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34_大泉町□△\"/>
    </mc:Choice>
  </mc:AlternateContent>
  <xr:revisionPtr revIDLastSave="0" documentId="13_ncr:1_{B49634EE-063A-4902-8FAE-77ACE04B06B5}" xr6:coauthVersionLast="36" xr6:coauthVersionMax="36" xr10:uidLastSave="{00000000-0000-0000-0000-000000000000}"/>
  <workbookProtection workbookAlgorithmName="SHA-512" workbookHashValue="WehPomOAytgbgIXARX16dLFEsXzg0OJjCcYLY9536wo4Yo29bbNSm0IE902+gGrAqtOWFzA/XXR/jE1FwDlxkg==" workbookSaltValue="haJ6t9LB6Lv3YvXMiy4X4g==" workbookSpinCount="100000" lockStructure="1"/>
  <bookViews>
    <workbookView xWindow="0" yWindow="0" windowWidth="13260" windowHeight="10740" xr2:uid="{00000000-000D-0000-FFFF-FFFF00000000}"/>
  </bookViews>
  <sheets>
    <sheet name="法適用_下水道事業" sheetId="4" r:id="rId1"/>
    <sheet name="データ" sheetId="5" state="hidden" r:id="rId2"/>
  </sheets>
  <calcPr calcId="191029"/>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BB10" i="4"/>
  <c r="AD10" i="4"/>
  <c r="W10" i="4"/>
  <c r="P10" i="4"/>
  <c r="BB8" i="4"/>
  <c r="AT8" i="4"/>
  <c r="AD8" i="4"/>
  <c r="W8" i="4"/>
  <c r="I8" i="4"/>
  <c r="B8" i="4"/>
  <c r="B6" i="4"/>
</calcChain>
</file>

<file path=xl/sharedStrings.xml><?xml version="1.0" encoding="utf-8"?>
<sst xmlns="http://schemas.openxmlformats.org/spreadsheetml/2006/main" count="320" uniqueCount="115">
  <si>
    <t>業務名</t>
    <rPh sb="2" eb="3">
      <t>メイ</t>
    </rPh>
    <phoneticPr fontId="1"/>
  </si>
  <si>
    <t>事業名</t>
  </si>
  <si>
    <t>1④</t>
  </si>
  <si>
    <t>処理区域内人口(人)</t>
    <rPh sb="0" eb="2">
      <t>ショリ</t>
    </rPh>
    <rPh sb="2" eb="5">
      <t>クイキナイ</t>
    </rPh>
    <phoneticPr fontId="1"/>
  </si>
  <si>
    <t>2③</t>
  </si>
  <si>
    <t>①公営企業法適用後の初年度である令和2年度の収益的収支比率は、100％を超え黒字を確保した。
　しかしながら、一般会計からの繰入が総収益の4割を超えており、繰入金に依存した状態であるため、収益性を考えた効率的な整備と接続促進活動により接続率を向上させ、使用料の増収を目指す必要がある。
③流動比率は、類似団体と比較して高い水準にはあるものの、100％を下回っており、支払能力を高めるための経営改善を図っていく必要がある。
④企業債残高対事業規模比率は、類似団体平均を大きく下回った。ただし、今後、事業開始当初に敷設した管渠の更新が必要になってくることから、更なる経営改善が必要である。
⑤経費回収率は、100％を達成し汚水処理に係る費用の全てが使用料で賄えている状況であり、類似団体と比較しても高い水準にあると言える。
⑥汚水処理原価は、類似団体平均を下回っているが、今後も投資の効率化や有収水量増加のための取組など経営改善が必要である。
⑦本町の下水道は最終的に流域下水道（県の施設）に接続しており、下水の処理は流域下水道の処理場で行っているため、施設利用率はない。
⑧水洗化率は、類似団体と比較して低い状態にある。改善するには費用対効果の高い地域を優先的に整備するとともに、更なる接続促進に努め、水洗化率の向上に取組む必要がある。</t>
    <rPh sb="1" eb="3">
      <t>コウエイ</t>
    </rPh>
    <rPh sb="3" eb="5">
      <t>キギョウ</t>
    </rPh>
    <rPh sb="5" eb="6">
      <t>ホウ</t>
    </rPh>
    <rPh sb="6" eb="9">
      <t>テキヨウゴ</t>
    </rPh>
    <rPh sb="10" eb="13">
      <t>ショネンド</t>
    </rPh>
    <rPh sb="16" eb="18">
      <t>レイワ</t>
    </rPh>
    <rPh sb="19" eb="21">
      <t>ネンド</t>
    </rPh>
    <rPh sb="22" eb="25">
      <t>シュウエキテキ</t>
    </rPh>
    <rPh sb="25" eb="27">
      <t>シュウシ</t>
    </rPh>
    <rPh sb="27" eb="29">
      <t>ヒリツ</t>
    </rPh>
    <rPh sb="36" eb="37">
      <t>コ</t>
    </rPh>
    <rPh sb="38" eb="40">
      <t>クロジ</t>
    </rPh>
    <rPh sb="41" eb="43">
      <t>カクホ</t>
    </rPh>
    <rPh sb="55" eb="57">
      <t>イッパン</t>
    </rPh>
    <rPh sb="57" eb="59">
      <t>カイケイ</t>
    </rPh>
    <rPh sb="62" eb="64">
      <t>クリイレ</t>
    </rPh>
    <rPh sb="65" eb="68">
      <t>ソウシュウエキ</t>
    </rPh>
    <rPh sb="70" eb="71">
      <t>ワリ</t>
    </rPh>
    <rPh sb="72" eb="73">
      <t>コ</t>
    </rPh>
    <rPh sb="78" eb="81">
      <t>クリイレキン</t>
    </rPh>
    <rPh sb="82" eb="84">
      <t>イゾン</t>
    </rPh>
    <rPh sb="86" eb="88">
      <t>ジョウタイ</t>
    </rPh>
    <rPh sb="94" eb="96">
      <t>シュウエキ</t>
    </rPh>
    <rPh sb="96" eb="97">
      <t>セイ</t>
    </rPh>
    <rPh sb="98" eb="99">
      <t>カンガ</t>
    </rPh>
    <rPh sb="101" eb="104">
      <t>コウリツテキ</t>
    </rPh>
    <rPh sb="105" eb="107">
      <t>セイビ</t>
    </rPh>
    <rPh sb="108" eb="110">
      <t>セツゾク</t>
    </rPh>
    <rPh sb="110" eb="112">
      <t>ソクシン</t>
    </rPh>
    <rPh sb="112" eb="114">
      <t>カツドウ</t>
    </rPh>
    <rPh sb="117" eb="119">
      <t>セツゾク</t>
    </rPh>
    <rPh sb="119" eb="120">
      <t>リツ</t>
    </rPh>
    <rPh sb="121" eb="123">
      <t>コウジョウ</t>
    </rPh>
    <rPh sb="126" eb="129">
      <t>シヨウリョウ</t>
    </rPh>
    <rPh sb="130" eb="132">
      <t>ゾウシュウ</t>
    </rPh>
    <rPh sb="133" eb="135">
      <t>メザ</t>
    </rPh>
    <rPh sb="136" eb="138">
      <t>ヒツヨウ</t>
    </rPh>
    <rPh sb="145" eb="147">
      <t>リュウドウ</t>
    </rPh>
    <rPh sb="147" eb="149">
      <t>ヒリツ</t>
    </rPh>
    <rPh sb="151" eb="153">
      <t>ルイジ</t>
    </rPh>
    <rPh sb="153" eb="155">
      <t>ダンタイ</t>
    </rPh>
    <rPh sb="156" eb="158">
      <t>ヒカク</t>
    </rPh>
    <rPh sb="160" eb="161">
      <t>タカ</t>
    </rPh>
    <rPh sb="162" eb="164">
      <t>スイジュン</t>
    </rPh>
    <rPh sb="177" eb="179">
      <t>シタマワ</t>
    </rPh>
    <rPh sb="184" eb="186">
      <t>シハライ</t>
    </rPh>
    <rPh sb="186" eb="188">
      <t>ノウリョク</t>
    </rPh>
    <rPh sb="189" eb="190">
      <t>タカ</t>
    </rPh>
    <rPh sb="195" eb="197">
      <t>ケイエイ</t>
    </rPh>
    <rPh sb="197" eb="199">
      <t>カイゼン</t>
    </rPh>
    <rPh sb="200" eb="201">
      <t>ハカ</t>
    </rPh>
    <rPh sb="205" eb="207">
      <t>ヒツヨウ</t>
    </rPh>
    <rPh sb="214" eb="217">
      <t>キギョウサイ</t>
    </rPh>
    <rPh sb="217" eb="219">
      <t>ザンダカ</t>
    </rPh>
    <rPh sb="219" eb="220">
      <t>タイ</t>
    </rPh>
    <rPh sb="220" eb="222">
      <t>ジギョウ</t>
    </rPh>
    <rPh sb="222" eb="224">
      <t>キボ</t>
    </rPh>
    <rPh sb="224" eb="226">
      <t>ヒリツ</t>
    </rPh>
    <rPh sb="228" eb="230">
      <t>ルイジ</t>
    </rPh>
    <rPh sb="230" eb="232">
      <t>ダンタイ</t>
    </rPh>
    <rPh sb="232" eb="234">
      <t>ヘイキン</t>
    </rPh>
    <rPh sb="235" eb="236">
      <t>オオ</t>
    </rPh>
    <rPh sb="238" eb="240">
      <t>シタマワ</t>
    </rPh>
    <rPh sb="247" eb="249">
      <t>コンゴ</t>
    </rPh>
    <rPh sb="250" eb="252">
      <t>ジギョウ</t>
    </rPh>
    <rPh sb="252" eb="254">
      <t>カイシ</t>
    </rPh>
    <rPh sb="254" eb="256">
      <t>トウショ</t>
    </rPh>
    <rPh sb="257" eb="259">
      <t>フセツ</t>
    </rPh>
    <rPh sb="261" eb="263">
      <t>カンキョ</t>
    </rPh>
    <rPh sb="264" eb="266">
      <t>コウシン</t>
    </rPh>
    <rPh sb="267" eb="269">
      <t>ヒツヨウ</t>
    </rPh>
    <rPh sb="280" eb="281">
      <t>サラ</t>
    </rPh>
    <rPh sb="283" eb="285">
      <t>ケイエイ</t>
    </rPh>
    <rPh sb="285" eb="287">
      <t>カイゼン</t>
    </rPh>
    <rPh sb="288" eb="290">
      <t>ヒツヨウ</t>
    </rPh>
    <rPh sb="297" eb="299">
      <t>ケイヒ</t>
    </rPh>
    <rPh sb="299" eb="302">
      <t>カイシュウリツ</t>
    </rPh>
    <rPh sb="309" eb="311">
      <t>タッセイ</t>
    </rPh>
    <rPh sb="312" eb="314">
      <t>オスイ</t>
    </rPh>
    <rPh sb="314" eb="316">
      <t>ショリ</t>
    </rPh>
    <rPh sb="317" eb="318">
      <t>カカ</t>
    </rPh>
    <rPh sb="319" eb="321">
      <t>ヒヨウ</t>
    </rPh>
    <rPh sb="322" eb="323">
      <t>スベ</t>
    </rPh>
    <rPh sb="325" eb="328">
      <t>シヨウリョウ</t>
    </rPh>
    <rPh sb="329" eb="330">
      <t>マカナ</t>
    </rPh>
    <rPh sb="334" eb="336">
      <t>ジョウキョウ</t>
    </rPh>
    <rPh sb="340" eb="342">
      <t>ルイジ</t>
    </rPh>
    <rPh sb="342" eb="344">
      <t>ダンタイ</t>
    </rPh>
    <rPh sb="345" eb="347">
      <t>ヒカク</t>
    </rPh>
    <rPh sb="350" eb="351">
      <t>タカ</t>
    </rPh>
    <rPh sb="352" eb="354">
      <t>スイジュン</t>
    </rPh>
    <rPh sb="358" eb="359">
      <t>イ</t>
    </rPh>
    <rPh sb="365" eb="367">
      <t>オスイ</t>
    </rPh>
    <rPh sb="367" eb="369">
      <t>ショリ</t>
    </rPh>
    <rPh sb="369" eb="371">
      <t>ゲンカ</t>
    </rPh>
    <rPh sb="373" eb="375">
      <t>ルイジ</t>
    </rPh>
    <rPh sb="375" eb="377">
      <t>ダンタイ</t>
    </rPh>
    <rPh sb="377" eb="379">
      <t>ヘイキン</t>
    </rPh>
    <rPh sb="380" eb="382">
      <t>シタマワ</t>
    </rPh>
    <rPh sb="388" eb="390">
      <t>コンゴ</t>
    </rPh>
    <rPh sb="391" eb="393">
      <t>トウシ</t>
    </rPh>
    <rPh sb="394" eb="397">
      <t>コウリツカ</t>
    </rPh>
    <rPh sb="398" eb="400">
      <t>ユウシュウ</t>
    </rPh>
    <rPh sb="400" eb="402">
      <t>スイリョウ</t>
    </rPh>
    <rPh sb="402" eb="404">
      <t>ゾウカ</t>
    </rPh>
    <rPh sb="408" eb="409">
      <t>ト</t>
    </rPh>
    <rPh sb="409" eb="410">
      <t>ク</t>
    </rPh>
    <rPh sb="412" eb="414">
      <t>ケイエイ</t>
    </rPh>
    <rPh sb="414" eb="416">
      <t>カイゼン</t>
    </rPh>
    <rPh sb="417" eb="419">
      <t>ヒツヨウ</t>
    </rPh>
    <rPh sb="426" eb="428">
      <t>ホンチョウ</t>
    </rPh>
    <rPh sb="429" eb="432">
      <t>ゲスイドウ</t>
    </rPh>
    <rPh sb="433" eb="436">
      <t>サイシュウテキ</t>
    </rPh>
    <rPh sb="437" eb="439">
      <t>リュウイキ</t>
    </rPh>
    <rPh sb="439" eb="442">
      <t>ゲスイドウ</t>
    </rPh>
    <rPh sb="443" eb="444">
      <t>ケン</t>
    </rPh>
    <rPh sb="445" eb="447">
      <t>シセツ</t>
    </rPh>
    <rPh sb="449" eb="451">
      <t>セツゾク</t>
    </rPh>
    <rPh sb="456" eb="458">
      <t>ゲスイ</t>
    </rPh>
    <rPh sb="459" eb="461">
      <t>ショリ</t>
    </rPh>
    <rPh sb="462" eb="464">
      <t>リュウイキ</t>
    </rPh>
    <rPh sb="464" eb="467">
      <t>ゲスイドウ</t>
    </rPh>
    <rPh sb="468" eb="471">
      <t>ショリジョウ</t>
    </rPh>
    <rPh sb="472" eb="473">
      <t>オコナ</t>
    </rPh>
    <rPh sb="480" eb="482">
      <t>シセツ</t>
    </rPh>
    <rPh sb="482" eb="484">
      <t>リヨウ</t>
    </rPh>
    <rPh sb="484" eb="485">
      <t>リツ</t>
    </rPh>
    <rPh sb="492" eb="495">
      <t>スイセンカ</t>
    </rPh>
    <rPh sb="495" eb="496">
      <t>リツ</t>
    </rPh>
    <rPh sb="498" eb="500">
      <t>ルイジ</t>
    </rPh>
    <rPh sb="500" eb="502">
      <t>ダンタイ</t>
    </rPh>
    <rPh sb="503" eb="505">
      <t>ヒカク</t>
    </rPh>
    <rPh sb="507" eb="508">
      <t>ヒク</t>
    </rPh>
    <rPh sb="509" eb="511">
      <t>ジョウタイ</t>
    </rPh>
    <rPh sb="515" eb="517">
      <t>カイゼン</t>
    </rPh>
    <rPh sb="521" eb="523">
      <t>ヒヨウ</t>
    </rPh>
    <rPh sb="523" eb="524">
      <t>タイ</t>
    </rPh>
    <rPh sb="524" eb="526">
      <t>コウカ</t>
    </rPh>
    <rPh sb="527" eb="528">
      <t>タカ</t>
    </rPh>
    <rPh sb="529" eb="531">
      <t>チイキ</t>
    </rPh>
    <rPh sb="532" eb="534">
      <t>ユウセン</t>
    </rPh>
    <rPh sb="534" eb="535">
      <t>テキ</t>
    </rPh>
    <rPh sb="536" eb="538">
      <t>セイビ</t>
    </rPh>
    <rPh sb="545" eb="546">
      <t>サラ</t>
    </rPh>
    <rPh sb="548" eb="550">
      <t>セツゾク</t>
    </rPh>
    <rPh sb="550" eb="552">
      <t>ソクシン</t>
    </rPh>
    <rPh sb="553" eb="554">
      <t>ツト</t>
    </rPh>
    <rPh sb="556" eb="559">
      <t>スイセンカ</t>
    </rPh>
    <rPh sb="559" eb="560">
      <t>リツ</t>
    </rPh>
    <rPh sb="561" eb="563">
      <t>コウジョウ</t>
    </rPh>
    <rPh sb="564" eb="565">
      <t>ト</t>
    </rPh>
    <rPh sb="565" eb="566">
      <t>ク</t>
    </rPh>
    <rPh sb="567" eb="569">
      <t>ヒツヨウ</t>
    </rPh>
    <phoneticPr fontId="1"/>
  </si>
  <si>
    <t>1②</t>
  </si>
  <si>
    <t>2. 老朽化の状況について</t>
  </si>
  <si>
    <t>経営比較分析表（令和2年度決算）</t>
    <rPh sb="8" eb="10">
      <t>レイワ</t>
    </rPh>
    <rPh sb="11" eb="13">
      <t>ネンド</t>
    </rPh>
    <phoneticPr fontId="1"/>
  </si>
  <si>
    <t>事業CD</t>
    <rPh sb="0" eb="2">
      <t>ジギョウ</t>
    </rPh>
    <phoneticPr fontId="1"/>
  </si>
  <si>
    <t>1⑤</t>
  </si>
  <si>
    <t>分析欄</t>
    <rPh sb="0" eb="2">
      <t>ブンセキ</t>
    </rPh>
    <rPh sb="2" eb="3">
      <t>ラン</t>
    </rPh>
    <phoneticPr fontId="1"/>
  </si>
  <si>
    <t>管理者の情報</t>
    <rPh sb="0" eb="3">
      <t>カンリシャ</t>
    </rPh>
    <rPh sb="4" eb="6">
      <t>ジョウホウ</t>
    </rPh>
    <phoneticPr fontId="1"/>
  </si>
  <si>
    <t>②累積欠損金比率(％)</t>
  </si>
  <si>
    <t>－</t>
  </si>
  <si>
    <t>業種CD</t>
    <rPh sb="0" eb="2">
      <t>ギョウシュ</t>
    </rPh>
    <phoneticPr fontId="1"/>
  </si>
  <si>
    <t>全体総括</t>
    <rPh sb="0" eb="2">
      <t>ゼンタイ</t>
    </rPh>
    <rPh sb="2" eb="4">
      <t>ソウカツ</t>
    </rPh>
    <phoneticPr fontId="1"/>
  </si>
  <si>
    <t>団体CD</t>
    <rPh sb="0" eb="2">
      <t>ダンタイ</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</si>
  <si>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</si>
  <si>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</si>
  <si>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</si>
  <si>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t>
  </si>
  <si>
    <t>業種名</t>
    <rPh sb="2" eb="3">
      <t>メイ</t>
    </rPh>
    <phoneticPr fontId="1"/>
  </si>
  <si>
    <t>項番</t>
    <rPh sb="0" eb="2">
      <t>コウバン</t>
    </rPh>
    <phoneticPr fontId="1"/>
  </si>
  <si>
    <t>⑤経費回収率(％)</t>
  </si>
  <si>
    <t>全国平均</t>
    <rPh sb="0" eb="2">
      <t>ゼンコク</t>
    </rPh>
    <rPh sb="2" eb="4">
      <t>ヘイキン</t>
    </rPh>
    <phoneticPr fontId="1"/>
  </si>
  <si>
    <t>類似団体区分</t>
    <rPh sb="4" eb="6">
      <t>クブン</t>
    </rPh>
    <phoneticPr fontId="1"/>
  </si>
  <si>
    <t>人口（人）</t>
    <rPh sb="0" eb="2">
      <t>ジンコウ</t>
    </rPh>
    <rPh sb="3" eb="4">
      <t>ヒト</t>
    </rPh>
    <phoneticPr fontId="1"/>
  </si>
  <si>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</si>
  <si>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</si>
  <si>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</si>
  <si>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</si>
  <si>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t>①経常収支比率(％)</t>
  </si>
  <si>
    <t>【】</t>
  </si>
  <si>
    <t>グラフ凡例</t>
    <rPh sb="3" eb="5">
      <t>ハンレイ</t>
    </rPh>
    <phoneticPr fontId="1"/>
  </si>
  <si>
    <t>中項目</t>
    <rPh sb="0" eb="1">
      <t>チュウ</t>
    </rPh>
    <rPh sb="1" eb="3">
      <t>コウモク</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</si>
  <si>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</si>
  <si>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</si>
  <si>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</si>
  <si>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</si>
  <si>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人口密度</t>
    <rPh sb="0" eb="2">
      <t>ジンコウ</t>
    </rPh>
    <rPh sb="2" eb="4">
      <t>ミツド</t>
    </rPh>
    <phoneticPr fontId="1"/>
  </si>
  <si>
    <t>資金不足比率(％)</t>
  </si>
  <si>
    <t>業務CD</t>
    <rPh sb="0" eb="2">
      <t>ギョウム</t>
    </rPh>
    <phoneticPr fontId="1"/>
  </si>
  <si>
    <t>自己資本構成比率(％)</t>
  </si>
  <si>
    <t>施設CD</t>
    <rPh sb="0" eb="2">
      <t>シセツ</t>
    </rPh>
    <phoneticPr fontId="1"/>
  </si>
  <si>
    <t>1. 経営の健全性・効率性</t>
  </si>
  <si>
    <t>普及率(％)</t>
  </si>
  <si>
    <t>有収率(％)</t>
    <rPh sb="0" eb="1">
      <t>ユウ</t>
    </rPh>
    <rPh sb="1" eb="3">
      <t>シュウリツ</t>
    </rPh>
    <phoneticPr fontId="1"/>
  </si>
  <si>
    <t>③流動比率(％)</t>
    <rPh sb="1" eb="3">
      <t>リュウドウ</t>
    </rPh>
    <rPh sb="3" eb="5">
      <t>ヒリツ</t>
    </rPh>
    <phoneticPr fontId="1"/>
  </si>
  <si>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</si>
  <si>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</si>
  <si>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</si>
  <si>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</si>
  <si>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</si>
  <si>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</si>
  <si>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2①</t>
  </si>
  <si>
    <t>令和2年度全国平均</t>
    <rPh sb="0" eb="2">
      <t>レイワ</t>
    </rPh>
    <rPh sb="3" eb="5">
      <t>ネンド</t>
    </rPh>
    <phoneticPr fontId="1"/>
  </si>
  <si>
    <t>1. 経営の健全性・効率性について</t>
  </si>
  <si>
    <t>群馬県　大泉町</t>
  </si>
  <si>
    <t>1①</t>
  </si>
  <si>
    <t>2②</t>
  </si>
  <si>
    <t>1③</t>
  </si>
  <si>
    <t>1⑦</t>
  </si>
  <si>
    <t>下水道事業(法適用)</t>
    <rPh sb="3" eb="5">
      <t>ジギョウ</t>
    </rPh>
    <rPh sb="6" eb="7">
      <t>ホウ</t>
    </rPh>
    <rPh sb="7" eb="9">
      <t>テキヨウ</t>
    </rPh>
    <phoneticPr fontId="1"/>
  </si>
  <si>
    <t>④企業債残高対事業規模比率(％)</t>
  </si>
  <si>
    <t>都道府県名</t>
    <rPh sb="0" eb="4">
      <t>トドウフケン</t>
    </rPh>
    <rPh sb="4" eb="5">
      <t>メイ</t>
    </rPh>
    <phoneticPr fontId="1"/>
  </si>
  <si>
    <t>⑥汚水処理原価(円)</t>
    <rPh sb="1" eb="3">
      <t>オスイ</t>
    </rPh>
    <rPh sb="3" eb="5">
      <t>ショリ</t>
    </rPh>
    <rPh sb="5" eb="7">
      <t>ゲンカ</t>
    </rPh>
    <rPh sb="8" eb="9">
      <t>エン</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</si>
  <si>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</si>
  <si>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</si>
  <si>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</si>
  <si>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</si>
  <si>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</si>
  <si>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</si>
  <si>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</si>
  <si>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</si>
  <si>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</si>
  <si>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</si>
  <si>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</si>
  <si>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</si>
  <si>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</si>
  <si>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</si>
  <si>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</si>
  <si>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</si>
  <si>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</si>
  <si>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</si>
  <si>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</si>
  <si>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</si>
  <si>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①有形固定資産減価償却率は、当町の供用開始後経過年数が令和2年度時点で20年であり、法定耐用年数に近い資産が少ないことから、類似団体平均と比較して低い数値となっている。
　しかし、今後事業着手当初に敷設した管渠や受贈した民間開発管渠の修繕や更新が必要になってくるため、更新費用の増加に備えて財源の確保に努める必要がある。
②管渠老朽化率は、法定耐用年数を経過した管渠がないため0％となっている。
　しかしながら、事業着手当初に敷設した管渠は法定耐用年数50年のうち25年以上が経過しており、受贈した管渠で35年以上経過しているものもあるため、計画的に管渠の点検・修繕など予防保全を実施する必要がある。
③管渠改善率は、令和2年度は管路調査のみで改築・更新工事を行っていないため、0％となっている。令和2年度の管路調査結果をもとに、令和3年度から計画的に管更生工事を進めていく。
　</t>
    <rPh sb="1" eb="3">
      <t>ユウケイ</t>
    </rPh>
    <rPh sb="3" eb="7">
      <t>コテイシサン</t>
    </rPh>
    <rPh sb="7" eb="9">
      <t>ゲンカ</t>
    </rPh>
    <rPh sb="9" eb="12">
      <t>ショウキャクリツ</t>
    </rPh>
    <rPh sb="14" eb="16">
      <t>トウチョウ</t>
    </rPh>
    <rPh sb="21" eb="22">
      <t>ゴ</t>
    </rPh>
    <rPh sb="22" eb="24">
      <t>ケイカ</t>
    </rPh>
    <rPh sb="24" eb="26">
      <t>ネンスウ</t>
    </rPh>
    <rPh sb="27" eb="29">
      <t>レイワ</t>
    </rPh>
    <rPh sb="30" eb="32">
      <t>ネンド</t>
    </rPh>
    <rPh sb="32" eb="34">
      <t>ジテン</t>
    </rPh>
    <rPh sb="37" eb="38">
      <t>ネン</t>
    </rPh>
    <rPh sb="42" eb="44">
      <t>ホウテイ</t>
    </rPh>
    <rPh sb="44" eb="46">
      <t>タイヨウ</t>
    </rPh>
    <rPh sb="46" eb="48">
      <t>ネンスウ</t>
    </rPh>
    <rPh sb="49" eb="50">
      <t>チカ</t>
    </rPh>
    <rPh sb="51" eb="53">
      <t>シサン</t>
    </rPh>
    <rPh sb="54" eb="55">
      <t>スク</t>
    </rPh>
    <rPh sb="90" eb="92">
      <t>コンゴ</t>
    </rPh>
    <rPh sb="92" eb="94">
      <t>ジギョウ</t>
    </rPh>
    <rPh sb="94" eb="96">
      <t>チャクシュ</t>
    </rPh>
    <rPh sb="96" eb="98">
      <t>トウショ</t>
    </rPh>
    <rPh sb="99" eb="101">
      <t>フセツ</t>
    </rPh>
    <rPh sb="103" eb="105">
      <t>カンキョ</t>
    </rPh>
    <rPh sb="106" eb="108">
      <t>ジュゾウ</t>
    </rPh>
    <rPh sb="110" eb="112">
      <t>ミンカン</t>
    </rPh>
    <rPh sb="112" eb="114">
      <t>カイハツ</t>
    </rPh>
    <rPh sb="114" eb="116">
      <t>カンキョ</t>
    </rPh>
    <rPh sb="117" eb="119">
      <t>シュウゼン</t>
    </rPh>
    <rPh sb="120" eb="122">
      <t>コウシン</t>
    </rPh>
    <rPh sb="123" eb="125">
      <t>ヒツヨウ</t>
    </rPh>
    <rPh sb="134" eb="136">
      <t>コウシン</t>
    </rPh>
    <rPh sb="136" eb="138">
      <t>ヒヨウ</t>
    </rPh>
    <rPh sb="139" eb="141">
      <t>ゾウカ</t>
    </rPh>
    <rPh sb="142" eb="143">
      <t>ソナ</t>
    </rPh>
    <rPh sb="145" eb="147">
      <t>ザイゲン</t>
    </rPh>
    <rPh sb="148" eb="150">
      <t>カクホ</t>
    </rPh>
    <rPh sb="151" eb="152">
      <t>ツト</t>
    </rPh>
    <rPh sb="154" eb="156">
      <t>ヒツヨウ</t>
    </rPh>
    <rPh sb="163" eb="165">
      <t>カンキョ</t>
    </rPh>
    <rPh sb="165" eb="168">
      <t>ロウキュウカ</t>
    </rPh>
    <rPh sb="168" eb="169">
      <t>リツ</t>
    </rPh>
    <rPh sb="171" eb="173">
      <t>ホウテイ</t>
    </rPh>
    <rPh sb="173" eb="175">
      <t>タイヨウ</t>
    </rPh>
    <rPh sb="175" eb="177">
      <t>ネンスウ</t>
    </rPh>
    <rPh sb="178" eb="180">
      <t>ケイカ</t>
    </rPh>
    <rPh sb="182" eb="184">
      <t>カンキョ</t>
    </rPh>
    <rPh sb="207" eb="209">
      <t>ジギョウ</t>
    </rPh>
    <rPh sb="209" eb="211">
      <t>チャクシュ</t>
    </rPh>
    <rPh sb="211" eb="213">
      <t>トウショ</t>
    </rPh>
    <rPh sb="214" eb="216">
      <t>フセツ</t>
    </rPh>
    <rPh sb="218" eb="220">
      <t>カンキョ</t>
    </rPh>
    <rPh sb="235" eb="236">
      <t>ネン</t>
    </rPh>
    <rPh sb="236" eb="238">
      <t>イジョウ</t>
    </rPh>
    <rPh sb="239" eb="241">
      <t>ケイカ</t>
    </rPh>
    <rPh sb="246" eb="248">
      <t>ジュゾウ</t>
    </rPh>
    <rPh sb="250" eb="252">
      <t>カンキョ</t>
    </rPh>
    <rPh sb="255" eb="256">
      <t>ネン</t>
    </rPh>
    <rPh sb="256" eb="258">
      <t>イジョウ</t>
    </rPh>
    <rPh sb="258" eb="260">
      <t>ケイカ</t>
    </rPh>
    <rPh sb="272" eb="275">
      <t>ケイカクテキ</t>
    </rPh>
    <rPh sb="276" eb="278">
      <t>カンキョ</t>
    </rPh>
    <rPh sb="279" eb="281">
      <t>テンケン</t>
    </rPh>
    <rPh sb="282" eb="284">
      <t>シュウゼン</t>
    </rPh>
    <rPh sb="286" eb="288">
      <t>ヨボウ</t>
    </rPh>
    <rPh sb="288" eb="290">
      <t>ホゼン</t>
    </rPh>
    <rPh sb="291" eb="293">
      <t>ジッシ</t>
    </rPh>
    <rPh sb="295" eb="297">
      <t>ヒツヨウ</t>
    </rPh>
    <rPh sb="304" eb="306">
      <t>カンキョ</t>
    </rPh>
    <rPh sb="306" eb="309">
      <t>カイゼンリツ</t>
    </rPh>
    <rPh sb="311" eb="313">
      <t>レイワ</t>
    </rPh>
    <rPh sb="314" eb="316">
      <t>ネンド</t>
    </rPh>
    <rPh sb="317" eb="319">
      <t>カンロ</t>
    </rPh>
    <rPh sb="319" eb="321">
      <t>チョウサ</t>
    </rPh>
    <rPh sb="324" eb="326">
      <t>カイチク</t>
    </rPh>
    <rPh sb="327" eb="329">
      <t>コウシン</t>
    </rPh>
    <rPh sb="329" eb="331">
      <t>コウジ</t>
    </rPh>
    <rPh sb="332" eb="333">
      <t>オコナ</t>
    </rPh>
    <rPh sb="350" eb="352">
      <t>レイワ</t>
    </rPh>
    <rPh sb="353" eb="355">
      <t>ネンド</t>
    </rPh>
    <rPh sb="356" eb="358">
      <t>カンロ</t>
    </rPh>
    <rPh sb="358" eb="360">
      <t>チョウサ</t>
    </rPh>
    <rPh sb="360" eb="362">
      <t>ケッカ</t>
    </rPh>
    <rPh sb="367" eb="369">
      <t>レイワ</t>
    </rPh>
    <rPh sb="370" eb="372">
      <t>ネンド</t>
    </rPh>
    <rPh sb="378" eb="381">
      <t>カンコウセイ</t>
    </rPh>
    <rPh sb="381" eb="383">
      <t>コウジ</t>
    </rPh>
    <rPh sb="384" eb="385">
      <t>スス</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</si>
  <si>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</si>
  <si>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</si>
  <si>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</si>
  <si>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</si>
  <si>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</si>
  <si>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</si>
  <si>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</si>
  <si>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</si>
  <si>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</si>
  <si>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</si>
  <si>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</si>
  <si>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</si>
  <si>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</si>
  <si>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</si>
  <si>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Cc2</t>
  </si>
  <si>
    <t>非設置</t>
  </si>
  <si>
    <t>←年数補正</t>
    <rPh sb="1" eb="3">
      <t>ネンスウ</t>
    </rPh>
    <rPh sb="3" eb="5">
      <t>ホセイ</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</si>
  <si>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</si>
  <si>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</si>
  <si>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</si>
  <si>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</si>
  <si>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</si>
  <si>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</si>
  <si>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</si>
  <si>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</si>
  <si>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</si>
  <si>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　本町の公共下水道事業は令和2年度から公営企業会計に移行し、今回が法適用企業として初めての経営比較分析となる。各指標から経営状況を分析したところ、経営の効率性は類似団体と比較しても概ね高い水準であると言える。
　多数の接続が見込める地域を中心とした効率的な整備を実施するとともに接続促進活動に取り組んでいるため有収水量・使用料収入ともに順調に増加しているが、その一方で収益の大部分を一般会計繰入金に依存している状態であることから、今後老朽化対策費の増大により財政状況が悪化しないよう使用料水準の適正化も含め更なる経営改善が必要である。　
　今後の取組としては、公営企業会計移行に伴い、作成した財務諸表を活用し財政マネジメント向上を図るとともに、固定資産データを活用したストックマネジメント計画策定の検討に着手する。将来的には、策定したストックマネジメント計画に基づいて改築更新費用に充てられる国庫補助金等を活用しながら、計画的かつ効率的な更新・維持管理を行っていく。</t>
    <rPh sb="1" eb="3">
      <t>ホンチョウ</t>
    </rPh>
    <rPh sb="4" eb="6">
      <t>コウキョウ</t>
    </rPh>
    <rPh sb="6" eb="9">
      <t>ゲスイドウ</t>
    </rPh>
    <rPh sb="9" eb="11">
      <t>ジギョウ</t>
    </rPh>
    <rPh sb="12" eb="14">
      <t>レイワ</t>
    </rPh>
    <rPh sb="15" eb="17">
      <t>ネンド</t>
    </rPh>
    <rPh sb="19" eb="21">
      <t>コウエイ</t>
    </rPh>
    <rPh sb="21" eb="23">
      <t>キギョウ</t>
    </rPh>
    <rPh sb="23" eb="25">
      <t>カイケイ</t>
    </rPh>
    <rPh sb="26" eb="28">
      <t>イコウ</t>
    </rPh>
    <rPh sb="30" eb="32">
      <t>コンカイ</t>
    </rPh>
    <rPh sb="33" eb="36">
      <t>ホウテキヨウ</t>
    </rPh>
    <rPh sb="36" eb="38">
      <t>キギョウ</t>
    </rPh>
    <rPh sb="41" eb="42">
      <t>ハジ</t>
    </rPh>
    <rPh sb="45" eb="47">
      <t>ケイエイ</t>
    </rPh>
    <rPh sb="47" eb="49">
      <t>ヒカク</t>
    </rPh>
    <rPh sb="49" eb="51">
      <t>ブンセキ</t>
    </rPh>
    <rPh sb="55" eb="58">
      <t>カクシヒョウ</t>
    </rPh>
    <rPh sb="60" eb="62">
      <t>ケイエイ</t>
    </rPh>
    <rPh sb="62" eb="64">
      <t>ジョウキョウ</t>
    </rPh>
    <rPh sb="65" eb="67">
      <t>ブンセキ</t>
    </rPh>
    <rPh sb="73" eb="75">
      <t>ケイエイ</t>
    </rPh>
    <rPh sb="76" eb="79">
      <t>コウリツセイ</t>
    </rPh>
    <rPh sb="80" eb="82">
      <t>ルイジ</t>
    </rPh>
    <rPh sb="82" eb="84">
      <t>ダンタイ</t>
    </rPh>
    <rPh sb="85" eb="87">
      <t>ヒカク</t>
    </rPh>
    <rPh sb="90" eb="91">
      <t>オオム</t>
    </rPh>
    <rPh sb="92" eb="93">
      <t>タカ</t>
    </rPh>
    <rPh sb="94" eb="96">
      <t>スイジュン</t>
    </rPh>
    <rPh sb="100" eb="101">
      <t>イ</t>
    </rPh>
    <rPh sb="106" eb="108">
      <t>タスウ</t>
    </rPh>
    <rPh sb="109" eb="111">
      <t>セツゾク</t>
    </rPh>
    <rPh sb="112" eb="114">
      <t>ミコ</t>
    </rPh>
    <rPh sb="116" eb="118">
      <t>チイキ</t>
    </rPh>
    <rPh sb="119" eb="121">
      <t>チュウシン</t>
    </rPh>
    <rPh sb="124" eb="127">
      <t>コウリツテキ</t>
    </rPh>
    <rPh sb="128" eb="130">
      <t>セイビ</t>
    </rPh>
    <rPh sb="131" eb="133">
      <t>ジッシ</t>
    </rPh>
    <rPh sb="139" eb="141">
      <t>セツゾク</t>
    </rPh>
    <rPh sb="141" eb="143">
      <t>ソクシン</t>
    </rPh>
    <rPh sb="143" eb="145">
      <t>カツドウ</t>
    </rPh>
    <rPh sb="146" eb="147">
      <t>ト</t>
    </rPh>
    <rPh sb="148" eb="149">
      <t>ク</t>
    </rPh>
    <rPh sb="155" eb="157">
      <t>ユウシュウ</t>
    </rPh>
    <rPh sb="157" eb="159">
      <t>スイリョウ</t>
    </rPh>
    <rPh sb="160" eb="163">
      <t>シヨウリョウ</t>
    </rPh>
    <rPh sb="163" eb="165">
      <t>シュウニュウ</t>
    </rPh>
    <rPh sb="168" eb="170">
      <t>ジュンチョウ</t>
    </rPh>
    <rPh sb="171" eb="173">
      <t>ゾウカ</t>
    </rPh>
    <rPh sb="181" eb="183">
      <t>イッポウ</t>
    </rPh>
    <rPh sb="184" eb="186">
      <t>シュウエキ</t>
    </rPh>
    <rPh sb="187" eb="190">
      <t>ダイブブン</t>
    </rPh>
    <rPh sb="191" eb="193">
      <t>イッパン</t>
    </rPh>
    <rPh sb="193" eb="195">
      <t>カイケイ</t>
    </rPh>
    <rPh sb="195" eb="198">
      <t>クリイレキン</t>
    </rPh>
    <rPh sb="199" eb="201">
      <t>イゾン</t>
    </rPh>
    <rPh sb="205" eb="207">
      <t>ジョウタイ</t>
    </rPh>
    <rPh sb="215" eb="217">
      <t>コンゴ</t>
    </rPh>
    <rPh sb="217" eb="220">
      <t>ロウキュウカ</t>
    </rPh>
    <rPh sb="220" eb="223">
      <t>タイサクヒ</t>
    </rPh>
    <rPh sb="224" eb="225">
      <t>ゾウ</t>
    </rPh>
    <rPh sb="225" eb="226">
      <t>ダイ</t>
    </rPh>
    <rPh sb="229" eb="231">
      <t>ザイセイ</t>
    </rPh>
    <rPh sb="231" eb="233">
      <t>ジョウキョウ</t>
    </rPh>
    <rPh sb="234" eb="236">
      <t>アッカ</t>
    </rPh>
    <rPh sb="241" eb="244">
      <t>シヨウリョウ</t>
    </rPh>
    <rPh sb="244" eb="246">
      <t>スイジュン</t>
    </rPh>
    <rPh sb="247" eb="250">
      <t>テキセイカ</t>
    </rPh>
    <rPh sb="251" eb="252">
      <t>フク</t>
    </rPh>
    <rPh sb="253" eb="254">
      <t>サラ</t>
    </rPh>
    <rPh sb="256" eb="258">
      <t>ケイエイ</t>
    </rPh>
    <rPh sb="258" eb="260">
      <t>カイゼン</t>
    </rPh>
    <rPh sb="261" eb="263">
      <t>ヒツヨウ</t>
    </rPh>
    <rPh sb="270" eb="272">
      <t>コンゴ</t>
    </rPh>
    <rPh sb="273" eb="275">
      <t>トリクミ</t>
    </rPh>
    <rPh sb="280" eb="282">
      <t>コウエイ</t>
    </rPh>
    <rPh sb="282" eb="284">
      <t>キギョウ</t>
    </rPh>
    <rPh sb="284" eb="286">
      <t>カイケイ</t>
    </rPh>
    <rPh sb="286" eb="288">
      <t>イコウ</t>
    </rPh>
    <rPh sb="289" eb="290">
      <t>トモナ</t>
    </rPh>
    <rPh sb="292" eb="294">
      <t>サクセイ</t>
    </rPh>
    <rPh sb="296" eb="298">
      <t>ザイム</t>
    </rPh>
    <rPh sb="298" eb="300">
      <t>ショヒョウ</t>
    </rPh>
    <rPh sb="301" eb="303">
      <t>カツヨウ</t>
    </rPh>
    <rPh sb="304" eb="306">
      <t>ザイセイ</t>
    </rPh>
    <rPh sb="312" eb="314">
      <t>コウジョウ</t>
    </rPh>
    <rPh sb="315" eb="316">
      <t>ハカ</t>
    </rPh>
    <rPh sb="322" eb="324">
      <t>コテイ</t>
    </rPh>
    <rPh sb="324" eb="326">
      <t>シサン</t>
    </rPh>
    <rPh sb="330" eb="332">
      <t>カツヨウ</t>
    </rPh>
    <rPh sb="344" eb="346">
      <t>ケイカク</t>
    </rPh>
    <rPh sb="346" eb="348">
      <t>サクテイ</t>
    </rPh>
    <rPh sb="349" eb="351">
      <t>ケントウ</t>
    </rPh>
    <rPh sb="352" eb="354">
      <t>チャクシュ</t>
    </rPh>
    <rPh sb="357" eb="360">
      <t>ショウライテキ</t>
    </rPh>
    <rPh sb="363" eb="365">
      <t>サクテイ</t>
    </rPh>
    <rPh sb="377" eb="379">
      <t>ケイカク</t>
    </rPh>
    <rPh sb="380" eb="381">
      <t>モト</t>
    </rPh>
    <rPh sb="384" eb="386">
      <t>カイチク</t>
    </rPh>
    <rPh sb="386" eb="388">
      <t>コウシン</t>
    </rPh>
    <rPh sb="388" eb="390">
      <t>ヒヨウ</t>
    </rPh>
    <rPh sb="391" eb="392">
      <t>ア</t>
    </rPh>
    <rPh sb="396" eb="398">
      <t>コッコ</t>
    </rPh>
    <rPh sb="398" eb="401">
      <t>ホジョキン</t>
    </rPh>
    <rPh sb="401" eb="402">
      <t>トウ</t>
    </rPh>
    <rPh sb="403" eb="405">
      <t>カツヨウ</t>
    </rPh>
    <rPh sb="410" eb="413">
      <t>ケイカクテキ</t>
    </rPh>
    <rPh sb="415" eb="418">
      <t>コウリツテキ</t>
    </rPh>
    <rPh sb="419" eb="421">
      <t>コウシン</t>
    </rPh>
    <rPh sb="422" eb="424">
      <t>イジ</t>
    </rPh>
    <rPh sb="424" eb="426">
      <t>カンリ</t>
    </rPh>
    <rPh sb="427" eb="42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</si>
</sst>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5"/>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3A-42CC-8EB4-C4D442A64F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DC3A-42CC-8EB4-C4D442A64FF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0D-4DE5-BD15-2F7BC3E17C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360D-4DE5-BD15-2F7BC3E17C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78.63</c:v>
                </c:pt>
              </c:numCache>
            </c:numRef>
          </c:val>
          <c:extLst>
            <c:ext xmlns:c16="http://schemas.microsoft.com/office/drawing/2014/chart" uri="{C3380CC4-5D6E-409C-BE32-E72D297353CC}">
              <c16:uniqueId val="{00000000-325B-4260-80BA-05295DEE0D8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325B-4260-80BA-05295DEE0D8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110.8</c:v>
                </c:pt>
              </c:numCache>
            </c:numRef>
          </c:val>
          <c:extLst>
            <c:ext xmlns:c16="http://schemas.microsoft.com/office/drawing/2014/chart" uri="{C3380CC4-5D6E-409C-BE32-E72D297353CC}">
              <c16:uniqueId val="{00000000-97F9-4E03-BF19-25AAF41F689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97F9-4E03-BF19-25AAF41F689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2.59</c:v>
                </c:pt>
              </c:numCache>
            </c:numRef>
          </c:val>
          <c:extLst>
            <c:ext xmlns:c16="http://schemas.microsoft.com/office/drawing/2014/chart" uri="{C3380CC4-5D6E-409C-BE32-E72D297353CC}">
              <c16:uniqueId val="{00000000-7E9C-430A-AAE4-8AD34A4FBA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7E9C-430A-AAE4-8AD34A4FBA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F3-4360-AA2A-9ED4D9B2FA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EF3-4360-AA2A-9ED4D9B2FA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936-4573-9C3A-BBA6AB4E086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F936-4573-9C3A-BBA6AB4E086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57.61</c:v>
                </c:pt>
              </c:numCache>
            </c:numRef>
          </c:val>
          <c:extLst>
            <c:ext xmlns:c16="http://schemas.microsoft.com/office/drawing/2014/chart" uri="{C3380CC4-5D6E-409C-BE32-E72D297353CC}">
              <c16:uniqueId val="{00000000-23D6-41C3-B9B0-A9BB6C7A64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23D6-41C3-B9B0-A9BB6C7A64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320.23</c:v>
                </c:pt>
              </c:numCache>
            </c:numRef>
          </c:val>
          <c:extLst>
            <c:ext xmlns:c16="http://schemas.microsoft.com/office/drawing/2014/chart" uri="{C3380CC4-5D6E-409C-BE32-E72D297353CC}">
              <c16:uniqueId val="{00000000-57EC-488D-8C6D-6FF9B4D7FD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57EC-488D-8C6D-6FF9B4D7FD8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D746-4B5C-8F1F-F71C92147B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D746-4B5C-8F1F-F71C92147B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178.06</c:v>
                </c:pt>
              </c:numCache>
            </c:numRef>
          </c:val>
          <c:extLst>
            <c:ext xmlns:c16="http://schemas.microsoft.com/office/drawing/2014/chart" uri="{C3380CC4-5D6E-409C-BE32-E72D297353CC}">
              <c16:uniqueId val="{00000000-868E-4DB9-8CE0-6BA4862DA69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868E-4DB9-8CE0-6BA4862DA69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【106.67】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【3.64】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【67.52】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【36.52】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【5.72】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8</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大泉町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0</v>
      </c>
      <c r="C7" s="70"/>
      <c r="D7" s="70"/>
      <c r="E7" s="70"/>
      <c r="F7" s="70"/>
      <c r="G7" s="70"/>
      <c r="H7" s="70"/>
      <c r="I7" s="70" t="s">
        <v>22</v>
      </c>
      <c r="J7" s="70"/>
      <c r="K7" s="70"/>
      <c r="L7" s="70"/>
      <c r="M7" s="70"/>
      <c r="N7" s="70"/>
      <c r="O7" s="70"/>
      <c r="P7" s="70" t="s">
        <v>1</v>
      </c>
      <c r="Q7" s="70"/>
      <c r="R7" s="70"/>
      <c r="S7" s="70"/>
      <c r="T7" s="70"/>
      <c r="U7" s="70"/>
      <c r="V7" s="70"/>
      <c r="W7" s="70" t="s">
        <v>26</v>
      </c>
      <c r="X7" s="70"/>
      <c r="Y7" s="70"/>
      <c r="Z7" s="70"/>
      <c r="AA7" s="70"/>
      <c r="AB7" s="70"/>
      <c r="AC7" s="70"/>
      <c r="AD7" s="70" t="s">
        <v>12</v>
      </c>
      <c r="AE7" s="70"/>
      <c r="AF7" s="70"/>
      <c r="AG7" s="70"/>
      <c r="AH7" s="70"/>
      <c r="AI7" s="70"/>
      <c r="AJ7" s="70"/>
      <c r="AK7" s="3"/>
      <c r="AL7" s="70" t="s">
        <v>27</v>
      </c>
      <c r="AM7" s="70"/>
      <c r="AN7" s="70"/>
      <c r="AO7" s="70"/>
      <c r="AP7" s="70"/>
      <c r="AQ7" s="70"/>
      <c r="AR7" s="70"/>
      <c r="AS7" s="70"/>
      <c r="AT7" s="70" t="s">
        <v>19</v>
      </c>
      <c r="AU7" s="70"/>
      <c r="AV7" s="70"/>
      <c r="AW7" s="70"/>
      <c r="AX7" s="70"/>
      <c r="AY7" s="70"/>
      <c r="AZ7" s="70"/>
      <c r="BA7" s="70"/>
      <c r="BB7" s="70" t="s">
        <v>29</v>
      </c>
      <c r="BC7" s="70"/>
      <c r="BD7" s="70"/>
      <c r="BE7" s="70"/>
      <c r="BF7" s="70"/>
      <c r="BG7" s="70"/>
      <c r="BH7" s="70"/>
      <c r="BI7" s="70"/>
      <c r="BJ7" s="3"/>
      <c r="BK7" s="3"/>
      <c r="BL7" s="15" t="s">
        <v>34</v>
      </c>
      <c r="BM7" s="16"/>
      <c r="BN7" s="16"/>
      <c r="BO7" s="16"/>
      <c r="BP7" s="16"/>
      <c r="BQ7" s="16"/>
      <c r="BR7" s="16"/>
      <c r="BS7" s="16"/>
      <c r="BT7" s="16"/>
      <c r="BU7" s="16"/>
      <c r="BV7" s="16"/>
      <c r="BW7" s="16"/>
      <c r="BX7" s="16"/>
      <c r="BY7" s="23"/>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Cc2</v>
      </c>
      <c r="X8" s="73"/>
      <c r="Y8" s="73"/>
      <c r="Z8" s="73"/>
      <c r="AA8" s="73"/>
      <c r="AB8" s="73"/>
      <c r="AC8" s="73"/>
      <c r="AD8" s="74" t="str">
        <f>データ!$M$6</f>
        <v>非設置</v>
      </c>
      <c r="AE8" s="74"/>
      <c r="AF8" s="74"/>
      <c r="AG8" s="74"/>
      <c r="AH8" s="74"/>
      <c r="AI8" s="74"/>
      <c r="AJ8" s="74"/>
      <c r="AK8" s="3"/>
      <c r="AL8" s="63">
        <f>データ!S6</f>
        <v>41718</v>
      </c>
      <c r="AM8" s="63"/>
      <c r="AN8" s="63"/>
      <c r="AO8" s="63"/>
      <c r="AP8" s="63"/>
      <c r="AQ8" s="63"/>
      <c r="AR8" s="63"/>
      <c r="AS8" s="63"/>
      <c r="AT8" s="64">
        <f>データ!T6</f>
        <v>18.03</v>
      </c>
      <c r="AU8" s="64"/>
      <c r="AV8" s="64"/>
      <c r="AW8" s="64"/>
      <c r="AX8" s="64"/>
      <c r="AY8" s="64"/>
      <c r="AZ8" s="64"/>
      <c r="BA8" s="64"/>
      <c r="BB8" s="64">
        <f>データ!U6</f>
        <v>2313.81</v>
      </c>
      <c r="BC8" s="64"/>
      <c r="BD8" s="64"/>
      <c r="BE8" s="64"/>
      <c r="BF8" s="64"/>
      <c r="BG8" s="64"/>
      <c r="BH8" s="64"/>
      <c r="BI8" s="64"/>
      <c r="BJ8" s="3"/>
      <c r="BK8" s="3"/>
      <c r="BL8" s="68" t="s">
        <v>21</v>
      </c>
      <c r="BM8" s="69"/>
      <c r="BN8" s="17" t="s">
        <v>37</v>
      </c>
      <c r="BO8" s="20"/>
      <c r="BP8" s="20"/>
      <c r="BQ8" s="20"/>
      <c r="BR8" s="20"/>
      <c r="BS8" s="20"/>
      <c r="BT8" s="20"/>
      <c r="BU8" s="20"/>
      <c r="BV8" s="20"/>
      <c r="BW8" s="20"/>
      <c r="BX8" s="20"/>
      <c r="BY8" s="24"/>
    </row>
    <row r="9" spans="1:78" ht="18.75" customHeight="1" x14ac:dyDescent="0.15">
      <c r="A9" s="2"/>
      <c r="B9" s="70" t="s">
        <v>41</v>
      </c>
      <c r="C9" s="70"/>
      <c r="D9" s="70"/>
      <c r="E9" s="70"/>
      <c r="F9" s="70"/>
      <c r="G9" s="70"/>
      <c r="H9" s="70"/>
      <c r="I9" s="70" t="s">
        <v>43</v>
      </c>
      <c r="J9" s="70"/>
      <c r="K9" s="70"/>
      <c r="L9" s="70"/>
      <c r="M9" s="70"/>
      <c r="N9" s="70"/>
      <c r="O9" s="70"/>
      <c r="P9" s="70" t="s">
        <v>46</v>
      </c>
      <c r="Q9" s="70"/>
      <c r="R9" s="70"/>
      <c r="S9" s="70"/>
      <c r="T9" s="70"/>
      <c r="U9" s="70"/>
      <c r="V9" s="70"/>
      <c r="W9" s="70" t="s">
        <v>47</v>
      </c>
      <c r="X9" s="70"/>
      <c r="Y9" s="70"/>
      <c r="Z9" s="70"/>
      <c r="AA9" s="70"/>
      <c r="AB9" s="70"/>
      <c r="AC9" s="70"/>
      <c r="AD9" s="70" t="s">
        <v>38</v>
      </c>
      <c r="AE9" s="70"/>
      <c r="AF9" s="70"/>
      <c r="AG9" s="70"/>
      <c r="AH9" s="70"/>
      <c r="AI9" s="70"/>
      <c r="AJ9" s="70"/>
      <c r="AK9" s="3"/>
      <c r="AL9" s="70" t="s">
        <v>3</v>
      </c>
      <c r="AM9" s="70"/>
      <c r="AN9" s="70"/>
      <c r="AO9" s="70"/>
      <c r="AP9" s="70"/>
      <c r="AQ9" s="70"/>
      <c r="AR9" s="70"/>
      <c r="AS9" s="70"/>
      <c r="AT9" s="70" t="s">
        <v>50</v>
      </c>
      <c r="AU9" s="70"/>
      <c r="AV9" s="70"/>
      <c r="AW9" s="70"/>
      <c r="AX9" s="70"/>
      <c r="AY9" s="70"/>
      <c r="AZ9" s="70"/>
      <c r="BA9" s="70"/>
      <c r="BB9" s="70" t="s">
        <v>54</v>
      </c>
      <c r="BC9" s="70"/>
      <c r="BD9" s="70"/>
      <c r="BE9" s="70"/>
      <c r="BF9" s="70"/>
      <c r="BG9" s="70"/>
      <c r="BH9" s="70"/>
      <c r="BI9" s="70"/>
      <c r="BJ9" s="3"/>
      <c r="BK9" s="3"/>
      <c r="BL9" s="71" t="s">
        <v>14</v>
      </c>
      <c r="BM9" s="72"/>
      <c r="BN9" s="18" t="s">
        <v>31</v>
      </c>
      <c r="BO9" s="21"/>
      <c r="BP9" s="21"/>
      <c r="BQ9" s="21"/>
      <c r="BR9" s="21"/>
      <c r="BS9" s="21"/>
      <c r="BT9" s="21"/>
      <c r="BU9" s="21"/>
      <c r="BV9" s="21"/>
      <c r="BW9" s="21"/>
      <c r="BX9" s="21"/>
      <c r="BY9" s="25"/>
    </row>
    <row r="10" spans="1:78" ht="18.75" customHeight="1" x14ac:dyDescent="0.15">
      <c r="A10" s="2"/>
      <c r="B10" s="64" t="str">
        <f>データ!N6</f>
        <v>-</v>
      </c>
      <c r="C10" s="64"/>
      <c r="D10" s="64"/>
      <c r="E10" s="64"/>
      <c r="F10" s="64"/>
      <c r="G10" s="64"/>
      <c r="H10" s="64"/>
      <c r="I10" s="64">
        <f>データ!O6</f>
        <v>68.38</v>
      </c>
      <c r="J10" s="64"/>
      <c r="K10" s="64"/>
      <c r="L10" s="64"/>
      <c r="M10" s="64"/>
      <c r="N10" s="64"/>
      <c r="O10" s="64"/>
      <c r="P10" s="64">
        <f>データ!P6</f>
        <v>26.15</v>
      </c>
      <c r="Q10" s="64"/>
      <c r="R10" s="64"/>
      <c r="S10" s="64"/>
      <c r="T10" s="64"/>
      <c r="U10" s="64"/>
      <c r="V10" s="64"/>
      <c r="W10" s="64">
        <f>データ!Q6</f>
        <v>144.36000000000001</v>
      </c>
      <c r="X10" s="64"/>
      <c r="Y10" s="64"/>
      <c r="Z10" s="64"/>
      <c r="AA10" s="64"/>
      <c r="AB10" s="64"/>
      <c r="AC10" s="64"/>
      <c r="AD10" s="63">
        <f>データ!R6</f>
        <v>2376</v>
      </c>
      <c r="AE10" s="63"/>
      <c r="AF10" s="63"/>
      <c r="AG10" s="63"/>
      <c r="AH10" s="63"/>
      <c r="AI10" s="63"/>
      <c r="AJ10" s="63"/>
      <c r="AK10" s="2"/>
      <c r="AL10" s="63">
        <f>データ!V6</f>
        <v>10924</v>
      </c>
      <c r="AM10" s="63"/>
      <c r="AN10" s="63"/>
      <c r="AO10" s="63"/>
      <c r="AP10" s="63"/>
      <c r="AQ10" s="63"/>
      <c r="AR10" s="63"/>
      <c r="AS10" s="63"/>
      <c r="AT10" s="64">
        <f>データ!W6</f>
        <v>2.73</v>
      </c>
      <c r="AU10" s="64"/>
      <c r="AV10" s="64"/>
      <c r="AW10" s="64"/>
      <c r="AX10" s="64"/>
      <c r="AY10" s="64"/>
      <c r="AZ10" s="64"/>
      <c r="BA10" s="64"/>
      <c r="BB10" s="64">
        <f>データ!X6</f>
        <v>4001.47</v>
      </c>
      <c r="BC10" s="64"/>
      <c r="BD10" s="64"/>
      <c r="BE10" s="64"/>
      <c r="BF10" s="64"/>
      <c r="BG10" s="64"/>
      <c r="BH10" s="64"/>
      <c r="BI10" s="64"/>
      <c r="BJ10" s="2"/>
      <c r="BK10" s="2"/>
      <c r="BL10" s="65" t="s">
        <v>33</v>
      </c>
      <c r="BM10" s="66"/>
      <c r="BN10" s="19" t="s">
        <v>56</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11</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45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57</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5</v>
      </c>
      <c r="BM16" s="50"/>
      <c r="BN16" s="50"/>
      <c r="BO16" s="50"/>
      <c r="BP16" s="50"/>
      <c r="BQ16" s="50"/>
      <c r="BR16" s="50"/>
      <c r="BS16" s="50"/>
      <c r="BT16" s="50"/>
      <c r="BU16" s="50"/>
      <c r="BV16" s="50"/>
      <c r="BW16" s="50"/>
      <c r="BX16" s="50"/>
      <c r="BY16" s="50"/>
      <c r="BZ16" s="5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7</v>
      </c>
      <c r="BM45" s="44"/>
      <c r="BN45" s="44"/>
      <c r="BO45" s="44"/>
      <c r="BP45" s="44"/>
      <c r="BQ45" s="44"/>
      <c r="BR45" s="44"/>
      <c r="BS45" s="44"/>
      <c r="BT45" s="44"/>
      <c r="BU45" s="44"/>
      <c r="BV45" s="44"/>
      <c r="BW45" s="44"/>
      <c r="BX45" s="44"/>
      <c r="BY45" s="44"/>
      <c r="BZ45" s="4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9" t="s">
        <v>87</v>
      </c>
      <c r="BM47" s="50"/>
      <c r="BN47" s="50"/>
      <c r="BO47" s="50"/>
      <c r="BP47" s="50"/>
      <c r="BQ47" s="50"/>
      <c r="BR47" s="50"/>
      <c r="BS47" s="50"/>
      <c r="BT47" s="50"/>
      <c r="BU47" s="50"/>
      <c r="BV47" s="50"/>
      <c r="BW47" s="50"/>
      <c r="BX47" s="50"/>
      <c r="BY47" s="50"/>
      <c r="BZ47" s="5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9"/>
      <c r="BM48" s="50"/>
      <c r="BN48" s="50"/>
      <c r="BO48" s="50"/>
      <c r="BP48" s="50"/>
      <c r="BQ48" s="50"/>
      <c r="BR48" s="50"/>
      <c r="BS48" s="50"/>
      <c r="BT48" s="50"/>
      <c r="BU48" s="50"/>
      <c r="BV48" s="50"/>
      <c r="BW48" s="50"/>
      <c r="BX48" s="50"/>
      <c r="BY48" s="50"/>
      <c r="BZ48" s="5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9"/>
      <c r="BM49" s="50"/>
      <c r="BN49" s="50"/>
      <c r="BO49" s="50"/>
      <c r="BP49" s="50"/>
      <c r="BQ49" s="50"/>
      <c r="BR49" s="50"/>
      <c r="BS49" s="50"/>
      <c r="BT49" s="50"/>
      <c r="BU49" s="50"/>
      <c r="BV49" s="50"/>
      <c r="BW49" s="50"/>
      <c r="BX49" s="50"/>
      <c r="BY49" s="50"/>
      <c r="BZ49" s="5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9"/>
      <c r="BM50" s="50"/>
      <c r="BN50" s="50"/>
      <c r="BO50" s="50"/>
      <c r="BP50" s="50"/>
      <c r="BQ50" s="50"/>
      <c r="BR50" s="50"/>
      <c r="BS50" s="50"/>
      <c r="BT50" s="50"/>
      <c r="BU50" s="50"/>
      <c r="BV50" s="50"/>
      <c r="BW50" s="50"/>
      <c r="BX50" s="50"/>
      <c r="BY50" s="50"/>
      <c r="BZ50" s="5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9"/>
      <c r="BM51" s="50"/>
      <c r="BN51" s="50"/>
      <c r="BO51" s="50"/>
      <c r="BP51" s="50"/>
      <c r="BQ51" s="50"/>
      <c r="BR51" s="50"/>
      <c r="BS51" s="50"/>
      <c r="BT51" s="50"/>
      <c r="BU51" s="50"/>
      <c r="BV51" s="50"/>
      <c r="BW51" s="50"/>
      <c r="BX51" s="50"/>
      <c r="BY51" s="50"/>
      <c r="BZ51" s="5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9"/>
      <c r="BM52" s="50"/>
      <c r="BN52" s="50"/>
      <c r="BO52" s="50"/>
      <c r="BP52" s="50"/>
      <c r="BQ52" s="50"/>
      <c r="BR52" s="50"/>
      <c r="BS52" s="50"/>
      <c r="BT52" s="50"/>
      <c r="BU52" s="50"/>
      <c r="BV52" s="50"/>
      <c r="BW52" s="50"/>
      <c r="BX52" s="50"/>
      <c r="BY52" s="50"/>
      <c r="BZ52" s="5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9"/>
      <c r="BM53" s="50"/>
      <c r="BN53" s="50"/>
      <c r="BO53" s="50"/>
      <c r="BP53" s="50"/>
      <c r="BQ53" s="50"/>
      <c r="BR53" s="50"/>
      <c r="BS53" s="50"/>
      <c r="BT53" s="50"/>
      <c r="BU53" s="50"/>
      <c r="BV53" s="50"/>
      <c r="BW53" s="50"/>
      <c r="BX53" s="50"/>
      <c r="BY53" s="50"/>
      <c r="BZ53" s="5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9"/>
      <c r="BM54" s="50"/>
      <c r="BN54" s="50"/>
      <c r="BO54" s="50"/>
      <c r="BP54" s="50"/>
      <c r="BQ54" s="50"/>
      <c r="BR54" s="50"/>
      <c r="BS54" s="50"/>
      <c r="BT54" s="50"/>
      <c r="BU54" s="50"/>
      <c r="BV54" s="50"/>
      <c r="BW54" s="50"/>
      <c r="BX54" s="50"/>
      <c r="BY54" s="50"/>
      <c r="BZ54" s="5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9"/>
      <c r="BM55" s="50"/>
      <c r="BN55" s="50"/>
      <c r="BO55" s="50"/>
      <c r="BP55" s="50"/>
      <c r="BQ55" s="50"/>
      <c r="BR55" s="50"/>
      <c r="BS55" s="50"/>
      <c r="BT55" s="50"/>
      <c r="BU55" s="50"/>
      <c r="BV55" s="50"/>
      <c r="BW55" s="50"/>
      <c r="BX55" s="50"/>
      <c r="BY55" s="50"/>
      <c r="BZ55" s="5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9"/>
      <c r="BM56" s="50"/>
      <c r="BN56" s="50"/>
      <c r="BO56" s="50"/>
      <c r="BP56" s="50"/>
      <c r="BQ56" s="50"/>
      <c r="BR56" s="50"/>
      <c r="BS56" s="50"/>
      <c r="BT56" s="50"/>
      <c r="BU56" s="50"/>
      <c r="BV56" s="50"/>
      <c r="BW56" s="50"/>
      <c r="BX56" s="50"/>
      <c r="BY56" s="50"/>
      <c r="BZ56" s="5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9"/>
      <c r="BM57" s="50"/>
      <c r="BN57" s="50"/>
      <c r="BO57" s="50"/>
      <c r="BP57" s="50"/>
      <c r="BQ57" s="50"/>
      <c r="BR57" s="50"/>
      <c r="BS57" s="50"/>
      <c r="BT57" s="50"/>
      <c r="BU57" s="50"/>
      <c r="BV57" s="50"/>
      <c r="BW57" s="50"/>
      <c r="BX57" s="50"/>
      <c r="BY57" s="50"/>
      <c r="BZ57" s="5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9"/>
      <c r="BM58" s="50"/>
      <c r="BN58" s="50"/>
      <c r="BO58" s="50"/>
      <c r="BP58" s="50"/>
      <c r="BQ58" s="50"/>
      <c r="BR58" s="50"/>
      <c r="BS58" s="50"/>
      <c r="BT58" s="50"/>
      <c r="BU58" s="50"/>
      <c r="BV58" s="50"/>
      <c r="BW58" s="50"/>
      <c r="BX58" s="50"/>
      <c r="BY58" s="50"/>
      <c r="BZ58" s="5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9"/>
      <c r="BM59" s="50"/>
      <c r="BN59" s="50"/>
      <c r="BO59" s="50"/>
      <c r="BP59" s="50"/>
      <c r="BQ59" s="50"/>
      <c r="BR59" s="50"/>
      <c r="BS59" s="50"/>
      <c r="BT59" s="50"/>
      <c r="BU59" s="50"/>
      <c r="BV59" s="50"/>
      <c r="BW59" s="50"/>
      <c r="BX59" s="50"/>
      <c r="BY59" s="50"/>
      <c r="BZ59" s="51"/>
    </row>
    <row r="60" spans="1:78" ht="13.5" customHeight="1" x14ac:dyDescent="0.15">
      <c r="A60" s="2"/>
      <c r="B60" s="60" t="s">
        <v>18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9"/>
      <c r="BM62" s="50"/>
      <c r="BN62" s="50"/>
      <c r="BO62" s="50"/>
      <c r="BP62" s="50"/>
      <c r="BQ62" s="50"/>
      <c r="BR62" s="50"/>
      <c r="BS62" s="50"/>
      <c r="BT62" s="50"/>
      <c r="BU62" s="50"/>
      <c r="BV62" s="50"/>
      <c r="BW62" s="50"/>
      <c r="BX62" s="50"/>
      <c r="BY62" s="50"/>
      <c r="BZ62" s="5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2"/>
      <c r="BM63" s="53"/>
      <c r="BN63" s="53"/>
      <c r="BO63" s="53"/>
      <c r="BP63" s="53"/>
      <c r="BQ63" s="53"/>
      <c r="BR63" s="53"/>
      <c r="BS63" s="53"/>
      <c r="BT63" s="53"/>
      <c r="BU63" s="53"/>
      <c r="BV63" s="53"/>
      <c r="BW63" s="53"/>
      <c r="BX63" s="53"/>
      <c r="BY63" s="53"/>
      <c r="BZ63" s="5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16</v>
      </c>
      <c r="BM64" s="44"/>
      <c r="BN64" s="44"/>
      <c r="BO64" s="44"/>
      <c r="BP64" s="44"/>
      <c r="BQ64" s="44"/>
      <c r="BR64" s="44"/>
      <c r="BS64" s="44"/>
      <c r="BT64" s="44"/>
      <c r="BU64" s="44"/>
      <c r="BV64" s="44"/>
      <c r="BW64" s="44"/>
      <c r="BX64" s="44"/>
      <c r="BY64" s="44"/>
      <c r="BZ64" s="4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9" t="s">
        <v>114</v>
      </c>
      <c r="BM66" s="50"/>
      <c r="BN66" s="50"/>
      <c r="BO66" s="50"/>
      <c r="BP66" s="50"/>
      <c r="BQ66" s="50"/>
      <c r="BR66" s="50"/>
      <c r="BS66" s="50"/>
      <c r="BT66" s="50"/>
      <c r="BU66" s="50"/>
      <c r="BV66" s="50"/>
      <c r="BW66" s="50"/>
      <c r="BX66" s="50"/>
      <c r="BY66" s="50"/>
      <c r="BZ66" s="5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9"/>
      <c r="BM67" s="50"/>
      <c r="BN67" s="50"/>
      <c r="BO67" s="50"/>
      <c r="BP67" s="50"/>
      <c r="BQ67" s="50"/>
      <c r="BR67" s="50"/>
      <c r="BS67" s="50"/>
      <c r="BT67" s="50"/>
      <c r="BU67" s="50"/>
      <c r="BV67" s="50"/>
      <c r="BW67" s="50"/>
      <c r="BX67" s="50"/>
      <c r="BY67" s="50"/>
      <c r="BZ67" s="5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9"/>
      <c r="BM68" s="50"/>
      <c r="BN68" s="50"/>
      <c r="BO68" s="50"/>
      <c r="BP68" s="50"/>
      <c r="BQ68" s="50"/>
      <c r="BR68" s="50"/>
      <c r="BS68" s="50"/>
      <c r="BT68" s="50"/>
      <c r="BU68" s="50"/>
      <c r="BV68" s="50"/>
      <c r="BW68" s="50"/>
      <c r="BX68" s="50"/>
      <c r="BY68" s="50"/>
      <c r="BZ68" s="5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9"/>
      <c r="BM69" s="50"/>
      <c r="BN69" s="50"/>
      <c r="BO69" s="50"/>
      <c r="BP69" s="50"/>
      <c r="BQ69" s="50"/>
      <c r="BR69" s="50"/>
      <c r="BS69" s="50"/>
      <c r="BT69" s="50"/>
      <c r="BU69" s="50"/>
      <c r="BV69" s="50"/>
      <c r="BW69" s="50"/>
      <c r="BX69" s="50"/>
      <c r="BY69" s="50"/>
      <c r="BZ69" s="5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9"/>
      <c r="BM70" s="50"/>
      <c r="BN70" s="50"/>
      <c r="BO70" s="50"/>
      <c r="BP70" s="50"/>
      <c r="BQ70" s="50"/>
      <c r="BR70" s="50"/>
      <c r="BS70" s="50"/>
      <c r="BT70" s="50"/>
      <c r="BU70" s="50"/>
      <c r="BV70" s="50"/>
      <c r="BW70" s="50"/>
      <c r="BX70" s="50"/>
      <c r="BY70" s="50"/>
      <c r="BZ70" s="5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9"/>
      <c r="BM71" s="50"/>
      <c r="BN71" s="50"/>
      <c r="BO71" s="50"/>
      <c r="BP71" s="50"/>
      <c r="BQ71" s="50"/>
      <c r="BR71" s="50"/>
      <c r="BS71" s="50"/>
      <c r="BT71" s="50"/>
      <c r="BU71" s="50"/>
      <c r="BV71" s="50"/>
      <c r="BW71" s="50"/>
      <c r="BX71" s="50"/>
      <c r="BY71" s="50"/>
      <c r="BZ71" s="5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9"/>
      <c r="BM72" s="50"/>
      <c r="BN72" s="50"/>
      <c r="BO72" s="50"/>
      <c r="BP72" s="50"/>
      <c r="BQ72" s="50"/>
      <c r="BR72" s="50"/>
      <c r="BS72" s="50"/>
      <c r="BT72" s="50"/>
      <c r="BU72" s="50"/>
      <c r="BV72" s="50"/>
      <c r="BW72" s="50"/>
      <c r="BX72" s="50"/>
      <c r="BY72" s="50"/>
      <c r="BZ72" s="5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9"/>
      <c r="BM73" s="50"/>
      <c r="BN73" s="50"/>
      <c r="BO73" s="50"/>
      <c r="BP73" s="50"/>
      <c r="BQ73" s="50"/>
      <c r="BR73" s="50"/>
      <c r="BS73" s="50"/>
      <c r="BT73" s="50"/>
      <c r="BU73" s="50"/>
      <c r="BV73" s="50"/>
      <c r="BW73" s="50"/>
      <c r="BX73" s="50"/>
      <c r="BY73" s="50"/>
      <c r="BZ73" s="5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9"/>
      <c r="BM74" s="50"/>
      <c r="BN74" s="50"/>
      <c r="BO74" s="50"/>
      <c r="BP74" s="50"/>
      <c r="BQ74" s="50"/>
      <c r="BR74" s="50"/>
      <c r="BS74" s="50"/>
      <c r="BT74" s="50"/>
      <c r="BU74" s="50"/>
      <c r="BV74" s="50"/>
      <c r="BW74" s="50"/>
      <c r="BX74" s="50"/>
      <c r="BY74" s="50"/>
      <c r="BZ74" s="5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9"/>
      <c r="BM75" s="50"/>
      <c r="BN75" s="50"/>
      <c r="BO75" s="50"/>
      <c r="BP75" s="50"/>
      <c r="BQ75" s="50"/>
      <c r="BR75" s="50"/>
      <c r="BS75" s="50"/>
      <c r="BT75" s="50"/>
      <c r="BU75" s="50"/>
      <c r="BV75" s="50"/>
      <c r="BW75" s="50"/>
      <c r="BX75" s="50"/>
      <c r="BY75" s="50"/>
      <c r="BZ75" s="5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9"/>
      <c r="BM76" s="50"/>
      <c r="BN76" s="50"/>
      <c r="BO76" s="50"/>
      <c r="BP76" s="50"/>
      <c r="BQ76" s="50"/>
      <c r="BR76" s="50"/>
      <c r="BS76" s="50"/>
      <c r="BT76" s="50"/>
      <c r="BU76" s="50"/>
      <c r="BV76" s="50"/>
      <c r="BW76" s="50"/>
      <c r="BX76" s="50"/>
      <c r="BY76" s="50"/>
      <c r="BZ76" s="5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9"/>
      <c r="BM77" s="50"/>
      <c r="BN77" s="50"/>
      <c r="BO77" s="50"/>
      <c r="BP77" s="50"/>
      <c r="BQ77" s="50"/>
      <c r="BR77" s="50"/>
      <c r="BS77" s="50"/>
      <c r="BT77" s="50"/>
      <c r="BU77" s="50"/>
      <c r="BV77" s="50"/>
      <c r="BW77" s="50"/>
      <c r="BX77" s="50"/>
      <c r="BY77" s="50"/>
      <c r="BZ77" s="5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9"/>
      <c r="BM78" s="50"/>
      <c r="BN78" s="50"/>
      <c r="BO78" s="50"/>
      <c r="BP78" s="50"/>
      <c r="BQ78" s="50"/>
      <c r="BR78" s="50"/>
      <c r="BS78" s="50"/>
      <c r="BT78" s="50"/>
      <c r="BU78" s="50"/>
      <c r="BV78" s="50"/>
      <c r="BW78" s="50"/>
      <c r="BX78" s="50"/>
      <c r="BY78" s="50"/>
      <c r="BZ78" s="5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9"/>
      <c r="BM79" s="50"/>
      <c r="BN79" s="50"/>
      <c r="BO79" s="50"/>
      <c r="BP79" s="50"/>
      <c r="BQ79" s="50"/>
      <c r="BR79" s="50"/>
      <c r="BS79" s="50"/>
      <c r="BT79" s="50"/>
      <c r="BU79" s="50"/>
      <c r="BV79" s="50"/>
      <c r="BW79" s="50"/>
      <c r="BX79" s="50"/>
      <c r="BY79" s="50"/>
      <c r="BZ79" s="5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9"/>
      <c r="BM80" s="50"/>
      <c r="BN80" s="50"/>
      <c r="BO80" s="50"/>
      <c r="BP80" s="50"/>
      <c r="BQ80" s="50"/>
      <c r="BR80" s="50"/>
      <c r="BS80" s="50"/>
      <c r="BT80" s="50"/>
      <c r="BU80" s="50"/>
      <c r="BV80" s="50"/>
      <c r="BW80" s="50"/>
      <c r="BX80" s="50"/>
      <c r="BY80" s="50"/>
      <c r="BZ80" s="5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9"/>
      <c r="BM81" s="50"/>
      <c r="BN81" s="50"/>
      <c r="BO81" s="50"/>
      <c r="BP81" s="50"/>
      <c r="BQ81" s="50"/>
      <c r="BR81" s="50"/>
      <c r="BS81" s="50"/>
      <c r="BT81" s="50"/>
      <c r="BU81" s="50"/>
      <c r="BV81" s="50"/>
      <c r="BW81" s="50"/>
      <c r="BX81" s="50"/>
      <c r="BY81" s="50"/>
      <c r="BZ81" s="5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2"/>
      <c r="BM82" s="53"/>
      <c r="BN82" s="53"/>
      <c r="BO82" s="53"/>
      <c r="BP82" s="53"/>
      <c r="BQ82" s="53"/>
      <c r="BR82" s="53"/>
      <c r="BS82" s="53"/>
      <c r="BT82" s="53"/>
      <c r="BU82" s="53"/>
      <c r="BV82" s="53"/>
      <c r="BW82" s="53"/>
      <c r="BX82" s="53"/>
      <c r="BY82" s="53"/>
      <c r="BZ82" s="54"/>
    </row>
    <row r="83" spans="1:78" x14ac:dyDescent="0.15">
      <c r="C83" s="2" t="s">
        <v>20</v>
      </c>
    </row>
    <row r="84" spans="1:78" hidden="1" x14ac:dyDescent="0.15">
      <c r="B84" s="6" t="s">
        <v>25</v>
      </c>
      <c r="C84" s="6"/>
      <c r="D84" s="6"/>
      <c r="E84" s="6" t="s">
        <v>59</v>
      </c>
      <c r="F84" s="6" t="s">
        <v>6</v>
      </c>
      <c r="G84" s="6" t="s">
        <v>61</v>
      </c>
      <c r="H84" s="6" t="s">
        <v>2</v>
      </c>
      <c r="I84" s="6" t="s">
        <v>10</v>
      </c>
      <c r="J84" s="6" t="s">
        <v>39</v>
      </c>
      <c r="K84" s="6" t="s">
        <v>62</v>
      </c>
      <c r="L84" s="6" t="s">
        <v>52</v>
      </c>
      <c r="M84" s="6" t="s">
        <v>55</v>
      </c>
      <c r="N84" s="6" t="s">
        <v>60</v>
      </c>
      <c r="O84" s="6" t="s">
        <v>4</v>
      </c>
    </row>
    <row r="85" spans="1:78" hidden="1" x14ac:dyDescent="0.15">
      <c r="B85" s="6"/>
      <c r="C85" s="6"/>
      <c r="D85" s="6"/>
      <c r="E85" s="6" t="str">
        <f>データ!AI6</f>
        <v>【106.67】</v>
      </c>
      <c r="F85" s="6" t="str">
        <f>データ!AT6</f>
        <v>【3.64】</v>
      </c>
      <c r="G85" s="6" t="str">
        <f>データ!BE6</f>
        <v>【67.52】</v>
      </c>
      <c r="H85" s="6" t="str">
        <f>データ!BP6</f>
        <v>【705.21】</v>
      </c>
      <c r="I85" s="6" t="str">
        <f>データ!CA6</f>
        <v>【98.96】</v>
      </c>
      <c r="J85" s="6" t="str">
        <f>データ!CL6</f>
        <v>【134.52】</v>
      </c>
      <c r="K85" s="6" t="str">
        <f>データ!CW6</f>
        <v>【59.57】</v>
      </c>
      <c r="L85" s="6" t="str">
        <f>データ!DH6</f>
        <v>【95.57】</v>
      </c>
      <c r="M85" s="6" t="str">
        <f>データ!DS6</f>
        <v>【36.52】</v>
      </c>
      <c r="N85" s="6" t="str">
        <f>データ!ED6</f>
        <v>【5.72】</v>
      </c>
      <c r="O85" s="6" t="str">
        <f>データ!EO6</f>
        <v>【0.30】</v>
      </c>
    </row>
  </sheetData>
  <sheetProtection algorithmName="SHA-512" hashValue="IqyCyWNPvii8mY6QLwfYs+KHzAygRucOvyen0TxrU+/gHpH1BKS/ytJK1/TyIlscjHeYEl9wtwteiXIaSp7zgA==" saltValue="X36XkK4facBYma3V4M5RU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5" x14ac:dyDescent="0.15"/>
  <cols>
    <col min="2" max="144" width="11.875" customWidth="1"/>
  </cols>
  <sheetData>
    <row r="1" spans="1:148" x14ac:dyDescent="0.15">
      <c r="A1" t="s">
        <v>63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23</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36</v>
      </c>
      <c r="B3" s="30" t="s">
        <v>51</v>
      </c>
      <c r="C3" s="30" t="s">
        <v>17</v>
      </c>
      <c r="D3" s="30" t="s">
        <v>42</v>
      </c>
      <c r="E3" s="30" t="s">
        <v>15</v>
      </c>
      <c r="F3" s="30" t="s">
        <v>9</v>
      </c>
      <c r="G3" s="30" t="s">
        <v>44</v>
      </c>
      <c r="H3" s="76" t="s">
        <v>30</v>
      </c>
      <c r="I3" s="77"/>
      <c r="J3" s="77"/>
      <c r="K3" s="77"/>
      <c r="L3" s="77"/>
      <c r="M3" s="77"/>
      <c r="N3" s="77"/>
      <c r="O3" s="77"/>
      <c r="P3" s="77"/>
      <c r="Q3" s="77"/>
      <c r="R3" s="77"/>
      <c r="S3" s="77"/>
      <c r="T3" s="77"/>
      <c r="U3" s="77"/>
      <c r="V3" s="77"/>
      <c r="W3" s="77"/>
      <c r="X3" s="78"/>
      <c r="Y3" s="82" t="s">
        <v>49</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35</v>
      </c>
      <c r="B4" s="31"/>
      <c r="C4" s="31"/>
      <c r="D4" s="31"/>
      <c r="E4" s="31"/>
      <c r="F4" s="31"/>
      <c r="G4" s="31"/>
      <c r="H4" s="79"/>
      <c r="I4" s="80"/>
      <c r="J4" s="80"/>
      <c r="K4" s="80"/>
      <c r="L4" s="80"/>
      <c r="M4" s="80"/>
      <c r="N4" s="80"/>
      <c r="O4" s="80"/>
      <c r="P4" s="80"/>
      <c r="Q4" s="80"/>
      <c r="R4" s="80"/>
      <c r="S4" s="80"/>
      <c r="T4" s="80"/>
      <c r="U4" s="80"/>
      <c r="V4" s="80"/>
      <c r="W4" s="80"/>
      <c r="X4" s="81"/>
      <c r="Y4" s="83" t="s">
        <v>32</v>
      </c>
      <c r="Z4" s="83"/>
      <c r="AA4" s="83"/>
      <c r="AB4" s="83"/>
      <c r="AC4" s="83"/>
      <c r="AD4" s="83"/>
      <c r="AE4" s="83"/>
      <c r="AF4" s="83"/>
      <c r="AG4" s="83"/>
      <c r="AH4" s="83"/>
      <c r="AI4" s="83"/>
      <c r="AJ4" s="83" t="s">
        <v>13</v>
      </c>
      <c r="AK4" s="83"/>
      <c r="AL4" s="83"/>
      <c r="AM4" s="83"/>
      <c r="AN4" s="83"/>
      <c r="AO4" s="83"/>
      <c r="AP4" s="83"/>
      <c r="AQ4" s="83"/>
      <c r="AR4" s="83"/>
      <c r="AS4" s="83"/>
      <c r="AT4" s="83"/>
      <c r="AU4" s="83" t="s">
        <v>48</v>
      </c>
      <c r="AV4" s="83"/>
      <c r="AW4" s="83"/>
      <c r="AX4" s="83"/>
      <c r="AY4" s="83"/>
      <c r="AZ4" s="83"/>
      <c r="BA4" s="83"/>
      <c r="BB4" s="83"/>
      <c r="BC4" s="83"/>
      <c r="BD4" s="83"/>
      <c r="BE4" s="83"/>
      <c r="BF4" s="83" t="s">
        <v>64</v>
      </c>
      <c r="BG4" s="83"/>
      <c r="BH4" s="83"/>
      <c r="BI4" s="83"/>
      <c r="BJ4" s="83"/>
      <c r="BK4" s="83"/>
      <c r="BL4" s="83"/>
      <c r="BM4" s="83"/>
      <c r="BN4" s="83"/>
      <c r="BO4" s="83"/>
      <c r="BP4" s="83"/>
      <c r="BQ4" s="83" t="s">
        <v>24</v>
      </c>
      <c r="BR4" s="83"/>
      <c r="BS4" s="83"/>
      <c r="BT4" s="83"/>
      <c r="BU4" s="83"/>
      <c r="BV4" s="83"/>
      <c r="BW4" s="83"/>
      <c r="BX4" s="83"/>
      <c r="BY4" s="83"/>
      <c r="BZ4" s="83"/>
      <c r="CA4" s="83"/>
      <c r="CB4" s="83" t="s">
        <v>66</v>
      </c>
      <c r="CC4" s="83"/>
      <c r="CD4" s="83"/>
      <c r="CE4" s="83"/>
      <c r="CF4" s="83"/>
      <c r="CG4" s="83"/>
      <c r="CH4" s="83"/>
      <c r="CI4" s="83"/>
      <c r="CJ4" s="83"/>
      <c r="CK4" s="83"/>
      <c r="CL4" s="83"/>
      <c r="CM4" s="83" t="s">
        <v>67</v>
      </c>
      <c r="CN4" s="83"/>
      <c r="CO4" s="83"/>
      <c r="CP4" s="83"/>
      <c r="CQ4" s="83"/>
      <c r="CR4" s="83"/>
      <c r="CS4" s="83"/>
      <c r="CT4" s="83"/>
      <c r="CU4" s="83"/>
      <c r="CV4" s="83"/>
      <c r="CW4" s="83"/>
      <c r="CX4" s="83" t="s">
        <v>68</v>
      </c>
      <c r="CY4" s="83"/>
      <c r="CZ4" s="83"/>
      <c r="DA4" s="83"/>
      <c r="DB4" s="83"/>
      <c r="DC4" s="83"/>
      <c r="DD4" s="83"/>
      <c r="DE4" s="83"/>
      <c r="DF4" s="83"/>
      <c r="DG4" s="83"/>
      <c r="DH4" s="83"/>
      <c r="DI4" s="83" t="s">
        <v>69</v>
      </c>
      <c r="DJ4" s="83"/>
      <c r="DK4" s="83"/>
      <c r="DL4" s="83"/>
      <c r="DM4" s="83"/>
      <c r="DN4" s="83"/>
      <c r="DO4" s="83"/>
      <c r="DP4" s="83"/>
      <c r="DQ4" s="83"/>
      <c r="DR4" s="83"/>
      <c r="DS4" s="83"/>
      <c r="DT4" s="83" t="s">
        <v>70</v>
      </c>
      <c r="DU4" s="83"/>
      <c r="DV4" s="83"/>
      <c r="DW4" s="83"/>
      <c r="DX4" s="83"/>
      <c r="DY4" s="83"/>
      <c r="DZ4" s="83"/>
      <c r="EA4" s="83"/>
      <c r="EB4" s="83"/>
      <c r="EC4" s="83"/>
      <c r="ED4" s="83"/>
      <c r="EE4" s="83" t="s">
        <v>71</v>
      </c>
      <c r="EF4" s="83"/>
      <c r="EG4" s="83"/>
      <c r="EH4" s="83"/>
      <c r="EI4" s="83"/>
      <c r="EJ4" s="83"/>
      <c r="EK4" s="83"/>
      <c r="EL4" s="83"/>
      <c r="EM4" s="83"/>
      <c r="EN4" s="83"/>
      <c r="EO4" s="83"/>
    </row>
    <row r="5" spans="1:148" x14ac:dyDescent="0.15">
      <c r="A5" s="28" t="s">
        <v>72</v>
      </c>
      <c r="B5" s="32"/>
      <c r="C5" s="32"/>
      <c r="D5" s="32"/>
      <c r="E5" s="32"/>
      <c r="F5" s="32"/>
      <c r="G5" s="32"/>
      <c r="H5" s="37" t="s">
        <v>65</v>
      </c>
      <c r="I5" s="37" t="s">
        <v>73</v>
      </c>
      <c r="J5" s="37" t="s">
        <v>74</v>
      </c>
      <c r="K5" s="37" t="s">
        <v>75</v>
      </c>
      <c r="L5" s="37" t="s">
        <v>76</v>
      </c>
      <c r="M5" s="37" t="s">
        <v>12</v>
      </c>
      <c r="N5" s="37" t="s">
        <v>77</v>
      </c>
      <c r="O5" s="37" t="s">
        <v>78</v>
      </c>
      <c r="P5" s="37" t="s">
        <v>79</v>
      </c>
      <c r="Q5" s="37" t="s">
        <v>80</v>
      </c>
      <c r="R5" s="37" t="s">
        <v>81</v>
      </c>
      <c r="S5" s="37" t="s">
        <v>82</v>
      </c>
      <c r="T5" s="37" t="s">
        <v>83</v>
      </c>
      <c r="U5" s="37" t="s">
        <v>40</v>
      </c>
      <c r="V5" s="37" t="s">
        <v>84</v>
      </c>
      <c r="W5" s="37" t="s">
        <v>85</v>
      </c>
      <c r="X5" s="37" t="s">
        <v>86</v>
      </c>
      <c r="Y5" s="37" t="s">
        <v>53</v>
      </c>
      <c r="Z5" s="37" t="s">
        <v>88</v>
      </c>
      <c r="AA5" s="37" t="s">
        <v>89</v>
      </c>
      <c r="AB5" s="37" t="s">
        <v>90</v>
      </c>
      <c r="AC5" s="37" t="s">
        <v>91</v>
      </c>
      <c r="AD5" s="37" t="s">
        <v>93</v>
      </c>
      <c r="AE5" s="37" t="s">
        <v>94</v>
      </c>
      <c r="AF5" s="37" t="s">
        <v>95</v>
      </c>
      <c r="AG5" s="37" t="s">
        <v>96</v>
      </c>
      <c r="AH5" s="37" t="s">
        <v>97</v>
      </c>
      <c r="AI5" s="37" t="s">
        <v>25</v>
      </c>
      <c r="AJ5" s="37" t="s">
        <v>53</v>
      </c>
      <c r="AK5" s="37" t="s">
        <v>88</v>
      </c>
      <c r="AL5" s="37" t="s">
        <v>89</v>
      </c>
      <c r="AM5" s="37" t="s">
        <v>90</v>
      </c>
      <c r="AN5" s="37" t="s">
        <v>91</v>
      </c>
      <c r="AO5" s="37" t="s">
        <v>93</v>
      </c>
      <c r="AP5" s="37" t="s">
        <v>94</v>
      </c>
      <c r="AQ5" s="37" t="s">
        <v>95</v>
      </c>
      <c r="AR5" s="37" t="s">
        <v>96</v>
      </c>
      <c r="AS5" s="37" t="s">
        <v>97</v>
      </c>
      <c r="AT5" s="37" t="s">
        <v>92</v>
      </c>
      <c r="AU5" s="37" t="s">
        <v>53</v>
      </c>
      <c r="AV5" s="37" t="s">
        <v>88</v>
      </c>
      <c r="AW5" s="37" t="s">
        <v>89</v>
      </c>
      <c r="AX5" s="37" t="s">
        <v>90</v>
      </c>
      <c r="AY5" s="37" t="s">
        <v>91</v>
      </c>
      <c r="AZ5" s="37" t="s">
        <v>93</v>
      </c>
      <c r="BA5" s="37" t="s">
        <v>94</v>
      </c>
      <c r="BB5" s="37" t="s">
        <v>95</v>
      </c>
      <c r="BC5" s="37" t="s">
        <v>96</v>
      </c>
      <c r="BD5" s="37" t="s">
        <v>97</v>
      </c>
      <c r="BE5" s="37" t="s">
        <v>92</v>
      </c>
      <c r="BF5" s="37" t="s">
        <v>53</v>
      </c>
      <c r="BG5" s="37" t="s">
        <v>88</v>
      </c>
      <c r="BH5" s="37" t="s">
        <v>89</v>
      </c>
      <c r="BI5" s="37" t="s">
        <v>90</v>
      </c>
      <c r="BJ5" s="37" t="s">
        <v>91</v>
      </c>
      <c r="BK5" s="37" t="s">
        <v>93</v>
      </c>
      <c r="BL5" s="37" t="s">
        <v>94</v>
      </c>
      <c r="BM5" s="37" t="s">
        <v>95</v>
      </c>
      <c r="BN5" s="37" t="s">
        <v>96</v>
      </c>
      <c r="BO5" s="37" t="s">
        <v>97</v>
      </c>
      <c r="BP5" s="37" t="s">
        <v>92</v>
      </c>
      <c r="BQ5" s="37" t="s">
        <v>53</v>
      </c>
      <c r="BR5" s="37" t="s">
        <v>88</v>
      </c>
      <c r="BS5" s="37" t="s">
        <v>89</v>
      </c>
      <c r="BT5" s="37" t="s">
        <v>90</v>
      </c>
      <c r="BU5" s="37" t="s">
        <v>91</v>
      </c>
      <c r="BV5" s="37" t="s">
        <v>93</v>
      </c>
      <c r="BW5" s="37" t="s">
        <v>94</v>
      </c>
      <c r="BX5" s="37" t="s">
        <v>95</v>
      </c>
      <c r="BY5" s="37" t="s">
        <v>96</v>
      </c>
      <c r="BZ5" s="37" t="s">
        <v>97</v>
      </c>
      <c r="CA5" s="37" t="s">
        <v>92</v>
      </c>
      <c r="CB5" s="37" t="s">
        <v>53</v>
      </c>
      <c r="CC5" s="37" t="s">
        <v>88</v>
      </c>
      <c r="CD5" s="37" t="s">
        <v>89</v>
      </c>
      <c r="CE5" s="37" t="s">
        <v>90</v>
      </c>
      <c r="CF5" s="37" t="s">
        <v>91</v>
      </c>
      <c r="CG5" s="37" t="s">
        <v>93</v>
      </c>
      <c r="CH5" s="37" t="s">
        <v>94</v>
      </c>
      <c r="CI5" s="37" t="s">
        <v>95</v>
      </c>
      <c r="CJ5" s="37" t="s">
        <v>96</v>
      </c>
      <c r="CK5" s="37" t="s">
        <v>97</v>
      </c>
      <c r="CL5" s="37" t="s">
        <v>92</v>
      </c>
      <c r="CM5" s="37" t="s">
        <v>53</v>
      </c>
      <c r="CN5" s="37" t="s">
        <v>88</v>
      </c>
      <c r="CO5" s="37" t="s">
        <v>89</v>
      </c>
      <c r="CP5" s="37" t="s">
        <v>90</v>
      </c>
      <c r="CQ5" s="37" t="s">
        <v>91</v>
      </c>
      <c r="CR5" s="37" t="s">
        <v>93</v>
      </c>
      <c r="CS5" s="37" t="s">
        <v>94</v>
      </c>
      <c r="CT5" s="37" t="s">
        <v>95</v>
      </c>
      <c r="CU5" s="37" t="s">
        <v>96</v>
      </c>
      <c r="CV5" s="37" t="s">
        <v>97</v>
      </c>
      <c r="CW5" s="37" t="s">
        <v>92</v>
      </c>
      <c r="CX5" s="37" t="s">
        <v>53</v>
      </c>
      <c r="CY5" s="37" t="s">
        <v>88</v>
      </c>
      <c r="CZ5" s="37" t="s">
        <v>89</v>
      </c>
      <c r="DA5" s="37" t="s">
        <v>90</v>
      </c>
      <c r="DB5" s="37" t="s">
        <v>91</v>
      </c>
      <c r="DC5" s="37" t="s">
        <v>93</v>
      </c>
      <c r="DD5" s="37" t="s">
        <v>94</v>
      </c>
      <c r="DE5" s="37" t="s">
        <v>95</v>
      </c>
      <c r="DF5" s="37" t="s">
        <v>96</v>
      </c>
      <c r="DG5" s="37" t="s">
        <v>97</v>
      </c>
      <c r="DH5" s="37" t="s">
        <v>92</v>
      </c>
      <c r="DI5" s="37" t="s">
        <v>53</v>
      </c>
      <c r="DJ5" s="37" t="s">
        <v>88</v>
      </c>
      <c r="DK5" s="37" t="s">
        <v>89</v>
      </c>
      <c r="DL5" s="37" t="s">
        <v>90</v>
      </c>
      <c r="DM5" s="37" t="s">
        <v>91</v>
      </c>
      <c r="DN5" s="37" t="s">
        <v>93</v>
      </c>
      <c r="DO5" s="37" t="s">
        <v>94</v>
      </c>
      <c r="DP5" s="37" t="s">
        <v>95</v>
      </c>
      <c r="DQ5" s="37" t="s">
        <v>96</v>
      </c>
      <c r="DR5" s="37" t="s">
        <v>97</v>
      </c>
      <c r="DS5" s="37" t="s">
        <v>92</v>
      </c>
      <c r="DT5" s="37" t="s">
        <v>53</v>
      </c>
      <c r="DU5" s="37" t="s">
        <v>88</v>
      </c>
      <c r="DV5" s="37" t="s">
        <v>89</v>
      </c>
      <c r="DW5" s="37" t="s">
        <v>90</v>
      </c>
      <c r="DX5" s="37" t="s">
        <v>91</v>
      </c>
      <c r="DY5" s="37" t="s">
        <v>93</v>
      </c>
      <c r="DZ5" s="37" t="s">
        <v>94</v>
      </c>
      <c r="EA5" s="37" t="s">
        <v>95</v>
      </c>
      <c r="EB5" s="37" t="s">
        <v>96</v>
      </c>
      <c r="EC5" s="37" t="s">
        <v>97</v>
      </c>
      <c r="ED5" s="37" t="s">
        <v>92</v>
      </c>
      <c r="EE5" s="37" t="s">
        <v>53</v>
      </c>
      <c r="EF5" s="37" t="s">
        <v>88</v>
      </c>
      <c r="EG5" s="37" t="s">
        <v>89</v>
      </c>
      <c r="EH5" s="37" t="s">
        <v>90</v>
      </c>
      <c r="EI5" s="37" t="s">
        <v>91</v>
      </c>
      <c r="EJ5" s="37" t="s">
        <v>93</v>
      </c>
      <c r="EK5" s="37" t="s">
        <v>94</v>
      </c>
      <c r="EL5" s="37" t="s">
        <v>95</v>
      </c>
      <c r="EM5" s="37" t="s">
        <v>96</v>
      </c>
      <c r="EN5" s="37" t="s">
        <v>97</v>
      </c>
      <c r="EO5" s="37" t="s">
        <v>92</v>
      </c>
    </row>
    <row r="6" spans="1:148" s="27" customFormat="1" x14ac:dyDescent="0.15">
      <c r="A6" s="28" t="s">
        <v>98</v>
      </c>
      <c r="B6" s="33">
        <f t="shared" ref="B6:X6" si="1">B7</f>
        <v>2020</v>
      </c>
      <c r="C6" s="33">
        <f t="shared" si="1"/>
        <v>105244</v>
      </c>
      <c r="D6" s="33">
        <f t="shared" si="1"/>
        <v>46</v>
      </c>
      <c r="E6" s="33">
        <f t="shared" si="1"/>
        <v>17</v>
      </c>
      <c r="F6" s="33">
        <f t="shared" si="1"/>
        <v>1</v>
      </c>
      <c r="G6" s="33">
        <f t="shared" si="1"/>
        <v>0</v>
      </c>
      <c r="H6" s="33" t="str">
        <f t="shared" si="1"/>
        <v>群馬県　大泉町</v>
      </c>
      <c r="I6" s="33" t="str">
        <f t="shared" si="1"/>
        <v>法適用</v>
      </c>
      <c r="J6" s="33" t="str">
        <f t="shared" si="1"/>
        <v>下水道事業</v>
      </c>
      <c r="K6" s="33" t="str">
        <f t="shared" si="1"/>
        <v>公共下水道</v>
      </c>
      <c r="L6" s="33" t="str">
        <f t="shared" si="1"/>
        <v>Cc2</v>
      </c>
      <c r="M6" s="33" t="str">
        <f t="shared" si="1"/>
        <v>非設置</v>
      </c>
      <c r="N6" s="38" t="str">
        <f t="shared" si="1"/>
        <v>-</v>
      </c>
      <c r="O6" s="38">
        <f t="shared" si="1"/>
        <v>68.38</v>
      </c>
      <c r="P6" s="38">
        <f t="shared" si="1"/>
        <v>26.15</v>
      </c>
      <c r="Q6" s="38">
        <f t="shared" si="1"/>
        <v>144.36000000000001</v>
      </c>
      <c r="R6" s="38">
        <f t="shared" si="1"/>
        <v>2376</v>
      </c>
      <c r="S6" s="38">
        <f t="shared" si="1"/>
        <v>41718</v>
      </c>
      <c r="T6" s="38">
        <f t="shared" si="1"/>
        <v>18.03</v>
      </c>
      <c r="U6" s="38">
        <f t="shared" si="1"/>
        <v>2313.81</v>
      </c>
      <c r="V6" s="38">
        <f t="shared" si="1"/>
        <v>10924</v>
      </c>
      <c r="W6" s="38">
        <f t="shared" si="1"/>
        <v>2.73</v>
      </c>
      <c r="X6" s="38">
        <f t="shared" si="1"/>
        <v>4001.47</v>
      </c>
      <c r="Y6" s="42" t="str">
        <f t="shared" ref="Y6:AH6" si="2">IF(Y7="",NA(),Y7)</f>
        <v>-</v>
      </c>
      <c r="Z6" s="42" t="str">
        <f t="shared" si="2"/>
        <v>-</v>
      </c>
      <c r="AA6" s="42" t="str">
        <f t="shared" si="2"/>
        <v>-</v>
      </c>
      <c r="AB6" s="42" t="str">
        <f t="shared" si="2"/>
        <v>-</v>
      </c>
      <c r="AC6" s="42">
        <f t="shared" si="2"/>
        <v>110.8</v>
      </c>
      <c r="AD6" s="42" t="str">
        <f t="shared" si="2"/>
        <v>-</v>
      </c>
      <c r="AE6" s="42" t="str">
        <f t="shared" si="2"/>
        <v>-</v>
      </c>
      <c r="AF6" s="42" t="str">
        <f t="shared" si="2"/>
        <v>-</v>
      </c>
      <c r="AG6" s="42" t="str">
        <f t="shared" si="2"/>
        <v>-</v>
      </c>
      <c r="AH6" s="42">
        <f t="shared" si="2"/>
        <v>107.21</v>
      </c>
      <c r="AI6" s="38" t="str">
        <f>IF(AI7="","",IF(AI7="-","【-】","【"&amp;SUBSTITUTE(TEXT(AI7,"#,##0.00"),"-","△")&amp;"】"))</f>
        <v>【106.67】</v>
      </c>
      <c r="AJ6" s="42" t="str">
        <f t="shared" ref="AJ6:AS6" si="3">IF(AJ7="",NA(),AJ7)</f>
        <v>-</v>
      </c>
      <c r="AK6" s="42" t="str">
        <f t="shared" si="3"/>
        <v>-</v>
      </c>
      <c r="AL6" s="42" t="str">
        <f t="shared" si="3"/>
        <v>-</v>
      </c>
      <c r="AM6" s="42" t="str">
        <f t="shared" si="3"/>
        <v>-</v>
      </c>
      <c r="AN6" s="38">
        <f t="shared" si="3"/>
        <v>0</v>
      </c>
      <c r="AO6" s="42" t="str">
        <f t="shared" si="3"/>
        <v>-</v>
      </c>
      <c r="AP6" s="42" t="str">
        <f t="shared" si="3"/>
        <v>-</v>
      </c>
      <c r="AQ6" s="42" t="str">
        <f t="shared" si="3"/>
        <v>-</v>
      </c>
      <c r="AR6" s="42" t="str">
        <f t="shared" si="3"/>
        <v>-</v>
      </c>
      <c r="AS6" s="42">
        <f t="shared" si="3"/>
        <v>43.71</v>
      </c>
      <c r="AT6" s="38" t="str">
        <f>IF(AT7="","",IF(AT7="-","【-】","【"&amp;SUBSTITUTE(TEXT(AT7,"#,##0.00"),"-","△")&amp;"】"))</f>
        <v>【3.64】</v>
      </c>
      <c r="AU6" s="42" t="str">
        <f t="shared" ref="AU6:BD6" si="4">IF(AU7="",NA(),AU7)</f>
        <v>-</v>
      </c>
      <c r="AV6" s="42" t="str">
        <f t="shared" si="4"/>
        <v>-</v>
      </c>
      <c r="AW6" s="42" t="str">
        <f t="shared" si="4"/>
        <v>-</v>
      </c>
      <c r="AX6" s="42" t="str">
        <f t="shared" si="4"/>
        <v>-</v>
      </c>
      <c r="AY6" s="42">
        <f t="shared" si="4"/>
        <v>57.61</v>
      </c>
      <c r="AZ6" s="42" t="str">
        <f t="shared" si="4"/>
        <v>-</v>
      </c>
      <c r="BA6" s="42" t="str">
        <f t="shared" si="4"/>
        <v>-</v>
      </c>
      <c r="BB6" s="42" t="str">
        <f t="shared" si="4"/>
        <v>-</v>
      </c>
      <c r="BC6" s="42" t="str">
        <f t="shared" si="4"/>
        <v>-</v>
      </c>
      <c r="BD6" s="42">
        <f t="shared" si="4"/>
        <v>40.67</v>
      </c>
      <c r="BE6" s="38" t="str">
        <f>IF(BE7="","",IF(BE7="-","【-】","【"&amp;SUBSTITUTE(TEXT(BE7,"#,##0.00"),"-","△")&amp;"】"))</f>
        <v>【67.52】</v>
      </c>
      <c r="BF6" s="42" t="str">
        <f t="shared" ref="BF6:BO6" si="5">IF(BF7="",NA(),BF7)</f>
        <v>-</v>
      </c>
      <c r="BG6" s="42" t="str">
        <f t="shared" si="5"/>
        <v>-</v>
      </c>
      <c r="BH6" s="42" t="str">
        <f t="shared" si="5"/>
        <v>-</v>
      </c>
      <c r="BI6" s="42" t="str">
        <f t="shared" si="5"/>
        <v>-</v>
      </c>
      <c r="BJ6" s="42">
        <f t="shared" si="5"/>
        <v>320.23</v>
      </c>
      <c r="BK6" s="42" t="str">
        <f t="shared" si="5"/>
        <v>-</v>
      </c>
      <c r="BL6" s="42" t="str">
        <f t="shared" si="5"/>
        <v>-</v>
      </c>
      <c r="BM6" s="42" t="str">
        <f t="shared" si="5"/>
        <v>-</v>
      </c>
      <c r="BN6" s="42" t="str">
        <f t="shared" si="5"/>
        <v>-</v>
      </c>
      <c r="BO6" s="42">
        <f t="shared" si="5"/>
        <v>1050.51</v>
      </c>
      <c r="BP6" s="38" t="str">
        <f>IF(BP7="","",IF(BP7="-","【-】","【"&amp;SUBSTITUTE(TEXT(BP7,"#,##0.00"),"-","△")&amp;"】"))</f>
        <v>【705.21】</v>
      </c>
      <c r="BQ6" s="42" t="str">
        <f t="shared" ref="BQ6:BZ6" si="6">IF(BQ7="",NA(),BQ7)</f>
        <v>-</v>
      </c>
      <c r="BR6" s="42" t="str">
        <f t="shared" si="6"/>
        <v>-</v>
      </c>
      <c r="BS6" s="42" t="str">
        <f t="shared" si="6"/>
        <v>-</v>
      </c>
      <c r="BT6" s="42" t="str">
        <f t="shared" si="6"/>
        <v>-</v>
      </c>
      <c r="BU6" s="42">
        <f t="shared" si="6"/>
        <v>100</v>
      </c>
      <c r="BV6" s="42" t="str">
        <f t="shared" si="6"/>
        <v>-</v>
      </c>
      <c r="BW6" s="42" t="str">
        <f t="shared" si="6"/>
        <v>-</v>
      </c>
      <c r="BX6" s="42" t="str">
        <f t="shared" si="6"/>
        <v>-</v>
      </c>
      <c r="BY6" s="42" t="str">
        <f t="shared" si="6"/>
        <v>-</v>
      </c>
      <c r="BZ6" s="42">
        <f t="shared" si="6"/>
        <v>82.65</v>
      </c>
      <c r="CA6" s="38" t="str">
        <f>IF(CA7="","",IF(CA7="-","【-】","【"&amp;SUBSTITUTE(TEXT(CA7,"#,##0.00"),"-","△")&amp;"】"))</f>
        <v>【98.96】</v>
      </c>
      <c r="CB6" s="42" t="str">
        <f t="shared" ref="CB6:CK6" si="7">IF(CB7="",NA(),CB7)</f>
        <v>-</v>
      </c>
      <c r="CC6" s="42" t="str">
        <f t="shared" si="7"/>
        <v>-</v>
      </c>
      <c r="CD6" s="42" t="str">
        <f t="shared" si="7"/>
        <v>-</v>
      </c>
      <c r="CE6" s="42" t="str">
        <f t="shared" si="7"/>
        <v>-</v>
      </c>
      <c r="CF6" s="42">
        <f t="shared" si="7"/>
        <v>178.06</v>
      </c>
      <c r="CG6" s="42" t="str">
        <f t="shared" si="7"/>
        <v>-</v>
      </c>
      <c r="CH6" s="42" t="str">
        <f t="shared" si="7"/>
        <v>-</v>
      </c>
      <c r="CI6" s="42" t="str">
        <f t="shared" si="7"/>
        <v>-</v>
      </c>
      <c r="CJ6" s="42" t="str">
        <f t="shared" si="7"/>
        <v>-</v>
      </c>
      <c r="CK6" s="42">
        <f t="shared" si="7"/>
        <v>186.3</v>
      </c>
      <c r="CL6" s="38" t="str">
        <f>IF(CL7="","",IF(CL7="-","【-】","【"&amp;SUBSTITUTE(TEXT(CL7,"#,##0.00"),"-","△")&amp;"】"))</f>
        <v>【134.52】</v>
      </c>
      <c r="CM6" s="42" t="str">
        <f t="shared" ref="CM6:CV6" si="8">IF(CM7="",NA(),CM7)</f>
        <v>-</v>
      </c>
      <c r="CN6" s="42" t="str">
        <f t="shared" si="8"/>
        <v>-</v>
      </c>
      <c r="CO6" s="42" t="str">
        <f t="shared" si="8"/>
        <v>-</v>
      </c>
      <c r="CP6" s="42" t="str">
        <f t="shared" si="8"/>
        <v>-</v>
      </c>
      <c r="CQ6" s="42" t="str">
        <f t="shared" si="8"/>
        <v>-</v>
      </c>
      <c r="CR6" s="42" t="str">
        <f t="shared" si="8"/>
        <v>-</v>
      </c>
      <c r="CS6" s="42" t="str">
        <f t="shared" si="8"/>
        <v>-</v>
      </c>
      <c r="CT6" s="42" t="str">
        <f t="shared" si="8"/>
        <v>-</v>
      </c>
      <c r="CU6" s="42" t="str">
        <f t="shared" si="8"/>
        <v>-</v>
      </c>
      <c r="CV6" s="42">
        <f t="shared" si="8"/>
        <v>50.53</v>
      </c>
      <c r="CW6" s="38" t="str">
        <f>IF(CW7="","",IF(CW7="-","【-】","【"&amp;SUBSTITUTE(TEXT(CW7,"#,##0.00"),"-","△")&amp;"】"))</f>
        <v>【59.57】</v>
      </c>
      <c r="CX6" s="42" t="str">
        <f t="shared" ref="CX6:DG6" si="9">IF(CX7="",NA(),CX7)</f>
        <v>-</v>
      </c>
      <c r="CY6" s="42" t="str">
        <f t="shared" si="9"/>
        <v>-</v>
      </c>
      <c r="CZ6" s="42" t="str">
        <f t="shared" si="9"/>
        <v>-</v>
      </c>
      <c r="DA6" s="42" t="str">
        <f t="shared" si="9"/>
        <v>-</v>
      </c>
      <c r="DB6" s="42">
        <f t="shared" si="9"/>
        <v>78.63</v>
      </c>
      <c r="DC6" s="42" t="str">
        <f t="shared" si="9"/>
        <v>-</v>
      </c>
      <c r="DD6" s="42" t="str">
        <f t="shared" si="9"/>
        <v>-</v>
      </c>
      <c r="DE6" s="42" t="str">
        <f t="shared" si="9"/>
        <v>-</v>
      </c>
      <c r="DF6" s="42" t="str">
        <f t="shared" si="9"/>
        <v>-</v>
      </c>
      <c r="DG6" s="42">
        <f t="shared" si="9"/>
        <v>82.08</v>
      </c>
      <c r="DH6" s="38" t="str">
        <f>IF(DH7="","",IF(DH7="-","【-】","【"&amp;SUBSTITUTE(TEXT(DH7,"#,##0.00"),"-","△")&amp;"】"))</f>
        <v>【95.57】</v>
      </c>
      <c r="DI6" s="42" t="str">
        <f t="shared" ref="DI6:DR6" si="10">IF(DI7="",NA(),DI7)</f>
        <v>-</v>
      </c>
      <c r="DJ6" s="42" t="str">
        <f t="shared" si="10"/>
        <v>-</v>
      </c>
      <c r="DK6" s="42" t="str">
        <f t="shared" si="10"/>
        <v>-</v>
      </c>
      <c r="DL6" s="42" t="str">
        <f t="shared" si="10"/>
        <v>-</v>
      </c>
      <c r="DM6" s="42">
        <f t="shared" si="10"/>
        <v>2.59</v>
      </c>
      <c r="DN6" s="42" t="str">
        <f t="shared" si="10"/>
        <v>-</v>
      </c>
      <c r="DO6" s="42" t="str">
        <f t="shared" si="10"/>
        <v>-</v>
      </c>
      <c r="DP6" s="42" t="str">
        <f t="shared" si="10"/>
        <v>-</v>
      </c>
      <c r="DQ6" s="42" t="str">
        <f t="shared" si="10"/>
        <v>-</v>
      </c>
      <c r="DR6" s="42">
        <f t="shared" si="10"/>
        <v>12.7</v>
      </c>
      <c r="DS6" s="38" t="str">
        <f>IF(DS7="","",IF(DS7="-","【-】","【"&amp;SUBSTITUTE(TEXT(DS7,"#,##0.00"),"-","△")&amp;"】"))</f>
        <v>【36.52】</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38">
        <f t="shared" si="11"/>
        <v>0</v>
      </c>
      <c r="ED6" s="38" t="str">
        <f>IF(ED7="","",IF(ED7="-","【-】","【"&amp;SUBSTITUTE(TEXT(ED7,"#,##0.00"),"-","△")&amp;"】"))</f>
        <v>【5.72】</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1.65</v>
      </c>
      <c r="EO6" s="38" t="str">
        <f>IF(EO7="","",IF(EO7="-","【-】","【"&amp;SUBSTITUTE(TEXT(EO7,"#,##0.00"),"-","△")&amp;"】"))</f>
        <v>【0.30】</v>
      </c>
    </row>
    <row r="7" spans="1:148" s="27" customFormat="1" x14ac:dyDescent="0.15">
      <c r="A7" s="28"/>
      <c r="B7" s="34">
        <v>2020</v>
      </c>
      <c r="C7" s="34">
        <v>105244</v>
      </c>
      <c r="D7" s="34">
        <v>46</v>
      </c>
      <c r="E7" s="34">
        <v>17</v>
      </c>
      <c r="F7" s="34">
        <v>1</v>
      </c>
      <c r="G7" s="34">
        <v>0</v>
      </c>
      <c r="H7" s="34" t="s">
        <v>58</v>
      </c>
      <c r="I7" s="34" t="s">
        <v>99</v>
      </c>
      <c r="J7" s="34" t="s">
        <v>100</v>
      </c>
      <c r="K7" s="34" t="s">
        <v>101</v>
      </c>
      <c r="L7" s="34" t="s">
        <v>102</v>
      </c>
      <c r="M7" s="34" t="s">
        <v>103</v>
      </c>
      <c r="N7" s="39" t="s">
        <v>105</v>
      </c>
      <c r="O7" s="39">
        <v>68.38</v>
      </c>
      <c r="P7" s="39">
        <v>26.15</v>
      </c>
      <c r="Q7" s="39">
        <v>144.36000000000001</v>
      </c>
      <c r="R7" s="39">
        <v>2376</v>
      </c>
      <c r="S7" s="39">
        <v>41718</v>
      </c>
      <c r="T7" s="39">
        <v>18.03</v>
      </c>
      <c r="U7" s="39">
        <v>2313.81</v>
      </c>
      <c r="V7" s="39">
        <v>10924</v>
      </c>
      <c r="W7" s="39">
        <v>2.73</v>
      </c>
      <c r="X7" s="39">
        <v>4001.47</v>
      </c>
      <c r="Y7" s="39" t="s">
        <v>105</v>
      </c>
      <c r="Z7" s="39" t="s">
        <v>105</v>
      </c>
      <c r="AA7" s="39" t="s">
        <v>105</v>
      </c>
      <c r="AB7" s="39" t="s">
        <v>105</v>
      </c>
      <c r="AC7" s="39">
        <v>110.8</v>
      </c>
      <c r="AD7" s="39" t="s">
        <v>105</v>
      </c>
      <c r="AE7" s="39" t="s">
        <v>105</v>
      </c>
      <c r="AF7" s="39" t="s">
        <v>105</v>
      </c>
      <c r="AG7" s="39" t="s">
        <v>105</v>
      </c>
      <c r="AH7" s="39">
        <v>107.21</v>
      </c>
      <c r="AI7" s="39">
        <v>106.67</v>
      </c>
      <c r="AJ7" s="39" t="s">
        <v>105</v>
      </c>
      <c r="AK7" s="39" t="s">
        <v>105</v>
      </c>
      <c r="AL7" s="39" t="s">
        <v>105</v>
      </c>
      <c r="AM7" s="39" t="s">
        <v>105</v>
      </c>
      <c r="AN7" s="39">
        <v>0</v>
      </c>
      <c r="AO7" s="39" t="s">
        <v>105</v>
      </c>
      <c r="AP7" s="39" t="s">
        <v>105</v>
      </c>
      <c r="AQ7" s="39" t="s">
        <v>105</v>
      </c>
      <c r="AR7" s="39" t="s">
        <v>105</v>
      </c>
      <c r="AS7" s="39">
        <v>43.71</v>
      </c>
      <c r="AT7" s="39">
        <v>3.64</v>
      </c>
      <c r="AU7" s="39" t="s">
        <v>105</v>
      </c>
      <c r="AV7" s="39" t="s">
        <v>105</v>
      </c>
      <c r="AW7" s="39" t="s">
        <v>105</v>
      </c>
      <c r="AX7" s="39" t="s">
        <v>105</v>
      </c>
      <c r="AY7" s="39">
        <v>57.61</v>
      </c>
      <c r="AZ7" s="39" t="s">
        <v>105</v>
      </c>
      <c r="BA7" s="39" t="s">
        <v>105</v>
      </c>
      <c r="BB7" s="39" t="s">
        <v>105</v>
      </c>
      <c r="BC7" s="39" t="s">
        <v>105</v>
      </c>
      <c r="BD7" s="39">
        <v>40.67</v>
      </c>
      <c r="BE7" s="39">
        <v>67.52</v>
      </c>
      <c r="BF7" s="39" t="s">
        <v>105</v>
      </c>
      <c r="BG7" s="39" t="s">
        <v>105</v>
      </c>
      <c r="BH7" s="39" t="s">
        <v>105</v>
      </c>
      <c r="BI7" s="39" t="s">
        <v>105</v>
      </c>
      <c r="BJ7" s="39">
        <v>320.23</v>
      </c>
      <c r="BK7" s="39" t="s">
        <v>105</v>
      </c>
      <c r="BL7" s="39" t="s">
        <v>105</v>
      </c>
      <c r="BM7" s="39" t="s">
        <v>105</v>
      </c>
      <c r="BN7" s="39" t="s">
        <v>105</v>
      </c>
      <c r="BO7" s="39">
        <v>1050.51</v>
      </c>
      <c r="BP7" s="39">
        <v>705.21</v>
      </c>
      <c r="BQ7" s="39" t="s">
        <v>105</v>
      </c>
      <c r="BR7" s="39" t="s">
        <v>105</v>
      </c>
      <c r="BS7" s="39" t="s">
        <v>105</v>
      </c>
      <c r="BT7" s="39" t="s">
        <v>105</v>
      </c>
      <c r="BU7" s="39">
        <v>100</v>
      </c>
      <c r="BV7" s="39" t="s">
        <v>105</v>
      </c>
      <c r="BW7" s="39" t="s">
        <v>105</v>
      </c>
      <c r="BX7" s="39" t="s">
        <v>105</v>
      </c>
      <c r="BY7" s="39" t="s">
        <v>105</v>
      </c>
      <c r="BZ7" s="39">
        <v>82.65</v>
      </c>
      <c r="CA7" s="39">
        <v>98.96</v>
      </c>
      <c r="CB7" s="39" t="s">
        <v>105</v>
      </c>
      <c r="CC7" s="39" t="s">
        <v>105</v>
      </c>
      <c r="CD7" s="39" t="s">
        <v>105</v>
      </c>
      <c r="CE7" s="39" t="s">
        <v>105</v>
      </c>
      <c r="CF7" s="39">
        <v>178.06</v>
      </c>
      <c r="CG7" s="39" t="s">
        <v>105</v>
      </c>
      <c r="CH7" s="39" t="s">
        <v>105</v>
      </c>
      <c r="CI7" s="39" t="s">
        <v>105</v>
      </c>
      <c r="CJ7" s="39" t="s">
        <v>105</v>
      </c>
      <c r="CK7" s="39">
        <v>186.3</v>
      </c>
      <c r="CL7" s="39">
        <v>134.52000000000001</v>
      </c>
      <c r="CM7" s="39" t="s">
        <v>105</v>
      </c>
      <c r="CN7" s="39" t="s">
        <v>105</v>
      </c>
      <c r="CO7" s="39" t="s">
        <v>105</v>
      </c>
      <c r="CP7" s="39" t="s">
        <v>105</v>
      </c>
      <c r="CQ7" s="39" t="s">
        <v>105</v>
      </c>
      <c r="CR7" s="39" t="s">
        <v>105</v>
      </c>
      <c r="CS7" s="39" t="s">
        <v>105</v>
      </c>
      <c r="CT7" s="39" t="s">
        <v>105</v>
      </c>
      <c r="CU7" s="39" t="s">
        <v>105</v>
      </c>
      <c r="CV7" s="39">
        <v>50.53</v>
      </c>
      <c r="CW7" s="39">
        <v>59.57</v>
      </c>
      <c r="CX7" s="39" t="s">
        <v>105</v>
      </c>
      <c r="CY7" s="39" t="s">
        <v>105</v>
      </c>
      <c r="CZ7" s="39" t="s">
        <v>105</v>
      </c>
      <c r="DA7" s="39" t="s">
        <v>105</v>
      </c>
      <c r="DB7" s="39">
        <v>78.63</v>
      </c>
      <c r="DC7" s="39" t="s">
        <v>105</v>
      </c>
      <c r="DD7" s="39" t="s">
        <v>105</v>
      </c>
      <c r="DE7" s="39" t="s">
        <v>105</v>
      </c>
      <c r="DF7" s="39" t="s">
        <v>105</v>
      </c>
      <c r="DG7" s="39">
        <v>82.08</v>
      </c>
      <c r="DH7" s="39">
        <v>95.57</v>
      </c>
      <c r="DI7" s="39" t="s">
        <v>105</v>
      </c>
      <c r="DJ7" s="39" t="s">
        <v>105</v>
      </c>
      <c r="DK7" s="39" t="s">
        <v>105</v>
      </c>
      <c r="DL7" s="39" t="s">
        <v>105</v>
      </c>
      <c r="DM7" s="39">
        <v>2.59</v>
      </c>
      <c r="DN7" s="39" t="s">
        <v>105</v>
      </c>
      <c r="DO7" s="39" t="s">
        <v>105</v>
      </c>
      <c r="DP7" s="39" t="s">
        <v>105</v>
      </c>
      <c r="DQ7" s="39" t="s">
        <v>105</v>
      </c>
      <c r="DR7" s="39">
        <v>12.7</v>
      </c>
      <c r="DS7" s="39">
        <v>36.520000000000003</v>
      </c>
      <c r="DT7" s="39" t="s">
        <v>105</v>
      </c>
      <c r="DU7" s="39" t="s">
        <v>105</v>
      </c>
      <c r="DV7" s="39" t="s">
        <v>105</v>
      </c>
      <c r="DW7" s="39" t="s">
        <v>105</v>
      </c>
      <c r="DX7" s="39">
        <v>0</v>
      </c>
      <c r="DY7" s="39" t="s">
        <v>105</v>
      </c>
      <c r="DZ7" s="39" t="s">
        <v>105</v>
      </c>
      <c r="EA7" s="39" t="s">
        <v>105</v>
      </c>
      <c r="EB7" s="39" t="s">
        <v>105</v>
      </c>
      <c r="EC7" s="39">
        <v>0</v>
      </c>
      <c r="ED7" s="39">
        <v>5.72</v>
      </c>
      <c r="EE7" s="39" t="s">
        <v>105</v>
      </c>
      <c r="EF7" s="39" t="s">
        <v>105</v>
      </c>
      <c r="EG7" s="39" t="s">
        <v>105</v>
      </c>
      <c r="EH7" s="39" t="s">
        <v>105</v>
      </c>
      <c r="EI7" s="39">
        <v>0</v>
      </c>
      <c r="EJ7" s="39" t="s">
        <v>105</v>
      </c>
      <c r="EK7" s="39" t="s">
        <v>105</v>
      </c>
      <c r="EL7" s="39" t="s">
        <v>105</v>
      </c>
      <c r="EM7" s="39" t="s">
        <v>105</v>
      </c>
      <c r="EN7" s="39">
        <v>1.65</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106</v>
      </c>
      <c r="C9" s="29" t="s">
        <v>107</v>
      </c>
      <c r="D9" s="29" t="s">
        <v>108</v>
      </c>
      <c r="E9" s="29" t="s">
        <v>109</v>
      </c>
      <c r="F9" s="29" t="s">
        <v>110</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51</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104</v>
      </c>
    </row>
    <row r="12" spans="1:148" x14ac:dyDescent="0.15">
      <c r="B12">
        <v>1</v>
      </c>
      <c r="C12">
        <v>1</v>
      </c>
      <c r="D12">
        <v>1</v>
      </c>
      <c r="E12">
        <v>1</v>
      </c>
      <c r="F12">
        <v>2</v>
      </c>
      <c r="G12" t="s">
        <v>111</v>
      </c>
    </row>
    <row r="13" spans="1:148" x14ac:dyDescent="0.15">
      <c r="B13" t="s">
        <v>112</v>
      </c>
      <c r="C13" t="s">
        <v>112</v>
      </c>
      <c r="D13" t="s">
        <v>112</v>
      </c>
      <c r="E13" t="s">
        <v>28</v>
      </c>
      <c r="F13" t="s">
        <v>28</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2022-02-09T01:48:55Z</cp:lastPrinted>
  <dcterms:created xsi:type="dcterms:W3CDTF">2021-12-03T07:09:15Z</dcterms:created>
  <dcterms:modified xsi:type="dcterms:W3CDTF">2022-02-09T01:49:17Z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2.1.13.0</vt:lpwstr>
      <vt:lpwstr>3.1.7.0</vt:lpwstr>
    </vt:vector>
  </property>
  <property fmtid="{DCFEDD21-7773-49B2-8022-6FC58DB5260B}" pid="3" name="LastSavedVersion">
    <vt:lpwstr>2.1.13.0</vt:lpwstr>
  </property>
  <property fmtid="{DCFEDD21-7773-49B2-8022-6FC58DB5260B}" pid="4" name="LastSavedDate">
    <vt:filetime>2022-01-27T07:47:02Z</vt:filetime>
  </property>
</Properties>
</file>