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<sst xmlns="http://schemas.openxmlformats.org/spreadsheetml/2006/main" count="3609" uniqueCount="1065">
  <si>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</si>
  <si>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</si>
  <si>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</si>
  <si>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</si>
  <si>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</si>
  <si>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</si>
  <si>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</si>
  <si>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</si>
  <si>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</si>
  <si>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</si>
  <si>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</si>
  <si>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</si>
  <si>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</si>
  <si>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</si>
  <si>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</si>
  <si>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</si>
  <si>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</si>
  <si>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</si>
  <si>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</si>
  <si>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</si>
  <si>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</si>
  <si>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</si>
  <si>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</si>
  <si>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</si>
  <si>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</si>
  <si>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</si>
  <si>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</si>
  <si>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</si>
  <si>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</si>
  <si>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</si>
  <si>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</si>
  <si>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</si>
  <si>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</si>
  <si>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</si>
  <si>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</si>
  <si>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</si>
  <si>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</si>
  <si>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</si>
  <si>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</si>
  <si>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</si>
  <si>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</si>
  <si>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</si>
  <si>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</si>
  <si>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</si>
  <si>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</si>
  <si>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</si>
  <si>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</si>
  <si>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</si>
  <si>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</si>
  <si>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</si>
  <si>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</si>
  <si>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</si>
  <si>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</si>
  <si>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</si>
  <si>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</si>
  <si>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</si>
  <si>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</si>
  <si>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</si>
  <si>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</si>
  <si>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</si>
  <si>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</si>
  <si>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</si>
  <si>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</si>
  <si>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</si>
  <si>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</si>
  <si>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</si>
  <si>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</si>
  <si>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</si>
  <si>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</si>
  <si>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</si>
  <si>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</si>
  <si>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</si>
  <si>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</si>
  <si>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</si>
  <si>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</si>
  <si>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</si>
  <si>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</si>
  <si>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</si>
  <si>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</si>
  <si>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</si>
  <si>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</si>
  <si>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</si>
  <si>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</si>
  <si>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</si>
  <si>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</si>
  <si>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</si>
  <si>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</si>
  <si>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</si>
  <si>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</si>
  <si>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</si>
  <si>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</si>
  <si>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</si>
  <si>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</si>
  <si>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</si>
  <si>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</si>
  <si>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</si>
  <si>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</si>
  <si>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</si>
  <si>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</si>
  <si>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</si>
  <si>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</si>
  <si>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</si>
  <si>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</si>
  <si>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</si>
  <si>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</si>
  <si>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</si>
  <si>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</si>
  <si>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</si>
  <si>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</si>
  <si>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</si>
  <si>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</si>
  <si>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</si>
  <si>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</si>
  <si>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</si>
  <si>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</si>
  <si>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</si>
  <si>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</si>
  <si>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</si>
  <si>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</si>
  <si>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</si>
  <si>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</si>
  <si>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</si>
  <si>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</si>
  <si>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</si>
  <si>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</si>
  <si>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</si>
  <si>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</si>
  <si>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</si>
  <si>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</si>
  <si>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</si>
  <si>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</si>
  <si>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</si>
  <si>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</si>
  <si>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</si>
  <si>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</si>
  <si>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</si>
  <si>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</si>
  <si>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</si>
  <si>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</si>
  <si>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</si>
  <si>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</si>
  <si>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</si>
  <si>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</si>
  <si>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</si>
  <si>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</si>
  <si>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</si>
  <si>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</si>
  <si>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</si>
  <si>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</si>
  <si>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</si>
  <si>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</si>
  <si>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</si>
  <si>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</si>
  <si>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</si>
  <si>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</si>
  <si>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</si>
  <si>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</si>
  <si>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</si>
  <si>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</si>
  <si>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</si>
  <si>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</si>
  <si>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</si>
  <si>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</si>
  <si>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</si>
  <si>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</si>
  <si>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</si>
  <si>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</si>
  <si>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</si>
  <si>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</si>
  <si>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</si>
  <si>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</si>
  <si>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</si>
  <si>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</si>
  <si>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</si>
  <si>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</si>
  <si>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</si>
  <si>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</si>
  <si>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</si>
  <si>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</si>
  <si>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</si>
  <si>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</si>
  <si>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</si>
  <si>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</si>
  <si>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</si>
  <si>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</si>
  <si>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</si>
  <si>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</si>
  <si>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</si>
  <si>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</si>
  <si>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</si>
  <si>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</si>
  <si>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</si>
  <si>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</si>
  <si>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</si>
  <si>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</si>
  <si>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</si>
  <si>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</si>
  <si>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</si>
  <si>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</si>
  <si>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</si>
  <si>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</si>
  <si>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</si>
  <si>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</si>
  <si>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</si>
  <si>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</si>
  <si>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</si>
  <si>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</si>
  <si>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</si>
  <si>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</si>
  <si>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</si>
  <si>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</si>
  <si>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</si>
  <si>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</si>
  <si>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</si>
  <si>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</si>
  <si>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</si>
  <si>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</si>
  <si>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</si>
  <si>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</si>
  <si>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</si>
  <si>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</si>
  <si>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</si>
  <si>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</si>
  <si>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</si>
  <si>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</si>
  <si>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</si>
  <si>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</si>
  <si>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</si>
  <si>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</si>
  <si>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</si>
  <si>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</si>
  <si>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</si>
  <si>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</si>
  <si>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</si>
  <si>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</si>
  <si>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</si>
  <si>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</si>
  <si>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</si>
  <si>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</si>
  <si>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</si>
  <si>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</si>
  <si>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</si>
  <si>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</si>
  <si>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</si>
  <si>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</si>
  <si>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</si>
  <si>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</si>
  <si>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</si>
  <si>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</si>
  <si>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</si>
  <si>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</si>
  <si>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</si>
  <si>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</si>
  <si>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</si>
  <si>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</si>
  <si>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</si>
  <si>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</si>
  <si>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</si>
  <si>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</si>
  <si>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</si>
  <si>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</si>
  <si>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</si>
  <si>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</si>
  <si>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</si>
  <si>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</si>
  <si>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</si>
  <si>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</si>
  <si>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</si>
  <si>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</si>
  <si>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</si>
  <si>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</si>
  <si>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</si>
  <si>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</si>
  <si>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</si>
  <si>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</si>
  <si>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</si>
  <si>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</si>
  <si>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</si>
  <si>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</si>
  <si>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</si>
  <si>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</si>
  <si>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</si>
  <si>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</si>
  <si>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</si>
  <si>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</si>
  <si>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</si>
  <si>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</si>
  <si>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</si>
  <si>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</si>
  <si>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</si>
  <si>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</si>
  <si>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</si>
  <si>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</si>
  <si>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</si>
  <si>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</si>
  <si>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</si>
  <si>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</si>
  <si>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</si>
  <si>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</si>
  <si>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</si>
  <si>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</si>
  <si>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</si>
  <si>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</si>
  <si>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</si>
  <si>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</si>
  <si>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</si>
  <si>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</si>
  <si>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</si>
  <si>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</si>
  <si>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</si>
  <si>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</si>
  <si>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</si>
  <si>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</si>
  <si>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</si>
  <si>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</si>
  <si>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</si>
  <si>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</si>
  <si>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</si>
  <si>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</si>
  <si>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</si>
  <si>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</si>
  <si>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</si>
  <si>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</si>
  <si>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</si>
  <si>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</si>
  <si>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</si>
  <si>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</si>
  <si>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</si>
  <si>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</si>
  <si>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</si>
  <si>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</si>
  <si>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</si>
  <si>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</si>
  <si>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</si>
  <si>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</si>
  <si>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</si>
  <si>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</si>
  <si>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</si>
  <si>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</si>
  <si>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</si>
  <si>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</si>
  <si>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</si>
  <si>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</si>
  <si>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</si>
  <si>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</si>
  <si>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</si>
  <si>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</si>
  <si>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</si>
  <si>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</si>
  <si>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</si>
  <si>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</si>
  <si>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</si>
  <si>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</si>
  <si>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</si>
  <si>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</si>
  <si>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</si>
  <si>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</si>
  <si>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</si>
  <si>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</si>
  <si>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</si>
  <si>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</si>
  <si>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</si>
  <si>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</si>
  <si>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</si>
  <si>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</si>
  <si>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</si>
  <si>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</si>
  <si>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</si>
  <si>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</si>
  <si>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</si>
  <si>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</si>
  <si>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</si>
  <si>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</si>
  <si>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</si>
  <si>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</si>
  <si>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</si>
  <si>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</si>
  <si>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</si>
  <si>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</si>
  <si>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</si>
  <si>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</si>
  <si>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</si>
  <si>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</si>
  <si>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</si>
  <si>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</si>
  <si>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</si>
  <si>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</si>
  <si>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</si>
  <si>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</si>
  <si>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</si>
  <si>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</si>
  <si>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</si>
  <si>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</si>
  <si>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</si>
  <si>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</si>
  <si>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</si>
  <si>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</si>
  <si>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</si>
  <si>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</si>
  <si>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</si>
  <si>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</si>
  <si>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</si>
  <si>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</si>
  <si>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</si>
  <si>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</si>
  <si>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</si>
  <si>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</si>
  <si>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</si>
  <si>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</si>
  <si>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</si>
  <si>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</si>
  <si>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</si>
  <si>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</si>
  <si>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</si>
  <si>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</si>
  <si>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</si>
  <si>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</si>
  <si>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</si>
  <si>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</si>
  <si>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</si>
  <si>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</si>
  <si>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</si>
  <si>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</si>
  <si>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</si>
  <si>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</si>
  <si>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</si>
  <si>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</si>
  <si>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</si>
  <si>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</si>
  <si>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</si>
  <si>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</si>
  <si>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</si>
  <si>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</si>
  <si>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</si>
  <si>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</si>
  <si>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</si>
  <si>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</si>
  <si>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</si>
  <si>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</si>
  <si>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</si>
  <si>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</si>
  <si>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</si>
  <si>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</si>
  <si>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</si>
  <si>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</si>
  <si>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</si>
  <si>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</si>
  <si>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</si>
  <si>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</si>
  <si>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</si>
  <si>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</si>
  <si>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</si>
  <si>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</si>
  <si>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</si>
  <si>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</si>
  <si>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</si>
  <si>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</si>
  <si>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</si>
  <si>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</si>
  <si>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</si>
  <si>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</si>
  <si>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</si>
  <si>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</si>
  <si>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</si>
  <si>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</si>
  <si>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</si>
  <si>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</si>
  <si>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</si>
  <si>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</si>
  <si>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</si>
  <si>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</si>
  <si>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</si>
  <si>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</si>
  <si>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</si>
  <si>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</si>
  <si>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</si>
  <si>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</si>
  <si>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</si>
  <si>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</si>
  <si>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</si>
  <si>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</si>
  <si>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</si>
  <si>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</si>
  <si>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</si>
  <si>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</si>
  <si>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</si>
  <si>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</si>
  <si>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</si>
  <si>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</si>
  <si>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</si>
  <si>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</si>
  <si>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</si>
  <si>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</si>
  <si>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</si>
  <si>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</si>
  <si>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</si>
  <si>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</si>
  <si>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</si>
  <si>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</si>
  <si>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</si>
  <si>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</si>
  <si>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</si>
  <si>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</si>
  <si>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</si>
  <si>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</si>
  <si>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</si>
  <si>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</si>
  <si>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</si>
  <si>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</si>
  <si>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</si>
  <si>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</si>
  <si>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</si>
  <si>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</si>
  <si>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</si>
  <si>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</si>
  <si>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</si>
  <si>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</si>
  <si>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</si>
  <si>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</si>
  <si>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</si>
  <si>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</si>
  <si>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</si>
  <si>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</si>
  <si>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</si>
  <si>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</si>
  <si>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</si>
  <si>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</si>
  <si>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</si>
  <si>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</si>
  <si>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</si>
  <si>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</si>
  <si>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</si>
  <si>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</si>
  <si>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</si>
  <si>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</si>
  <si>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</si>
  <si>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</si>
  <si>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</si>
  <si>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</si>
  <si>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</si>
  <si>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</si>
  <si>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</si>
  <si>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</si>
  <si>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</si>
  <si>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</si>
  <si>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</si>
  <si>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</si>
  <si>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</si>
  <si>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</si>
  <si>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</si>
  <si>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</si>
  <si>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</si>
  <si>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</si>
  <si>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</si>
  <si>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</si>
  <si>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</si>
  <si>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</si>
  <si>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</si>
  <si>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</si>
  <si>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</si>
  <si>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</si>
  <si>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</si>
  <si>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</si>
  <si>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</si>
  <si>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</si>
  <si>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</si>
  <si>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</si>
  <si>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</si>
  <si>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</si>
  <si>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</si>
  <si>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</si>
  <si>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</si>
  <si>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</si>
  <si>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</si>
  <si>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</si>
  <si>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</si>
  <si>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</si>
  <si>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</si>
  <si>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</si>
  <si>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</si>
  <si>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</si>
  <si>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</si>
  <si>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</si>
  <si>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</si>
  <si>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</si>
  <si>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</si>
  <si>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</si>
  <si>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</si>
  <si>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</si>
  <si>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</si>
  <si>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</si>
  <si>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</si>
  <si>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</si>
  <si>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</si>
  <si>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</si>
  <si>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</si>
  <si>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</si>
  <si>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</si>
  <si>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</si>
  <si>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</si>
  <si>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</si>
  <si>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</si>
  <si>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</si>
  <si>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</si>
  <si>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</si>
  <si>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</si>
  <si>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</si>
  <si>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</si>
  <si>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</si>
  <si>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</si>
  <si>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</si>
  <si>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</si>
  <si>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</si>
  <si>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</si>
  <si>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</si>
  <si>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</si>
  <si>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</si>
  <si>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</si>
  <si>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</si>
  <si>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</si>
  <si>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</si>
  <si>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</si>
  <si>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</si>
  <si>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</si>
  <si>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</si>
  <si>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</si>
  <si>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</si>
  <si>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</si>
  <si>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</si>
  <si>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</si>
  <si>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</si>
  <si>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</si>
  <si>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</si>
  <si>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</si>
  <si>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</si>
  <si>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</si>
  <si>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</si>
  <si>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</si>
  <si>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</si>
  <si>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</si>
  <si>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</si>
  <si>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</si>
  <si>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</si>
  <si>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</si>
  <si>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</si>
  <si>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</si>
  <si>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</si>
  <si>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</si>
  <si>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</si>
  <si>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</si>
  <si>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</si>
  <si>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</si>
  <si>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</si>
  <si>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</si>
  <si>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</si>
  <si>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</si>
  <si>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</si>
  <si>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</si>
  <si>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</si>
  <si>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</si>
  <si>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</si>
  <si>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</si>
  <si>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</si>
  <si>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</si>
  <si>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</si>
  <si>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</si>
  <si>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</si>
  <si>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</si>
  <si>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</si>
  <si>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</si>
  <si>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</si>
  <si>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</si>
  <si>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</si>
  <si>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</si>
  <si>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</si>
  <si>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</si>
  <si>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</si>
  <si>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</si>
  <si>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</si>
  <si>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</si>
  <si>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</si>
  <si>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</si>
  <si>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</si>
  <si>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</si>
  <si>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</si>
  <si>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</si>
  <si>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</si>
  <si>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</si>
  <si>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</si>
  <si>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</si>
  <si>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</si>
  <si>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</si>
  <si>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</si>
  <si>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</si>
  <si>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</si>
  <si>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</si>
  <si>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</si>
  <si>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</si>
  <si>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</si>
  <si>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</si>
  <si>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</si>
  <si>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</si>
  <si>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</si>
  <si>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</si>
  <si>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</si>
  <si>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</si>
  <si>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</si>
  <si>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</si>
  <si>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</si>
  <si>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</si>
  <si>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</si>
  <si>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</si>
  <si>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</si>
  <si>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</si>
  <si>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</si>
  <si>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</si>
  <si>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</si>
  <si>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</si>
  <si>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</si>
  <si>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</si>
  <si>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</si>
  <si>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</si>
  <si>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</si>
  <si>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</si>
  <si>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</si>
  <si>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</si>
  <si>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</si>
  <si>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</si>
  <si>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</si>
  <si>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</si>
  <si>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</si>
  <si>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</si>
  <si>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</si>
  <si>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</si>
  <si>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</si>
  <si>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</si>
  <si>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</si>
  <si>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</si>
  <si>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</si>
  <si>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</si>
  <si>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</si>
  <si>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</si>
  <si>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</si>
  <si>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</si>
  <si>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</si>
  <si>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</si>
  <si>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</si>
  <si>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</si>
  <si>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</si>
  <si>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</si>
  <si>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</si>
  <si>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</si>
  <si>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</si>
  <si>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</si>
  <si>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</si>
  <si>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</si>
  <si>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</si>
  <si>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</si>
  <si>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</si>
  <si>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</si>
  <si>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</si>
  <si>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</si>
  <si>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</si>
  <si>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</si>
  <si>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</si>
  <si>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</si>
  <si>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</si>
  <si>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</si>
  <si>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</si>
  <si>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</si>
  <si>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</si>
  <si>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</si>
  <si>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</si>
  <si>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</si>
  <si>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</si>
  <si>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</si>
  <si>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</si>
  <si>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</si>
  <si>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</si>
  <si>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</si>
  <si>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</si>
  <si>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</si>
  <si>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</si>
  <si>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</si>
  <si>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</si>
  <si>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</si>
  <si>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</si>
  <si>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</si>
  <si>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</si>
  <si>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</si>
  <si>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</si>
  <si>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</si>
  <si>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</si>
  <si>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</si>
  <si>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</si>
  <si>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</si>
  <si>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</si>
  <si>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</si>
  <si>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</si>
  <si>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</si>
  <si>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</si>
  <si>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</si>
  <si>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</si>
  <si>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</si>
  <si>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</si>
  <si>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</si>
  <si>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</si>
  <si>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</si>
  <si>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</si>
  <si>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</si>
  <si>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</si>
  <si>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</si>
  <si>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</si>
  <si>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</si>
  <si>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</si>
  <si>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</si>
  <si>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</si>
  <si>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</si>
  <si>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</si>
  <si>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</si>
  <si>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</si>
  <si>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</si>
  <si>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</si>
  <si>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</si>
  <si>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</si>
  <si>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</si>
  <si>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</si>
  <si>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</si>
  <si>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</si>
  <si>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</si>
  <si>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</si>
  <si>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</si>
  <si>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</si>
  <si>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</si>
  <si>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</si>
  <si>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</si>
  <si>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</si>
  <si>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</si>
  <si>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</si>
  <si>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</si>
  <si>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</si>
  <si>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</si>
  <si>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</si>
  <si>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</si>
  <si>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</si>
  <si>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</si>
  <si>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</si>
  <si>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</si>
  <si>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</si>
  <si>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</si>
  <si>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</si>
  <si>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</si>
  <si>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</si>
  <si>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</si>
  <si>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</si>
  <si>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</si>
  <si>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</si>
  <si>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</si>
  <si>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</si>
  <si>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</si>
  <si>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</si>
  <si>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</si>
  <si>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</si>
  <si>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</si>
  <si>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</si>
  <si>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</si>
  <si>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</si>
  <si>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</si>
  <si>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</si>
  <si>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</si>
  <si>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</si>
  <si>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</si>
  <si>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</si>
  <si>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</si>
  <si>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</si>
  <si>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</si>
  <si>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</si>
  <si>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</si>
  <si>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</si>
  <si>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</si>
  <si>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</si>
  <si>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</si>
  <si>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</si>
  <si>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</si>
  <si>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</si>
  <si>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</si>
  <si>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</si>
  <si>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</si>
  <si>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</si>
  <si>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</si>
  <si>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</si>
  <si>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</si>
  <si>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</si>
  <si>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</si>
  <si>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</si>
  <si>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</si>
  <si>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</si>
  <si>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</si>
  <si>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</si>
  <si>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</si>
  <si>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</si>
  <si>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</si>
  <si>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</si>
  <si>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</si>
  <si>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</si>
  <si>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</si>
  <si>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</si>
  <si>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</si>
  <si>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</si>
  <si>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</si>
  <si>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</si>
  <si>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</si>
  <si>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</si>
  <si>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</si>
  <si>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</si>
  <si>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</si>
  <si>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</si>
  <si>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</si>
  <si>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</si>
  <si>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</si>
  <si>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</si>
  <si>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</si>
  <si>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</si>
  <si>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</si>
  <si>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</si>
  <si>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</si>
  <si>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</si>
  <si>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</si>
  <si>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</si>
  <si>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</si>
  <si>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</si>
  <si>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</si>
  <si>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</si>
  <si>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</si>
  <si>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</si>
  <si>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</si>
  <si>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</si>
  <si>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</si>
  <si>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</si>
  <si>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</si>
  <si>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</si>
  <si>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</si>
  <si>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</si>
  <si>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</si>
  <si>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</si>
  <si>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</si>
  <si>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</si>
  <si>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</si>
  <si>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</si>
  <si>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</si>
  <si>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</si>
  <si>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</si>
  <si>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</si>
  <si>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</si>
  <si>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</si>
  <si>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</si>
  <si>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</si>
  <si>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</si>
  <si>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</si>
  <si>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</si>
  <si>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</si>
  <si>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</si>
  <si>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</si>
  <si>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</si>
  <si>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</si>
  <si>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</si>
  <si>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</si>
  <si>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</si>
  <si>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</si>
  <si>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</si>
  <si>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</si>
  <si>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</si>
  <si>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</si>
  <si>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</si>
  <si>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</si>
  <si>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</si>
  <si>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</si>
  <si>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</si>
  <si>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</si>
  <si>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</si>
  <si>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</si>
  <si>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</si>
  <si>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</si>
  <si>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</si>
  <si>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</si>
  <si>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</si>
  <si>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</si>
  <si>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</si>
  <si>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</si>
  <si>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</si>
  <si>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</si>
  <si>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</si>
  <si>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</si>
  <si>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</si>
  <si>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</si>
  <si>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</si>
  <si>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</si>
  <si>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</si>
  <si>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</si>
  <si>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</si>
  <si>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</si>
  <si>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</si>
  <si>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</si>
  <si>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</si>
  <si>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</si>
  <si>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</si>
  <si>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</si>
  <si>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</si>
  <si>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</si>
  <si>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</si>
  <si>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</si>
  <si>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</si>
  <si>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</si>
  <si>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</si>
  <si>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</si>
  <si>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</si>
  <si>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</si>
  <si>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</si>
  <si>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</si>
  <si>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</si>
  <si>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</si>
  <si>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</si>
  <si>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</si>
  <si>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</si>
  <si>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</si>
  <si>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</si>
  <si>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</si>
  <si>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</si>
  <si>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</si>
  <si>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</si>
  <si>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</si>
  <si>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</si>
  <si>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</si>
  <si>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</si>
  <si>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</si>
  <si>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</si>
  <si>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</si>
  <si>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</si>
  <si>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公益財団法人脳血管研究所附属美原記念病院</t>
    <phoneticPr fontId="3"/>
  </si>
  <si>
    <t>〒372-0006 伊勢崎市太田町３６６</t>
    <phoneticPr fontId="3"/>
  </si>
  <si>
    <t>〇</t>
  </si>
  <si>
    <t>公益法人</t>
  </si>
  <si>
    <t>複数の診療科で活用</t>
  </si>
  <si>
    <t>脳神経外科</t>
  </si>
  <si>
    <t>神経内科</t>
  </si>
  <si>
    <t>循環器内科</t>
  </si>
  <si>
    <t>脳卒中ｹｱﾕﾆｯﾄ入院医療管理料</t>
  </si>
  <si>
    <t>ＤＰＣ標準病院群</t>
  </si>
  <si>
    <t>有</t>
  </si>
  <si>
    <t>看護必要度Ⅰ</t>
    <phoneticPr fontId="3"/>
  </si>
  <si>
    <t>3階高度急性期病棟</t>
  </si>
  <si>
    <t>高度急性期機能</t>
  </si>
  <si>
    <t>急性期一般入院料１</t>
  </si>
  <si>
    <t>3階急性期病棟</t>
  </si>
  <si>
    <t>急性期機能</t>
  </si>
  <si>
    <t>回復期ﾘﾊﾋﾞﾘﾃｰｼｮﾝ病棟入院料１</t>
  </si>
  <si>
    <t>-</t>
    <phoneticPr fontId="3"/>
  </si>
  <si>
    <t>5階回復期リハビリ病棟</t>
  </si>
  <si>
    <t>回復期機能</t>
  </si>
  <si>
    <t>未突合</t>
  </si>
  <si>
    <t>地域包括ケア入院医療管理料１</t>
  </si>
  <si>
    <t>未突合</t>
    <phoneticPr fontId="10"/>
  </si>
  <si>
    <t>6階回復期リハビリ病棟</t>
  </si>
  <si>
    <t>4階障害者病棟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</si>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</sst>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1038</v>
      </c>
      <c r="C2" s="238"/>
      <c r="D2" s="238"/>
      <c r="E2" s="238"/>
      <c r="F2" s="238"/>
      <c r="G2" s="238"/>
      <c r="H2" s="9"/>
      <c r="Q2" s="8"/>
      <c r="R2" s="8"/>
      <c r="S2" s="8"/>
      <c r="T2" s="8"/>
      <c r="U2" s="8"/>
      <c r="V2" s="8"/>
    </row>
    <row r="3" spans="1:22" x14ac:dyDescent="0.15">
      <c r="A3" s="243"/>
      <c r="B3" s="273" t="s">
        <v>1039</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1011</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1012</v>
      </c>
      <c r="J9" s="339"/>
      <c r="K9" s="339"/>
      <c r="L9" s="276" t="s">
        <v>1050</v>
      </c>
      <c r="M9" s="282" t="s">
        <v>1053</v>
      </c>
      <c r="N9" s="282" t="s">
        <v>1057</v>
      </c>
      <c r="O9" s="282" t="s">
        <v>1062</v>
      </c>
      <c r="P9" s="282" t="s">
        <v>1063</v>
      </c>
    </row>
    <row r="10" spans="1:22" s="21" customFormat="1" ht="34.5" customHeight="1" x14ac:dyDescent="0.15">
      <c r="A10" s="244" t="s">
        <v>606</v>
      </c>
      <c r="B10" s="17"/>
      <c r="C10" s="19"/>
      <c r="D10" s="19"/>
      <c r="E10" s="19"/>
      <c r="F10" s="19"/>
      <c r="G10" s="19"/>
      <c r="H10" s="20"/>
      <c r="I10" s="335" t="s">
        <v>2</v>
      </c>
      <c r="J10" s="335"/>
      <c r="K10" s="335"/>
      <c r="L10" s="25" t="s">
        <v>1040</v>
      </c>
      <c r="M10" s="25"/>
      <c r="N10" s="25"/>
      <c r="O10" s="25"/>
      <c r="P10" s="25"/>
    </row>
    <row r="11" spans="1:22" s="21" customFormat="1" ht="34.5" customHeight="1" x14ac:dyDescent="0.15">
      <c r="A11" s="244" t="s">
        <v>606</v>
      </c>
      <c r="B11" s="24"/>
      <c r="C11" s="19"/>
      <c r="D11" s="19"/>
      <c r="E11" s="19"/>
      <c r="F11" s="19"/>
      <c r="G11" s="19"/>
      <c r="H11" s="20"/>
      <c r="I11" s="335" t="s">
        <v>3</v>
      </c>
      <c r="J11" s="335"/>
      <c r="K11" s="335"/>
      <c r="L11" s="25"/>
      <c r="M11" s="25" t="s">
        <v>1040</v>
      </c>
      <c r="N11" s="25"/>
      <c r="O11" s="25"/>
      <c r="P11" s="25"/>
    </row>
    <row r="12" spans="1:22" s="21" customFormat="1" ht="34.5" customHeight="1" x14ac:dyDescent="0.15">
      <c r="A12" s="244" t="s">
        <v>606</v>
      </c>
      <c r="B12" s="24"/>
      <c r="C12" s="19"/>
      <c r="D12" s="19"/>
      <c r="E12" s="19"/>
      <c r="F12" s="19"/>
      <c r="G12" s="19"/>
      <c r="H12" s="20"/>
      <c r="I12" s="335" t="s">
        <v>4</v>
      </c>
      <c r="J12" s="335"/>
      <c r="K12" s="335"/>
      <c r="L12" s="29"/>
      <c r="M12" s="29"/>
      <c r="N12" s="29" t="s">
        <v>1040</v>
      </c>
      <c r="O12" s="29" t="s">
        <v>1040</v>
      </c>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1040</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1059</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1013</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1014</v>
      </c>
      <c r="J22" s="337"/>
      <c r="K22" s="338"/>
      <c r="L22" s="277" t="s">
        <v>1050</v>
      </c>
      <c r="M22" s="282" t="s">
        <v>1053</v>
      </c>
      <c r="N22" s="282" t="s">
        <v>1057</v>
      </c>
      <c r="O22" s="282" t="s">
        <v>1062</v>
      </c>
      <c r="P22" s="282" t="s">
        <v>1063</v>
      </c>
    </row>
    <row r="23" spans="1:22" s="21" customFormat="1" ht="34.5" customHeight="1" x14ac:dyDescent="0.15">
      <c r="A23" s="244" t="s">
        <v>607</v>
      </c>
      <c r="B23" s="17"/>
      <c r="C23" s="19"/>
      <c r="D23" s="19"/>
      <c r="E23" s="19"/>
      <c r="F23" s="19"/>
      <c r="G23" s="19"/>
      <c r="H23" s="20"/>
      <c r="I23" s="307" t="s">
        <v>2</v>
      </c>
      <c r="J23" s="308"/>
      <c r="K23" s="309"/>
      <c r="L23" s="25" t="s">
        <v>1040</v>
      </c>
      <c r="M23" s="25"/>
      <c r="N23" s="25"/>
      <c r="O23" s="25"/>
      <c r="P23" s="25"/>
    </row>
    <row r="24" spans="1:22" s="21" customFormat="1" ht="34.5" customHeight="1" x14ac:dyDescent="0.15">
      <c r="A24" s="244" t="s">
        <v>607</v>
      </c>
      <c r="B24" s="24"/>
      <c r="C24" s="19"/>
      <c r="D24" s="19"/>
      <c r="E24" s="19"/>
      <c r="F24" s="19"/>
      <c r="G24" s="19"/>
      <c r="H24" s="20"/>
      <c r="I24" s="307" t="s">
        <v>3</v>
      </c>
      <c r="J24" s="308"/>
      <c r="K24" s="309"/>
      <c r="L24" s="25"/>
      <c r="M24" s="25" t="s">
        <v>1040</v>
      </c>
      <c r="N24" s="25"/>
      <c r="O24" s="25"/>
      <c r="P24" s="25"/>
    </row>
    <row r="25" spans="1:22" s="21" customFormat="1" ht="34.5" customHeight="1" x14ac:dyDescent="0.15">
      <c r="A25" s="244" t="s">
        <v>607</v>
      </c>
      <c r="B25" s="24"/>
      <c r="C25" s="19"/>
      <c r="D25" s="19"/>
      <c r="E25" s="19"/>
      <c r="F25" s="19"/>
      <c r="G25" s="19"/>
      <c r="H25" s="20"/>
      <c r="I25" s="307" t="s">
        <v>4</v>
      </c>
      <c r="J25" s="308"/>
      <c r="K25" s="309"/>
      <c r="L25" s="29"/>
      <c r="M25" s="29"/>
      <c r="N25" s="29" t="s">
        <v>1040</v>
      </c>
      <c r="O25" s="29" t="s">
        <v>1040</v>
      </c>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1040</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1016</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1015</v>
      </c>
      <c r="J35" s="337"/>
      <c r="K35" s="338"/>
      <c r="L35" s="277" t="s">
        <v>1050</v>
      </c>
      <c r="M35" s="282" t="s">
        <v>1053</v>
      </c>
      <c r="N35" s="282" t="s">
        <v>1057</v>
      </c>
      <c r="O35" s="282" t="s">
        <v>1062</v>
      </c>
      <c r="P35" s="282" t="s">
        <v>1063</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984</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1014</v>
      </c>
      <c r="J44" s="432"/>
      <c r="K44" s="433"/>
      <c r="L44" s="277" t="s">
        <v>1050</v>
      </c>
      <c r="M44" s="282" t="s">
        <v>1053</v>
      </c>
      <c r="N44" s="282" t="s">
        <v>1057</v>
      </c>
      <c r="O44" s="282" t="s">
        <v>1062</v>
      </c>
      <c r="P44" s="282" t="s">
        <v>1063</v>
      </c>
    </row>
    <row r="45" spans="1:22" s="21" customFormat="1" ht="34.5" customHeight="1" x14ac:dyDescent="0.15">
      <c r="A45" s="278" t="s">
        <v>985</v>
      </c>
      <c r="B45" s="17"/>
      <c r="C45" s="19"/>
      <c r="D45" s="19"/>
      <c r="E45" s="19"/>
      <c r="F45" s="19"/>
      <c r="G45" s="19"/>
      <c r="H45" s="20"/>
      <c r="I45" s="426" t="s">
        <v>2</v>
      </c>
      <c r="J45" s="427"/>
      <c r="K45" s="428"/>
      <c r="L45" s="25"/>
      <c r="M45" s="25"/>
      <c r="N45" s="25"/>
      <c r="O45" s="25"/>
      <c r="P45" s="25"/>
    </row>
    <row r="46" spans="1:22" s="21" customFormat="1" ht="34.5" customHeight="1" x14ac:dyDescent="0.15">
      <c r="A46" s="278" t="s">
        <v>985</v>
      </c>
      <c r="B46" s="24"/>
      <c r="C46" s="19"/>
      <c r="D46" s="19"/>
      <c r="E46" s="19"/>
      <c r="F46" s="19"/>
      <c r="G46" s="19"/>
      <c r="H46" s="20"/>
      <c r="I46" s="426" t="s">
        <v>3</v>
      </c>
      <c r="J46" s="427"/>
      <c r="K46" s="428"/>
      <c r="L46" s="25"/>
      <c r="M46" s="25"/>
      <c r="N46" s="25"/>
      <c r="O46" s="25"/>
      <c r="P46" s="25"/>
    </row>
    <row r="47" spans="1:22" s="21" customFormat="1" ht="34.5" customHeight="1" x14ac:dyDescent="0.15">
      <c r="A47" s="278" t="s">
        <v>985</v>
      </c>
      <c r="B47" s="24"/>
      <c r="C47" s="19"/>
      <c r="D47" s="19"/>
      <c r="E47" s="19"/>
      <c r="F47" s="19"/>
      <c r="G47" s="19"/>
      <c r="H47" s="20"/>
      <c r="I47" s="426" t="s">
        <v>4</v>
      </c>
      <c r="J47" s="427"/>
      <c r="K47" s="428"/>
      <c r="L47" s="29"/>
      <c r="M47" s="29"/>
      <c r="N47" s="29"/>
      <c r="O47" s="29"/>
      <c r="P47" s="29"/>
    </row>
    <row r="48" spans="1:22" s="21" customFormat="1" ht="34.5" customHeight="1" x14ac:dyDescent="0.15">
      <c r="A48" s="278" t="s">
        <v>985</v>
      </c>
      <c r="B48" s="17"/>
      <c r="C48" s="19"/>
      <c r="D48" s="19"/>
      <c r="E48" s="19"/>
      <c r="F48" s="19"/>
      <c r="G48" s="19"/>
      <c r="H48" s="20"/>
      <c r="I48" s="426" t="s">
        <v>5</v>
      </c>
      <c r="J48" s="427"/>
      <c r="K48" s="428"/>
      <c r="L48" s="28"/>
      <c r="M48" s="28"/>
      <c r="N48" s="28"/>
      <c r="O48" s="28"/>
      <c r="P48" s="28"/>
    </row>
    <row r="49" spans="1:16" s="21" customFormat="1" ht="34.5" customHeight="1" x14ac:dyDescent="0.15">
      <c r="A49" s="278" t="s">
        <v>985</v>
      </c>
      <c r="B49" s="17"/>
      <c r="C49" s="19"/>
      <c r="D49" s="19"/>
      <c r="E49" s="19"/>
      <c r="F49" s="19"/>
      <c r="G49" s="19"/>
      <c r="H49" s="20"/>
      <c r="I49" s="426" t="s">
        <v>554</v>
      </c>
      <c r="J49" s="427"/>
      <c r="K49" s="428"/>
      <c r="L49" s="29"/>
      <c r="M49" s="29"/>
      <c r="N49" s="29"/>
      <c r="O49" s="29"/>
      <c r="P49" s="29"/>
    </row>
    <row r="50" spans="1:16" s="21" customFormat="1" ht="34.5" customHeight="1" x14ac:dyDescent="0.15">
      <c r="A50" s="278" t="s">
        <v>985</v>
      </c>
      <c r="B50" s="17"/>
      <c r="C50" s="19"/>
      <c r="D50" s="19"/>
      <c r="E50" s="19"/>
      <c r="F50" s="19"/>
      <c r="G50" s="19"/>
      <c r="H50" s="20"/>
      <c r="I50" s="426" t="s">
        <v>553</v>
      </c>
      <c r="J50" s="427"/>
      <c r="K50" s="428"/>
      <c r="L50" s="29"/>
      <c r="M50" s="29"/>
      <c r="N50" s="29"/>
      <c r="O50" s="29"/>
      <c r="P50" s="29"/>
    </row>
    <row r="51" spans="1:16" s="33" customFormat="1" ht="34.5" customHeight="1" x14ac:dyDescent="0.15">
      <c r="A51" s="278" t="s">
        <v>985</v>
      </c>
      <c r="B51" s="17"/>
      <c r="C51" s="19"/>
      <c r="D51" s="19"/>
      <c r="E51" s="19"/>
      <c r="F51" s="19"/>
      <c r="G51" s="19"/>
      <c r="H51" s="20"/>
      <c r="I51" s="426" t="s">
        <v>8</v>
      </c>
      <c r="J51" s="427"/>
      <c r="K51" s="428"/>
      <c r="L51" s="29"/>
      <c r="M51" s="29"/>
      <c r="N51" s="29"/>
      <c r="O51" s="29"/>
      <c r="P51" s="29"/>
    </row>
    <row r="52" spans="1:16" s="21" customFormat="1" ht="34.5" customHeight="1" x14ac:dyDescent="0.15">
      <c r="A52" s="278" t="s">
        <v>985</v>
      </c>
      <c r="B52" s="17"/>
      <c r="C52" s="19"/>
      <c r="D52" s="19"/>
      <c r="E52" s="19"/>
      <c r="F52" s="19"/>
      <c r="G52" s="19"/>
      <c r="H52" s="20"/>
      <c r="I52" s="429" t="s">
        <v>552</v>
      </c>
      <c r="J52" s="429"/>
      <c r="K52" s="429"/>
      <c r="L52" s="29" t="s">
        <v>1040</v>
      </c>
      <c r="M52" s="29" t="s">
        <v>1040</v>
      </c>
      <c r="N52" s="29" t="s">
        <v>1040</v>
      </c>
      <c r="O52" s="29" t="s">
        <v>1040</v>
      </c>
      <c r="P52" s="29" t="s">
        <v>1040</v>
      </c>
    </row>
    <row r="53" spans="1:16" s="21" customFormat="1" ht="34.5" customHeight="1" x14ac:dyDescent="0.15">
      <c r="A53" s="278" t="s">
        <v>985</v>
      </c>
      <c r="B53" s="17"/>
      <c r="C53" s="19"/>
      <c r="D53" s="19"/>
      <c r="E53" s="19"/>
      <c r="F53" s="19"/>
      <c r="G53" s="19"/>
      <c r="H53" s="20"/>
      <c r="I53" s="429" t="s">
        <v>986</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981</v>
      </c>
      <c r="K71" s="306"/>
      <c r="L71" s="306"/>
      <c r="O71" s="283"/>
      <c r="P71" s="283"/>
    </row>
    <row r="72" spans="1:16" s="21" customFormat="1" x14ac:dyDescent="0.15">
      <c r="A72" s="243"/>
      <c r="B72" s="1"/>
      <c r="C72" s="306" t="s">
        <v>22</v>
      </c>
      <c r="D72" s="306"/>
      <c r="E72" s="306"/>
      <c r="F72" s="306"/>
      <c r="G72" s="306"/>
      <c r="H72" s="306" t="s">
        <v>980</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982</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983</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1017</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ht="27" x14ac:dyDescent="0.15">
      <c r="A89" s="243"/>
      <c r="B89" s="18"/>
      <c r="C89" s="62"/>
      <c r="D89" s="3"/>
      <c r="E89" s="3"/>
      <c r="F89" s="3"/>
      <c r="G89" s="3"/>
      <c r="H89" s="287"/>
      <c r="I89" s="287"/>
      <c r="J89" s="64" t="s">
        <v>35</v>
      </c>
      <c r="K89" s="65"/>
      <c r="L89" s="262" t="s">
        <v>1050</v>
      </c>
      <c r="M89" s="262" t="s">
        <v>1053</v>
      </c>
      <c r="N89" s="262" t="s">
        <v>1057</v>
      </c>
      <c r="O89" s="262" t="s">
        <v>1062</v>
      </c>
      <c r="P89" s="262" t="s">
        <v>1063</v>
      </c>
    </row>
    <row r="90" spans="1:22" s="21" customFormat="1" ht="27" x14ac:dyDescent="0.15">
      <c r="A90" s="243"/>
      <c r="B90" s="1"/>
      <c r="C90" s="3"/>
      <c r="D90" s="3"/>
      <c r="E90" s="3"/>
      <c r="F90" s="3"/>
      <c r="G90" s="3"/>
      <c r="H90" s="287"/>
      <c r="I90" s="67" t="s">
        <v>36</v>
      </c>
      <c r="J90" s="68"/>
      <c r="K90" s="69"/>
      <c r="L90" s="262" t="s">
        <v>1051</v>
      </c>
      <c r="M90" s="262" t="s">
        <v>1054</v>
      </c>
      <c r="N90" s="262" t="s">
        <v>1058</v>
      </c>
      <c r="O90" s="262" t="s">
        <v>1058</v>
      </c>
      <c r="P90" s="262" t="s">
        <v>1064</v>
      </c>
    </row>
    <row r="91" spans="1:22" s="21" customFormat="1" ht="54" customHeight="1" x14ac:dyDescent="0.15">
      <c r="A91" s="244" t="s">
        <v>609</v>
      </c>
      <c r="B91" s="1"/>
      <c r="C91" s="303" t="s">
        <v>37</v>
      </c>
      <c r="D91" s="304"/>
      <c r="E91" s="304"/>
      <c r="F91" s="304"/>
      <c r="G91" s="304"/>
      <c r="H91" s="305"/>
      <c r="I91" s="294" t="s">
        <v>38</v>
      </c>
      <c r="J91" s="260" t="s">
        <v>1041</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1050</v>
      </c>
      <c r="M97" s="66" t="s">
        <v>1053</v>
      </c>
      <c r="N97" s="66" t="s">
        <v>1057</v>
      </c>
      <c r="O97" s="66" t="s">
        <v>1062</v>
      </c>
      <c r="P97" s="66" t="s">
        <v>1063</v>
      </c>
      <c r="Q97" s="8"/>
      <c r="R97" s="8"/>
      <c r="S97" s="8"/>
      <c r="T97" s="8"/>
      <c r="U97" s="8"/>
      <c r="V97" s="8"/>
    </row>
    <row r="98" spans="1:22" ht="20.25" customHeight="1" x14ac:dyDescent="0.15">
      <c r="A98" s="243"/>
      <c r="B98" s="1"/>
      <c r="C98" s="62"/>
      <c r="D98" s="3"/>
      <c r="F98" s="3"/>
      <c r="G98" s="3"/>
      <c r="H98" s="287"/>
      <c r="I98" s="67" t="s">
        <v>40</v>
      </c>
      <c r="J98" s="68"/>
      <c r="K98" s="79"/>
      <c r="L98" s="70" t="s">
        <v>1051</v>
      </c>
      <c r="M98" s="70" t="s">
        <v>1054</v>
      </c>
      <c r="N98" s="70" t="s">
        <v>1058</v>
      </c>
      <c r="O98" s="70" t="s">
        <v>1058</v>
      </c>
      <c r="P98" s="70" t="s">
        <v>1064</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90</v>
      </c>
      <c r="K99" s="237" t="str">
        <f>IF(OR(COUNTIF(L99:P99,"未確認")&gt;0,COUNTIF(L99:P99,"~*")&gt;0),"※","")</f>
        <v/>
      </c>
      <c r="L99" s="258">
        <v>3</v>
      </c>
      <c r="M99" s="258">
        <v>42</v>
      </c>
      <c r="N99" s="258">
        <v>0</v>
      </c>
      <c r="O99" s="258">
        <v>0</v>
      </c>
      <c r="P99" s="258">
        <v>45</v>
      </c>
    </row>
    <row r="100" spans="1:22" s="83" customFormat="1" ht="34.5" customHeight="1" x14ac:dyDescent="0.15">
      <c r="A100" s="244" t="s">
        <v>611</v>
      </c>
      <c r="B100" s="84"/>
      <c r="C100" s="321"/>
      <c r="D100" s="322"/>
      <c r="E100" s="353"/>
      <c r="F100" s="334"/>
      <c r="G100" s="314" t="s">
        <v>44</v>
      </c>
      <c r="H100" s="315"/>
      <c r="I100" s="351"/>
      <c r="J100" s="256">
        <f t="shared" si="0"/>
        <v>45</v>
      </c>
      <c r="K100" s="237" t="str">
        <f>IF(OR(COUNTIF(L100:P100,"未確認")&gt;0,COUNTIF(L100:P100,"~*")&gt;0),"※","")</f>
        <v/>
      </c>
      <c r="L100" s="258">
        <v>0</v>
      </c>
      <c r="M100" s="258">
        <v>0</v>
      </c>
      <c r="N100" s="258">
        <v>0</v>
      </c>
      <c r="O100" s="258">
        <v>0</v>
      </c>
      <c r="P100" s="258">
        <v>45</v>
      </c>
    </row>
    <row r="101" spans="1:22" s="83" customFormat="1" ht="34.5" customHeight="1" x14ac:dyDescent="0.15">
      <c r="A101" s="244" t="s">
        <v>610</v>
      </c>
      <c r="B101" s="84"/>
      <c r="C101" s="321"/>
      <c r="D101" s="322"/>
      <c r="E101" s="303" t="s">
        <v>45</v>
      </c>
      <c r="F101" s="304"/>
      <c r="G101" s="304"/>
      <c r="H101" s="305"/>
      <c r="I101" s="351"/>
      <c r="J101" s="256">
        <f t="shared" si="0"/>
        <v>90</v>
      </c>
      <c r="K101" s="237" t="str">
        <f>IF(OR(COUNTIF(L101:P101,"未確認")&gt;0,COUNTIF(L101:P101,"~*")&gt;0),"※","")</f>
        <v/>
      </c>
      <c r="L101" s="258">
        <v>3</v>
      </c>
      <c r="M101" s="258">
        <v>42</v>
      </c>
      <c r="N101" s="258">
        <v>0</v>
      </c>
      <c r="O101" s="258">
        <v>0</v>
      </c>
      <c r="P101" s="258">
        <v>45</v>
      </c>
    </row>
    <row r="102" spans="1:22" s="83" customFormat="1" ht="34.5" customHeight="1" x14ac:dyDescent="0.15">
      <c r="A102" s="244" t="s">
        <v>610</v>
      </c>
      <c r="B102" s="84"/>
      <c r="C102" s="323"/>
      <c r="D102" s="324"/>
      <c r="E102" s="316" t="s">
        <v>612</v>
      </c>
      <c r="F102" s="317"/>
      <c r="G102" s="317"/>
      <c r="H102" s="318"/>
      <c r="I102" s="351"/>
      <c r="J102" s="256">
        <f t="shared" si="0"/>
        <v>93</v>
      </c>
      <c r="K102" s="237" t="str">
        <f t="shared" ref="K102:K111" si="1">IF(OR(COUNTIF(L101:P101,"未確認")&gt;0,COUNTIF(L101:P101,"~*")&gt;0),"※","")</f>
        <v/>
      </c>
      <c r="L102" s="258">
        <v>6</v>
      </c>
      <c r="M102" s="258">
        <v>42</v>
      </c>
      <c r="N102" s="258">
        <v>0</v>
      </c>
      <c r="O102" s="258">
        <v>0</v>
      </c>
      <c r="P102" s="258">
        <v>45</v>
      </c>
    </row>
    <row r="103" spans="1:22" s="83" customFormat="1" ht="34.5" customHeight="1" x14ac:dyDescent="0.15">
      <c r="A103" s="244" t="s">
        <v>613</v>
      </c>
      <c r="B103" s="84"/>
      <c r="C103" s="319" t="s">
        <v>46</v>
      </c>
      <c r="D103" s="320"/>
      <c r="E103" s="319" t="s">
        <v>42</v>
      </c>
      <c r="F103" s="331"/>
      <c r="G103" s="331"/>
      <c r="H103" s="320"/>
      <c r="I103" s="351"/>
      <c r="J103" s="256">
        <f t="shared" si="0"/>
        <v>99</v>
      </c>
      <c r="K103" s="237" t="str">
        <f t="shared" si="1"/>
        <v/>
      </c>
      <c r="L103" s="258">
        <v>0</v>
      </c>
      <c r="M103" s="258">
        <v>0</v>
      </c>
      <c r="N103" s="258">
        <v>50</v>
      </c>
      <c r="O103" s="258">
        <v>49</v>
      </c>
      <c r="P103" s="258">
        <v>0</v>
      </c>
    </row>
    <row r="104" spans="1:22" s="83" customFormat="1" ht="34.5" customHeight="1" x14ac:dyDescent="0.15">
      <c r="A104" s="244" t="s">
        <v>614</v>
      </c>
      <c r="B104" s="84"/>
      <c r="C104" s="321"/>
      <c r="D104" s="322"/>
      <c r="E104" s="332"/>
      <c r="F104" s="333"/>
      <c r="G104" s="303" t="s">
        <v>47</v>
      </c>
      <c r="H104" s="305"/>
      <c r="I104" s="351"/>
      <c r="J104" s="256">
        <f t="shared" si="0"/>
        <v>99</v>
      </c>
      <c r="K104" s="237" t="str">
        <f t="shared" si="1"/>
        <v/>
      </c>
      <c r="L104" s="258">
        <v>0</v>
      </c>
      <c r="M104" s="258">
        <v>0</v>
      </c>
      <c r="N104" s="258">
        <v>50</v>
      </c>
      <c r="O104" s="258">
        <v>49</v>
      </c>
      <c r="P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99</v>
      </c>
      <c r="K106" s="237" t="str">
        <f t="shared" si="1"/>
        <v/>
      </c>
      <c r="L106" s="258">
        <v>0</v>
      </c>
      <c r="M106" s="258">
        <v>0</v>
      </c>
      <c r="N106" s="258">
        <v>50</v>
      </c>
      <c r="O106" s="258">
        <v>49</v>
      </c>
      <c r="P106" s="258">
        <v>0</v>
      </c>
    </row>
    <row r="107" spans="1:22" s="83" customFormat="1" ht="34.5" customHeight="1" x14ac:dyDescent="0.15">
      <c r="A107" s="244" t="s">
        <v>614</v>
      </c>
      <c r="B107" s="84"/>
      <c r="C107" s="321"/>
      <c r="D107" s="322"/>
      <c r="E107" s="332"/>
      <c r="F107" s="333"/>
      <c r="G107" s="303" t="s">
        <v>47</v>
      </c>
      <c r="H107" s="305"/>
      <c r="I107" s="351"/>
      <c r="J107" s="256">
        <f t="shared" si="0"/>
        <v>99</v>
      </c>
      <c r="K107" s="237" t="str">
        <f t="shared" si="1"/>
        <v/>
      </c>
      <c r="L107" s="258">
        <v>0</v>
      </c>
      <c r="M107" s="258">
        <v>0</v>
      </c>
      <c r="N107" s="258">
        <v>50</v>
      </c>
      <c r="O107" s="258">
        <v>49</v>
      </c>
      <c r="P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99</v>
      </c>
      <c r="K109" s="237" t="str">
        <f t="shared" si="1"/>
        <v/>
      </c>
      <c r="L109" s="258">
        <v>0</v>
      </c>
      <c r="M109" s="258">
        <v>0</v>
      </c>
      <c r="N109" s="258">
        <v>50</v>
      </c>
      <c r="O109" s="258">
        <v>49</v>
      </c>
      <c r="P109" s="258">
        <v>0</v>
      </c>
    </row>
    <row r="110" spans="1:22" s="83" customFormat="1" ht="34.5" customHeight="1" x14ac:dyDescent="0.15">
      <c r="A110" s="244" t="s">
        <v>614</v>
      </c>
      <c r="B110" s="84"/>
      <c r="C110" s="321"/>
      <c r="D110" s="322"/>
      <c r="E110" s="312"/>
      <c r="F110" s="313"/>
      <c r="G110" s="316" t="s">
        <v>47</v>
      </c>
      <c r="H110" s="318"/>
      <c r="I110" s="351"/>
      <c r="J110" s="256">
        <f t="shared" si="0"/>
        <v>99</v>
      </c>
      <c r="K110" s="237" t="str">
        <f t="shared" si="1"/>
        <v/>
      </c>
      <c r="L110" s="258">
        <v>0</v>
      </c>
      <c r="M110" s="258">
        <v>0</v>
      </c>
      <c r="N110" s="258">
        <v>50</v>
      </c>
      <c r="O110" s="258">
        <v>49</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1050</v>
      </c>
      <c r="M118" s="66" t="s">
        <v>1053</v>
      </c>
      <c r="N118" s="66" t="s">
        <v>1057</v>
      </c>
      <c r="O118" s="66" t="s">
        <v>1062</v>
      </c>
      <c r="P118" s="66" t="s">
        <v>1063</v>
      </c>
      <c r="Q118" s="8"/>
      <c r="R118" s="8"/>
      <c r="S118" s="8"/>
      <c r="T118" s="8"/>
      <c r="U118" s="8"/>
      <c r="V118" s="8"/>
    </row>
    <row r="119" spans="1:22" ht="20.25" customHeight="1" x14ac:dyDescent="0.15">
      <c r="A119" s="243"/>
      <c r="B119" s="1"/>
      <c r="C119" s="3"/>
      <c r="D119" s="3"/>
      <c r="F119" s="3"/>
      <c r="G119" s="3"/>
      <c r="H119" s="287"/>
      <c r="I119" s="67" t="s">
        <v>40</v>
      </c>
      <c r="J119" s="94"/>
      <c r="K119" s="79"/>
      <c r="L119" s="70" t="s">
        <v>1051</v>
      </c>
      <c r="M119" s="70" t="s">
        <v>1054</v>
      </c>
      <c r="N119" s="70" t="s">
        <v>1058</v>
      </c>
      <c r="O119" s="70" t="s">
        <v>1058</v>
      </c>
      <c r="P119" s="70" t="s">
        <v>1064</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c r="N120" s="98" t="s">
        <v>1042</v>
      </c>
      <c r="O120" s="98" t="s">
        <v>1042</v>
      </c>
      <c r="P120" s="98" t="s">
        <v>1042</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1043</v>
      </c>
      <c r="N121" s="98" t="s">
        <v>1043</v>
      </c>
      <c r="O121" s="98" t="s">
        <v>1043</v>
      </c>
      <c r="P121" s="98" t="s">
        <v>1044</v>
      </c>
    </row>
    <row r="122" spans="1:22" s="83" customFormat="1" ht="40.5" customHeight="1" x14ac:dyDescent="0.15">
      <c r="A122" s="244" t="s">
        <v>619</v>
      </c>
      <c r="B122" s="1"/>
      <c r="C122" s="295"/>
      <c r="D122" s="297"/>
      <c r="E122" s="321"/>
      <c r="F122" s="347"/>
      <c r="G122" s="347"/>
      <c r="H122" s="322"/>
      <c r="I122" s="345"/>
      <c r="J122" s="101"/>
      <c r="K122" s="102"/>
      <c r="L122" s="98" t="s">
        <v>1044</v>
      </c>
      <c r="M122" s="98" t="s">
        <v>1044</v>
      </c>
      <c r="N122" s="98" t="s">
        <v>1044</v>
      </c>
      <c r="O122" s="98" t="s">
        <v>1044</v>
      </c>
      <c r="P122" s="98" t="s">
        <v>1043</v>
      </c>
    </row>
    <row r="123" spans="1:22" s="83" customFormat="1" ht="40.5" customHeight="1" x14ac:dyDescent="0.15">
      <c r="A123" s="244" t="s">
        <v>620</v>
      </c>
      <c r="B123" s="1"/>
      <c r="C123" s="289"/>
      <c r="D123" s="290"/>
      <c r="E123" s="323"/>
      <c r="F123" s="348"/>
      <c r="G123" s="348"/>
      <c r="H123" s="324"/>
      <c r="I123" s="346"/>
      <c r="J123" s="105"/>
      <c r="K123" s="106"/>
      <c r="L123" s="98" t="s">
        <v>1045</v>
      </c>
      <c r="M123" s="98" t="s">
        <v>1045</v>
      </c>
      <c r="N123" s="98" t="s">
        <v>1045</v>
      </c>
      <c r="O123" s="98" t="s">
        <v>1045</v>
      </c>
      <c r="P123" s="98" t="s">
        <v>1045</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1050</v>
      </c>
      <c r="M129" s="66" t="s">
        <v>1053</v>
      </c>
      <c r="N129" s="66" t="s">
        <v>1057</v>
      </c>
      <c r="O129" s="66" t="s">
        <v>1062</v>
      </c>
      <c r="P129" s="66" t="s">
        <v>1063</v>
      </c>
      <c r="Q129" s="8"/>
      <c r="R129" s="8"/>
      <c r="S129" s="8"/>
      <c r="T129" s="8"/>
      <c r="U129" s="8"/>
      <c r="V129" s="8"/>
    </row>
    <row r="130" spans="1:22" ht="20.25" customHeight="1" x14ac:dyDescent="0.15">
      <c r="A130" s="243"/>
      <c r="B130" s="1"/>
      <c r="C130" s="62"/>
      <c r="D130" s="3"/>
      <c r="F130" s="3"/>
      <c r="G130" s="3"/>
      <c r="H130" s="287"/>
      <c r="I130" s="67" t="s">
        <v>36</v>
      </c>
      <c r="J130" s="68"/>
      <c r="K130" s="79"/>
      <c r="L130" s="70" t="s">
        <v>1051</v>
      </c>
      <c r="M130" s="70" t="s">
        <v>1054</v>
      </c>
      <c r="N130" s="70" t="s">
        <v>1058</v>
      </c>
      <c r="O130" s="70" t="s">
        <v>1058</v>
      </c>
      <c r="P130" s="70" t="s">
        <v>1064</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1046</v>
      </c>
      <c r="M131" s="98" t="s">
        <v>1052</v>
      </c>
      <c r="N131" s="98" t="s">
        <v>1055</v>
      </c>
      <c r="O131" s="98" t="s">
        <v>1055</v>
      </c>
      <c r="P131" s="98" t="s">
        <v>535</v>
      </c>
    </row>
    <row r="132" spans="1:22" s="83" customFormat="1" ht="34.5" customHeight="1" x14ac:dyDescent="0.15">
      <c r="A132" s="244" t="s">
        <v>621</v>
      </c>
      <c r="B132" s="84"/>
      <c r="C132" s="295"/>
      <c r="D132" s="297"/>
      <c r="E132" s="303" t="s">
        <v>58</v>
      </c>
      <c r="F132" s="304"/>
      <c r="G132" s="304"/>
      <c r="H132" s="305"/>
      <c r="I132" s="349"/>
      <c r="J132" s="101"/>
      <c r="K132" s="102"/>
      <c r="L132" s="82">
        <v>3</v>
      </c>
      <c r="M132" s="82">
        <v>42</v>
      </c>
      <c r="N132" s="82">
        <v>50</v>
      </c>
      <c r="O132" s="82">
        <v>49</v>
      </c>
      <c r="P132" s="82">
        <v>45</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1060</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16</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1060</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16</v>
      </c>
      <c r="P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1050</v>
      </c>
      <c r="M143" s="66" t="s">
        <v>1053</v>
      </c>
      <c r="N143" s="66" t="s">
        <v>1057</v>
      </c>
      <c r="O143" s="66" t="s">
        <v>1062</v>
      </c>
      <c r="P143" s="66" t="s">
        <v>1063</v>
      </c>
      <c r="Q143" s="8"/>
      <c r="R143" s="8"/>
      <c r="S143" s="8"/>
      <c r="T143" s="8"/>
      <c r="U143" s="8"/>
      <c r="V143" s="8"/>
    </row>
    <row r="144" spans="1:22" ht="20.25" customHeight="1" x14ac:dyDescent="0.15">
      <c r="A144" s="243"/>
      <c r="B144" s="1"/>
      <c r="C144" s="62"/>
      <c r="D144" s="3"/>
      <c r="F144" s="3"/>
      <c r="G144" s="3"/>
      <c r="H144" s="287"/>
      <c r="I144" s="67" t="s">
        <v>36</v>
      </c>
      <c r="J144" s="68"/>
      <c r="K144" s="79"/>
      <c r="L144" s="70" t="s">
        <v>1051</v>
      </c>
      <c r="M144" s="70" t="s">
        <v>1054</v>
      </c>
      <c r="N144" s="70" t="s">
        <v>1058</v>
      </c>
      <c r="O144" s="70" t="s">
        <v>1058</v>
      </c>
      <c r="P144" s="70" t="s">
        <v>1064</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145</v>
      </c>
      <c r="K145" s="264" t="str">
        <f t="shared" ref="K145:K176" si="3">IF(OR(COUNTIF(L145:P145,"未確認")&gt;0,COUNTIF(L145:P145,"~*")&gt;0),"※","")</f>
        <v>※</v>
      </c>
      <c r="L145" s="117" t="s">
        <v>541</v>
      </c>
      <c r="M145" s="117">
        <v>145</v>
      </c>
      <c r="N145" s="117">
        <v>0</v>
      </c>
      <c r="O145" s="117" t="s">
        <v>1061</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t="s">
        <v>1061</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t="s">
        <v>1061</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t="s">
        <v>1061</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t="s">
        <v>1061</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t="s">
        <v>1061</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t="s">
        <v>1061</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t="s">
        <v>1061</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t="s">
        <v>1061</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t="s">
        <v>1061</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t="s">
        <v>1061</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t="s">
        <v>1061</v>
      </c>
      <c r="P156" s="117">
        <v>0</v>
      </c>
    </row>
    <row r="157" spans="1:16"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v>0</v>
      </c>
      <c r="N157" s="117" t="s">
        <v>541</v>
      </c>
      <c r="O157" s="117" t="s">
        <v>1061</v>
      </c>
      <c r="P157" s="117">
        <v>0</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t="s">
        <v>1061</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t="s">
        <v>1061</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t="s">
        <v>1061</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t="s">
        <v>1061</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t="s">
        <v>1061</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t="s">
        <v>1061</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t="s">
        <v>1061</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t="s">
        <v>1061</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t="s">
        <v>1061</v>
      </c>
      <c r="P166" s="117">
        <v>0</v>
      </c>
    </row>
    <row r="167" spans="1:16" s="118" customFormat="1" ht="34.5" customHeight="1" x14ac:dyDescent="0.15">
      <c r="A167" s="246" t="s">
        <v>660</v>
      </c>
      <c r="B167" s="115"/>
      <c r="C167" s="316" t="s">
        <v>575</v>
      </c>
      <c r="D167" s="317"/>
      <c r="E167" s="317"/>
      <c r="F167" s="317"/>
      <c r="G167" s="317"/>
      <c r="H167" s="318"/>
      <c r="I167" s="341"/>
      <c r="J167" s="263">
        <f t="shared" si="2"/>
        <v>81</v>
      </c>
      <c r="K167" s="264" t="str">
        <f t="shared" si="3"/>
        <v/>
      </c>
      <c r="L167" s="117">
        <v>0</v>
      </c>
      <c r="M167" s="117">
        <v>0</v>
      </c>
      <c r="N167" s="117">
        <v>0</v>
      </c>
      <c r="O167" s="117" t="s">
        <v>1061</v>
      </c>
      <c r="P167" s="117">
        <v>81</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t="s">
        <v>1061</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t="s">
        <v>1061</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t="s">
        <v>1061</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t="s">
        <v>1061</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t="s">
        <v>1061</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t="s">
        <v>1061</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t="s">
        <v>1061</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t="s">
        <v>1061</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t="s">
        <v>1061</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t="s">
        <v>1061</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t="s">
        <v>1061</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t="s">
        <v>1061</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t="s">
        <v>1061</v>
      </c>
      <c r="P180" s="117">
        <v>0</v>
      </c>
    </row>
    <row r="181" spans="1:16" s="118" customFormat="1" ht="34.5" customHeight="1" x14ac:dyDescent="0.15">
      <c r="A181" s="246" t="s">
        <v>683</v>
      </c>
      <c r="B181" s="115"/>
      <c r="C181" s="316" t="s">
        <v>989</v>
      </c>
      <c r="D181" s="317"/>
      <c r="E181" s="317"/>
      <c r="F181" s="317"/>
      <c r="G181" s="317"/>
      <c r="H181" s="318"/>
      <c r="I181" s="341"/>
      <c r="J181" s="263">
        <f t="shared" si="4"/>
        <v>15</v>
      </c>
      <c r="K181" s="264" t="str">
        <f t="shared" si="5"/>
        <v/>
      </c>
      <c r="L181" s="117">
        <v>15</v>
      </c>
      <c r="M181" s="117">
        <v>0</v>
      </c>
      <c r="N181" s="117">
        <v>0</v>
      </c>
      <c r="O181" s="117" t="s">
        <v>1061</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t="s">
        <v>1061</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t="s">
        <v>1061</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t="s">
        <v>1061</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t="s">
        <v>1061</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t="s">
        <v>1061</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t="s">
        <v>1061</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t="s">
        <v>1061</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t="s">
        <v>1061</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t="s">
        <v>1061</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t="s">
        <v>1061</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t="s">
        <v>1061</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t="s">
        <v>1061</v>
      </c>
      <c r="P193" s="117">
        <v>0</v>
      </c>
    </row>
    <row r="194" spans="1:16" s="118" customFormat="1" ht="34.5" customHeight="1" x14ac:dyDescent="0.15">
      <c r="A194" s="246" t="s">
        <v>696</v>
      </c>
      <c r="B194" s="115"/>
      <c r="C194" s="316" t="s">
        <v>590</v>
      </c>
      <c r="D194" s="317"/>
      <c r="E194" s="317"/>
      <c r="F194" s="317"/>
      <c r="G194" s="317"/>
      <c r="H194" s="318"/>
      <c r="I194" s="341"/>
      <c r="J194" s="263">
        <f t="shared" si="4"/>
        <v>106</v>
      </c>
      <c r="K194" s="264" t="str">
        <f t="shared" si="5"/>
        <v/>
      </c>
      <c r="L194" s="117">
        <v>0</v>
      </c>
      <c r="M194" s="117">
        <v>0</v>
      </c>
      <c r="N194" s="117">
        <v>106</v>
      </c>
      <c r="O194" s="117" t="s">
        <v>1061</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t="s">
        <v>1061</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t="s">
        <v>1061</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t="s">
        <v>1061</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t="s">
        <v>1061</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t="s">
        <v>1061</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t="s">
        <v>1061</v>
      </c>
      <c r="P200" s="117">
        <v>0</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t="s">
        <v>1061</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t="s">
        <v>1061</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t="s">
        <v>1061</v>
      </c>
      <c r="P203" s="117">
        <v>0</v>
      </c>
    </row>
    <row r="204" spans="1:16" s="118" customFormat="1" ht="34.5" customHeight="1" x14ac:dyDescent="0.15">
      <c r="A204" s="246" t="s">
        <v>706</v>
      </c>
      <c r="B204" s="119"/>
      <c r="C204" s="316" t="s">
        <v>988</v>
      </c>
      <c r="D204" s="317"/>
      <c r="E204" s="317"/>
      <c r="F204" s="317"/>
      <c r="G204" s="317"/>
      <c r="H204" s="318"/>
      <c r="I204" s="341"/>
      <c r="J204" s="263">
        <f t="shared" si="4"/>
        <v>20</v>
      </c>
      <c r="K204" s="264" t="str">
        <f t="shared" si="5"/>
        <v/>
      </c>
      <c r="L204" s="117">
        <v>0</v>
      </c>
      <c r="M204" s="117">
        <v>0</v>
      </c>
      <c r="N204" s="117">
        <v>20</v>
      </c>
      <c r="O204" s="117" t="s">
        <v>1061</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t="s">
        <v>1061</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t="s">
        <v>1061</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t="s">
        <v>1061</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t="s">
        <v>1061</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t="s">
        <v>1061</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t="s">
        <v>1061</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t="s">
        <v>1061</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t="s">
        <v>1061</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t="s">
        <v>1061</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t="s">
        <v>1061</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t="s">
        <v>1061</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t="s">
        <v>1061</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t="s">
        <v>1061</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t="s">
        <v>1061</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t="s">
        <v>1061</v>
      </c>
      <c r="P219" s="117">
        <v>0</v>
      </c>
    </row>
    <row r="220" spans="1:16"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t="s">
        <v>1061</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1050</v>
      </c>
      <c r="M226" s="66" t="s">
        <v>1053</v>
      </c>
      <c r="N226" s="66" t="s">
        <v>1057</v>
      </c>
      <c r="O226" s="66" t="s">
        <v>1062</v>
      </c>
      <c r="P226" s="66" t="s">
        <v>1063</v>
      </c>
      <c r="Q226" s="8"/>
      <c r="R226" s="8"/>
      <c r="S226" s="8"/>
      <c r="T226" s="8"/>
      <c r="U226" s="8"/>
      <c r="V226" s="8"/>
    </row>
    <row r="227" spans="1:22" ht="20.25" customHeight="1" x14ac:dyDescent="0.15">
      <c r="A227" s="243"/>
      <c r="B227" s="1"/>
      <c r="C227" s="3"/>
      <c r="D227" s="3"/>
      <c r="F227" s="3"/>
      <c r="G227" s="3"/>
      <c r="H227" s="287"/>
      <c r="I227" s="67" t="s">
        <v>36</v>
      </c>
      <c r="J227" s="68"/>
      <c r="K227" s="79"/>
      <c r="L227" s="70" t="s">
        <v>1051</v>
      </c>
      <c r="M227" s="70" t="s">
        <v>1054</v>
      </c>
      <c r="N227" s="70" t="s">
        <v>1058</v>
      </c>
      <c r="O227" s="70" t="s">
        <v>1058</v>
      </c>
      <c r="P227" s="70" t="s">
        <v>1064</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1047</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1050</v>
      </c>
      <c r="M234" s="66" t="s">
        <v>1053</v>
      </c>
      <c r="N234" s="66" t="s">
        <v>1057</v>
      </c>
      <c r="O234" s="66" t="s">
        <v>1062</v>
      </c>
      <c r="P234" s="66" t="s">
        <v>1063</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1051</v>
      </c>
      <c r="M235" s="70" t="s">
        <v>1054</v>
      </c>
      <c r="N235" s="70" t="s">
        <v>1058</v>
      </c>
      <c r="O235" s="70" t="s">
        <v>1058</v>
      </c>
      <c r="P235" s="70" t="s">
        <v>1064</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1048</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1048</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1050</v>
      </c>
      <c r="M244" s="66" t="s">
        <v>1053</v>
      </c>
      <c r="N244" s="66" t="s">
        <v>1057</v>
      </c>
      <c r="O244" s="66" t="s">
        <v>1062</v>
      </c>
      <c r="P244" s="66" t="s">
        <v>1063</v>
      </c>
      <c r="Q244" s="8"/>
      <c r="R244" s="8"/>
      <c r="S244" s="8"/>
      <c r="T244" s="8"/>
      <c r="U244" s="8"/>
      <c r="V244" s="8"/>
    </row>
    <row r="245" spans="1:22" ht="20.25" customHeight="1" x14ac:dyDescent="0.15">
      <c r="A245" s="243"/>
      <c r="B245" s="1"/>
      <c r="C245" s="62"/>
      <c r="D245" s="3"/>
      <c r="F245" s="3"/>
      <c r="G245" s="3"/>
      <c r="H245" s="287"/>
      <c r="I245" s="67" t="s">
        <v>36</v>
      </c>
      <c r="J245" s="68"/>
      <c r="K245" s="79"/>
      <c r="L245" s="70" t="s">
        <v>1051</v>
      </c>
      <c r="M245" s="70" t="s">
        <v>1054</v>
      </c>
      <c r="N245" s="70" t="s">
        <v>1058</v>
      </c>
      <c r="O245" s="70" t="s">
        <v>1058</v>
      </c>
      <c r="P245" s="70" t="s">
        <v>1064</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1050</v>
      </c>
      <c r="M253" s="66" t="s">
        <v>1053</v>
      </c>
      <c r="N253" s="66" t="s">
        <v>1057</v>
      </c>
      <c r="O253" s="66" t="s">
        <v>1062</v>
      </c>
      <c r="P253" s="66" t="s">
        <v>1063</v>
      </c>
      <c r="Q253" s="8"/>
      <c r="R253" s="8"/>
      <c r="S253" s="8"/>
      <c r="T253" s="8"/>
      <c r="U253" s="8"/>
      <c r="V253" s="8"/>
    </row>
    <row r="254" spans="1:22" ht="27" x14ac:dyDescent="0.15">
      <c r="A254" s="243"/>
      <c r="B254" s="1"/>
      <c r="C254" s="62"/>
      <c r="D254" s="3"/>
      <c r="F254" s="3"/>
      <c r="G254" s="3"/>
      <c r="H254" s="287"/>
      <c r="I254" s="67" t="s">
        <v>36</v>
      </c>
      <c r="J254" s="68"/>
      <c r="K254" s="79"/>
      <c r="L254" s="70" t="s">
        <v>1051</v>
      </c>
      <c r="M254" s="137" t="s">
        <v>1054</v>
      </c>
      <c r="N254" s="137" t="s">
        <v>1058</v>
      </c>
      <c r="O254" s="137" t="s">
        <v>1058</v>
      </c>
      <c r="P254" s="137" t="s">
        <v>1064</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1048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1050</v>
      </c>
      <c r="M263" s="66" t="s">
        <v>1053</v>
      </c>
      <c r="N263" s="66" t="s">
        <v>1057</v>
      </c>
      <c r="O263" s="66" t="s">
        <v>1062</v>
      </c>
      <c r="P263" s="66" t="s">
        <v>1063</v>
      </c>
      <c r="Q263" s="8"/>
      <c r="R263" s="8"/>
      <c r="S263" s="8"/>
      <c r="T263" s="8"/>
      <c r="U263" s="8"/>
      <c r="V263" s="8"/>
    </row>
    <row r="264" spans="1:22" ht="20.25" customHeight="1" x14ac:dyDescent="0.15">
      <c r="A264" s="243"/>
      <c r="B264" s="1"/>
      <c r="C264" s="62"/>
      <c r="D264" s="3"/>
      <c r="F264" s="3"/>
      <c r="G264" s="3"/>
      <c r="H264" s="287"/>
      <c r="I264" s="67" t="s">
        <v>36</v>
      </c>
      <c r="J264" s="68"/>
      <c r="K264" s="79"/>
      <c r="L264" s="70" t="s">
        <v>1051</v>
      </c>
      <c r="M264" s="70" t="s">
        <v>1054</v>
      </c>
      <c r="N264" s="70" t="s">
        <v>1058</v>
      </c>
      <c r="O264" s="70" t="s">
        <v>1058</v>
      </c>
      <c r="P264" s="70" t="s">
        <v>1064</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9</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3.6</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123</v>
      </c>
      <c r="K269" s="81" t="str">
        <f t="shared" si="8"/>
        <v/>
      </c>
      <c r="L269" s="147">
        <v>3</v>
      </c>
      <c r="M269" s="147">
        <v>33</v>
      </c>
      <c r="N269" s="147">
        <v>27</v>
      </c>
      <c r="O269" s="147">
        <v>31</v>
      </c>
      <c r="P269" s="147">
        <v>29</v>
      </c>
    </row>
    <row r="270" spans="1:22" s="83" customFormat="1" ht="34.5" customHeight="1" x14ac:dyDescent="0.15">
      <c r="A270" s="249" t="s">
        <v>725</v>
      </c>
      <c r="B270" s="120"/>
      <c r="C270" s="356"/>
      <c r="D270" s="356"/>
      <c r="E270" s="356"/>
      <c r="F270" s="356"/>
      <c r="G270" s="356" t="s">
        <v>148</v>
      </c>
      <c r="H270" s="356"/>
      <c r="I270" s="363"/>
      <c r="J270" s="266">
        <f t="shared" si="9"/>
        <v>7.8</v>
      </c>
      <c r="K270" s="81" t="str">
        <f t="shared" si="8"/>
        <v/>
      </c>
      <c r="L270" s="148">
        <v>0</v>
      </c>
      <c r="M270" s="148">
        <v>3.6</v>
      </c>
      <c r="N270" s="148">
        <v>1.1000000000000001</v>
      </c>
      <c r="O270" s="148">
        <v>1.8</v>
      </c>
      <c r="P270" s="148">
        <v>1.3</v>
      </c>
    </row>
    <row r="271" spans="1:22" s="83" customFormat="1" ht="34.5" customHeight="1" x14ac:dyDescent="0.15">
      <c r="A271" s="249" t="s">
        <v>726</v>
      </c>
      <c r="B271" s="120"/>
      <c r="C271" s="356" t="s">
        <v>151</v>
      </c>
      <c r="D271" s="361"/>
      <c r="E271" s="361"/>
      <c r="F271" s="361"/>
      <c r="G271" s="356" t="s">
        <v>146</v>
      </c>
      <c r="H271" s="356"/>
      <c r="I271" s="363"/>
      <c r="J271" s="266">
        <f t="shared" si="9"/>
        <v>3</v>
      </c>
      <c r="K271" s="81" t="str">
        <f t="shared" si="8"/>
        <v/>
      </c>
      <c r="L271" s="147">
        <v>0</v>
      </c>
      <c r="M271" s="147">
        <v>1</v>
      </c>
      <c r="N271" s="147">
        <v>1</v>
      </c>
      <c r="O271" s="147">
        <v>0</v>
      </c>
      <c r="P271" s="147">
        <v>1</v>
      </c>
    </row>
    <row r="272" spans="1:22" s="83" customFormat="1" ht="34.5" customHeight="1" x14ac:dyDescent="0.15">
      <c r="A272" s="249" t="s">
        <v>726</v>
      </c>
      <c r="B272" s="120"/>
      <c r="C272" s="361"/>
      <c r="D272" s="361"/>
      <c r="E272" s="361"/>
      <c r="F272" s="361"/>
      <c r="G272" s="356" t="s">
        <v>148</v>
      </c>
      <c r="H272" s="356"/>
      <c r="I272" s="363"/>
      <c r="J272" s="266">
        <f t="shared" si="9"/>
        <v>1.2</v>
      </c>
      <c r="K272" s="81" t="str">
        <f t="shared" si="8"/>
        <v/>
      </c>
      <c r="L272" s="148">
        <v>0</v>
      </c>
      <c r="M272" s="148">
        <v>0</v>
      </c>
      <c r="N272" s="148">
        <v>0</v>
      </c>
      <c r="O272" s="148">
        <v>0.7</v>
      </c>
      <c r="P272" s="148">
        <v>0.5</v>
      </c>
    </row>
    <row r="273" spans="1:16" s="83" customFormat="1" ht="34.5" customHeight="1" x14ac:dyDescent="0.15">
      <c r="A273" s="249" t="s">
        <v>727</v>
      </c>
      <c r="B273" s="120"/>
      <c r="C273" s="356" t="s">
        <v>152</v>
      </c>
      <c r="D273" s="361"/>
      <c r="E273" s="361"/>
      <c r="F273" s="361"/>
      <c r="G273" s="356" t="s">
        <v>146</v>
      </c>
      <c r="H273" s="356"/>
      <c r="I273" s="363"/>
      <c r="J273" s="266">
        <f t="shared" si="9"/>
        <v>49</v>
      </c>
      <c r="K273" s="81" t="str">
        <f t="shared" si="8"/>
        <v/>
      </c>
      <c r="L273" s="147">
        <v>0</v>
      </c>
      <c r="M273" s="147">
        <v>10</v>
      </c>
      <c r="N273" s="147">
        <v>14</v>
      </c>
      <c r="O273" s="147">
        <v>12</v>
      </c>
      <c r="P273" s="147">
        <v>13</v>
      </c>
    </row>
    <row r="274" spans="1:16" s="83" customFormat="1" ht="34.5" customHeight="1" x14ac:dyDescent="0.15">
      <c r="A274" s="249" t="s">
        <v>727</v>
      </c>
      <c r="B274" s="120"/>
      <c r="C274" s="361"/>
      <c r="D274" s="361"/>
      <c r="E274" s="361"/>
      <c r="F274" s="361"/>
      <c r="G274" s="356" t="s">
        <v>148</v>
      </c>
      <c r="H274" s="356"/>
      <c r="I274" s="363"/>
      <c r="J274" s="266">
        <f t="shared" si="9"/>
        <v>2</v>
      </c>
      <c r="K274" s="81" t="str">
        <f t="shared" si="8"/>
        <v/>
      </c>
      <c r="L274" s="148">
        <v>0</v>
      </c>
      <c r="M274" s="148">
        <v>0.8</v>
      </c>
      <c r="N274" s="148">
        <v>0</v>
      </c>
      <c r="O274" s="148">
        <v>0</v>
      </c>
      <c r="P274" s="148">
        <v>1.2</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36</v>
      </c>
      <c r="K277" s="81" t="str">
        <f t="shared" si="8"/>
        <v/>
      </c>
      <c r="L277" s="147">
        <v>0</v>
      </c>
      <c r="M277" s="147">
        <v>7</v>
      </c>
      <c r="N277" s="147">
        <v>14</v>
      </c>
      <c r="O277" s="147">
        <v>10</v>
      </c>
      <c r="P277" s="147">
        <v>5</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26</v>
      </c>
      <c r="K279" s="81" t="str">
        <f t="shared" si="8"/>
        <v/>
      </c>
      <c r="L279" s="147">
        <v>0</v>
      </c>
      <c r="M279" s="147">
        <v>4</v>
      </c>
      <c r="N279" s="147">
        <v>11</v>
      </c>
      <c r="O279" s="147">
        <v>8</v>
      </c>
      <c r="P279" s="147">
        <v>3</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13</v>
      </c>
      <c r="K281" s="81" t="str">
        <f t="shared" si="8"/>
        <v/>
      </c>
      <c r="L281" s="147">
        <v>0</v>
      </c>
      <c r="M281" s="147">
        <v>2</v>
      </c>
      <c r="N281" s="147">
        <v>4</v>
      </c>
      <c r="O281" s="147">
        <v>5</v>
      </c>
      <c r="P281" s="147">
        <v>2</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9</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8</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0.8</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3</v>
      </c>
      <c r="M297" s="147">
        <v>5</v>
      </c>
      <c r="N297" s="147">
        <v>7</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0.2</v>
      </c>
      <c r="M298" s="148">
        <v>0.9</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0.6</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8</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0.6</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1</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7</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1050</v>
      </c>
      <c r="M322" s="66" t="s">
        <v>1053</v>
      </c>
      <c r="N322" s="66" t="s">
        <v>1057</v>
      </c>
      <c r="O322" s="66" t="s">
        <v>1062</v>
      </c>
      <c r="P322" s="66" t="s">
        <v>1063</v>
      </c>
      <c r="Q322" s="8"/>
      <c r="R322" s="8"/>
      <c r="S322" s="8"/>
      <c r="T322" s="8"/>
      <c r="U322" s="8"/>
      <c r="V322" s="8"/>
    </row>
    <row r="323" spans="1:22" ht="20.25" customHeight="1" x14ac:dyDescent="0.15">
      <c r="A323" s="243"/>
      <c r="B323" s="1"/>
      <c r="C323" s="62"/>
      <c r="D323" s="3"/>
      <c r="F323" s="3"/>
      <c r="G323" s="3"/>
      <c r="H323" s="287"/>
      <c r="I323" s="67" t="s">
        <v>36</v>
      </c>
      <c r="J323" s="68"/>
      <c r="K323" s="79"/>
      <c r="L323" s="70" t="s">
        <v>1051</v>
      </c>
      <c r="M323" s="137" t="s">
        <v>1054</v>
      </c>
      <c r="N323" s="137" t="s">
        <v>1058</v>
      </c>
      <c r="O323" s="137" t="s">
        <v>1058</v>
      </c>
      <c r="P323" s="137" t="s">
        <v>1064</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1048</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7</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6</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1050</v>
      </c>
      <c r="M342" s="66" t="s">
        <v>1053</v>
      </c>
      <c r="N342" s="66" t="s">
        <v>1057</v>
      </c>
      <c r="O342" s="66" t="s">
        <v>1062</v>
      </c>
      <c r="P342" s="66" t="s">
        <v>1063</v>
      </c>
      <c r="Q342" s="8"/>
      <c r="R342" s="8"/>
      <c r="S342" s="8"/>
      <c r="T342" s="8"/>
      <c r="U342" s="8"/>
      <c r="V342" s="8"/>
    </row>
    <row r="343" spans="1:22" ht="20.25" customHeight="1" x14ac:dyDescent="0.15">
      <c r="A343" s="243"/>
      <c r="B343" s="1"/>
      <c r="C343" s="62"/>
      <c r="D343" s="3"/>
      <c r="F343" s="3"/>
      <c r="G343" s="3"/>
      <c r="H343" s="287"/>
      <c r="I343" s="67" t="s">
        <v>36</v>
      </c>
      <c r="J343" s="68"/>
      <c r="K343" s="79"/>
      <c r="L343" s="70" t="s">
        <v>1051</v>
      </c>
      <c r="M343" s="137" t="s">
        <v>1054</v>
      </c>
      <c r="N343" s="137" t="s">
        <v>1058</v>
      </c>
      <c r="O343" s="137" t="s">
        <v>1058</v>
      </c>
      <c r="P343" s="137" t="s">
        <v>1064</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1</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1050</v>
      </c>
      <c r="M367" s="66" t="s">
        <v>1053</v>
      </c>
      <c r="N367" s="66" t="s">
        <v>1057</v>
      </c>
      <c r="O367" s="66" t="s">
        <v>1062</v>
      </c>
      <c r="P367" s="66" t="s">
        <v>1063</v>
      </c>
    </row>
    <row r="368" spans="1:22" s="118" customFormat="1" ht="20.25" customHeight="1" x14ac:dyDescent="0.15">
      <c r="A368" s="243"/>
      <c r="B368" s="1"/>
      <c r="C368" s="3"/>
      <c r="D368" s="3"/>
      <c r="E368" s="3"/>
      <c r="F368" s="3"/>
      <c r="G368" s="3"/>
      <c r="H368" s="287"/>
      <c r="I368" s="67" t="s">
        <v>36</v>
      </c>
      <c r="J368" s="170"/>
      <c r="K368" s="79"/>
      <c r="L368" s="137" t="s">
        <v>1051</v>
      </c>
      <c r="M368" s="137" t="s">
        <v>1054</v>
      </c>
      <c r="N368" s="137" t="s">
        <v>1058</v>
      </c>
      <c r="O368" s="137" t="s">
        <v>1058</v>
      </c>
      <c r="P368" s="137" t="s">
        <v>1064</v>
      </c>
    </row>
    <row r="369" spans="1:16" s="118" customFormat="1" ht="34.5" customHeight="1" x14ac:dyDescent="0.15">
      <c r="A369" s="243"/>
      <c r="B369" s="115"/>
      <c r="C369" s="325" t="s">
        <v>211</v>
      </c>
      <c r="D369" s="326"/>
      <c r="E369" s="326"/>
      <c r="F369" s="326"/>
      <c r="G369" s="326"/>
      <c r="H369" s="327"/>
      <c r="I369" s="349" t="s">
        <v>1019</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979</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1050</v>
      </c>
      <c r="M390" s="66" t="s">
        <v>1053</v>
      </c>
      <c r="N390" s="66" t="s">
        <v>1057</v>
      </c>
      <c r="O390" s="66" t="s">
        <v>1062</v>
      </c>
      <c r="P390" s="66" t="s">
        <v>1063</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1051</v>
      </c>
      <c r="M391" s="70" t="s">
        <v>1054</v>
      </c>
      <c r="N391" s="70" t="s">
        <v>1058</v>
      </c>
      <c r="O391" s="70" t="s">
        <v>1058</v>
      </c>
      <c r="P391" s="70" t="s">
        <v>1064</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IF(SUM(L392:P392)=0,IF(COUNTIF(L392:P392,"未確認")&gt;0,"未確認",IF(COUNTIF(L392:P392,"~*")&gt;0,"*",SUM(L392:P392))),SUM(L392:P392))</f>
        <v>3009</v>
      </c>
      <c r="K392" s="81" t="str">
        <f t="shared" ref="K392:K397" si="12">IF(OR(COUNTIF(L392:P392,"未確認")&gt;0,COUNTIF(L392:P392,"~*")&gt;0),"※","")</f>
        <v/>
      </c>
      <c r="L392" s="147">
        <v>209</v>
      </c>
      <c r="M392" s="147">
        <v>1479</v>
      </c>
      <c r="N392" s="147">
        <v>327</v>
      </c>
      <c r="O392" s="147">
        <v>403</v>
      </c>
      <c r="P392" s="147">
        <v>591</v>
      </c>
    </row>
    <row r="393" spans="1:22" s="83" customFormat="1" ht="34.5" customHeight="1" x14ac:dyDescent="0.15">
      <c r="A393" s="249" t="s">
        <v>773</v>
      </c>
      <c r="B393" s="84"/>
      <c r="C393" s="399"/>
      <c r="D393" s="379"/>
      <c r="E393" s="303" t="s">
        <v>224</v>
      </c>
      <c r="F393" s="304"/>
      <c r="G393" s="304"/>
      <c r="H393" s="305"/>
      <c r="I393" s="377"/>
      <c r="J393" s="140">
        <f t="shared" si="11"/>
        <v>1767</v>
      </c>
      <c r="K393" s="81" t="str">
        <f t="shared" si="12"/>
        <v/>
      </c>
      <c r="L393" s="147">
        <v>18</v>
      </c>
      <c r="M393" s="147">
        <v>483</v>
      </c>
      <c r="N393" s="147">
        <v>327</v>
      </c>
      <c r="O393" s="147">
        <v>367</v>
      </c>
      <c r="P393" s="147">
        <v>572</v>
      </c>
    </row>
    <row r="394" spans="1:22" s="83" customFormat="1" ht="34.5" customHeight="1" x14ac:dyDescent="0.15">
      <c r="A394" s="250" t="s">
        <v>774</v>
      </c>
      <c r="B394" s="84"/>
      <c r="C394" s="399"/>
      <c r="D394" s="380"/>
      <c r="E394" s="303" t="s">
        <v>225</v>
      </c>
      <c r="F394" s="304"/>
      <c r="G394" s="304"/>
      <c r="H394" s="305"/>
      <c r="I394" s="377"/>
      <c r="J394" s="140">
        <f t="shared" si="11"/>
        <v>886</v>
      </c>
      <c r="K394" s="81" t="str">
        <f t="shared" si="12"/>
        <v/>
      </c>
      <c r="L394" s="147">
        <v>180</v>
      </c>
      <c r="M394" s="147">
        <v>706</v>
      </c>
      <c r="N394" s="147">
        <v>0</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356</v>
      </c>
      <c r="K395" s="81" t="str">
        <f t="shared" si="12"/>
        <v/>
      </c>
      <c r="L395" s="147">
        <v>11</v>
      </c>
      <c r="M395" s="147">
        <v>290</v>
      </c>
      <c r="N395" s="147">
        <v>0</v>
      </c>
      <c r="O395" s="147">
        <v>36</v>
      </c>
      <c r="P395" s="147">
        <v>19</v>
      </c>
    </row>
    <row r="396" spans="1:22" s="83" customFormat="1" ht="34.5" customHeight="1" x14ac:dyDescent="0.15">
      <c r="A396" s="250" t="s">
        <v>776</v>
      </c>
      <c r="B396" s="1"/>
      <c r="C396" s="399"/>
      <c r="D396" s="303" t="s">
        <v>227</v>
      </c>
      <c r="E396" s="304"/>
      <c r="F396" s="304"/>
      <c r="G396" s="304"/>
      <c r="H396" s="305"/>
      <c r="I396" s="377"/>
      <c r="J396" s="140">
        <f t="shared" si="11"/>
        <v>61256</v>
      </c>
      <c r="K396" s="81" t="str">
        <f t="shared" si="12"/>
        <v/>
      </c>
      <c r="L396" s="147">
        <v>1005</v>
      </c>
      <c r="M396" s="147">
        <v>13031</v>
      </c>
      <c r="N396" s="147">
        <v>15868</v>
      </c>
      <c r="O396" s="147">
        <v>16349</v>
      </c>
      <c r="P396" s="147">
        <v>15003</v>
      </c>
    </row>
    <row r="397" spans="1:22" s="83" customFormat="1" ht="34.5" customHeight="1" x14ac:dyDescent="0.15">
      <c r="A397" s="250" t="s">
        <v>777</v>
      </c>
      <c r="B397" s="119"/>
      <c r="C397" s="399"/>
      <c r="D397" s="303" t="s">
        <v>228</v>
      </c>
      <c r="E397" s="304"/>
      <c r="F397" s="304"/>
      <c r="G397" s="304"/>
      <c r="H397" s="305"/>
      <c r="I397" s="378"/>
      <c r="J397" s="140">
        <f t="shared" si="11"/>
        <v>3040</v>
      </c>
      <c r="K397" s="81" t="str">
        <f t="shared" si="12"/>
        <v/>
      </c>
      <c r="L397" s="147">
        <v>213</v>
      </c>
      <c r="M397" s="147">
        <v>1487</v>
      </c>
      <c r="N397" s="147">
        <v>353</v>
      </c>
      <c r="O397" s="147">
        <v>403</v>
      </c>
      <c r="P397" s="147">
        <v>584</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1050</v>
      </c>
      <c r="M403" s="66" t="s">
        <v>1053</v>
      </c>
      <c r="N403" s="66" t="s">
        <v>1057</v>
      </c>
      <c r="O403" s="66" t="s">
        <v>1062</v>
      </c>
      <c r="P403" s="66" t="s">
        <v>1063</v>
      </c>
      <c r="Q403" s="8"/>
      <c r="R403" s="8"/>
      <c r="S403" s="8"/>
      <c r="T403" s="8"/>
      <c r="U403" s="8"/>
      <c r="V403" s="8"/>
    </row>
    <row r="404" spans="1:22" ht="20.25" customHeight="1" x14ac:dyDescent="0.15">
      <c r="A404" s="243"/>
      <c r="B404" s="1"/>
      <c r="C404" s="62"/>
      <c r="D404" s="3"/>
      <c r="F404" s="3"/>
      <c r="G404" s="3"/>
      <c r="H404" s="287"/>
      <c r="I404" s="67" t="s">
        <v>36</v>
      </c>
      <c r="J404" s="68"/>
      <c r="K404" s="79"/>
      <c r="L404" s="70" t="s">
        <v>1051</v>
      </c>
      <c r="M404" s="70" t="s">
        <v>1054</v>
      </c>
      <c r="N404" s="70" t="s">
        <v>1058</v>
      </c>
      <c r="O404" s="70" t="s">
        <v>1058</v>
      </c>
      <c r="P404" s="70" t="s">
        <v>1064</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IF(SUM(L405:P405)=0,IF(COUNTIF(L405:P405,"未確認")&gt;0,"未確認",IF(COUNTIF(L405:P405,"~*")&gt;0,"*",SUM(L405:P405))),SUM(L405:P405))</f>
        <v>3009</v>
      </c>
      <c r="K405" s="81" t="str">
        <f t="shared" ref="K405:K422" si="14">IF(OR(COUNTIF(L405:P405,"未確認")&gt;0,COUNTIF(L405:P405,"~*")&gt;0),"※","")</f>
        <v/>
      </c>
      <c r="L405" s="147">
        <v>209</v>
      </c>
      <c r="M405" s="147">
        <v>1479</v>
      </c>
      <c r="N405" s="147">
        <v>327</v>
      </c>
      <c r="O405" s="147">
        <v>403</v>
      </c>
      <c r="P405" s="147">
        <v>591</v>
      </c>
    </row>
    <row r="406" spans="1:22" s="83" customFormat="1" ht="34.5" customHeight="1" x14ac:dyDescent="0.15">
      <c r="A406" s="251" t="s">
        <v>779</v>
      </c>
      <c r="B406" s="119"/>
      <c r="C406" s="391"/>
      <c r="D406" s="390" t="s">
        <v>233</v>
      </c>
      <c r="E406" s="323" t="s">
        <v>234</v>
      </c>
      <c r="F406" s="348"/>
      <c r="G406" s="348"/>
      <c r="H406" s="324"/>
      <c r="I406" s="388"/>
      <c r="J406" s="140">
        <f t="shared" si="13"/>
        <v>681</v>
      </c>
      <c r="K406" s="81" t="str">
        <f t="shared" si="14"/>
        <v/>
      </c>
      <c r="L406" s="147">
        <v>18</v>
      </c>
      <c r="M406" s="147">
        <v>178</v>
      </c>
      <c r="N406" s="147">
        <v>287</v>
      </c>
      <c r="O406" s="147">
        <v>147</v>
      </c>
      <c r="P406" s="147">
        <v>51</v>
      </c>
    </row>
    <row r="407" spans="1:22" s="83" customFormat="1" ht="34.5" customHeight="1" x14ac:dyDescent="0.15">
      <c r="A407" s="251" t="s">
        <v>780</v>
      </c>
      <c r="B407" s="119"/>
      <c r="C407" s="391"/>
      <c r="D407" s="391"/>
      <c r="E407" s="303" t="s">
        <v>235</v>
      </c>
      <c r="F407" s="304"/>
      <c r="G407" s="304"/>
      <c r="H407" s="305"/>
      <c r="I407" s="388"/>
      <c r="J407" s="140">
        <f t="shared" si="13"/>
        <v>1912</v>
      </c>
      <c r="K407" s="81" t="str">
        <f t="shared" si="14"/>
        <v/>
      </c>
      <c r="L407" s="147">
        <v>177</v>
      </c>
      <c r="M407" s="147">
        <v>1157</v>
      </c>
      <c r="N407" s="147">
        <v>1</v>
      </c>
      <c r="O407" s="147">
        <v>63</v>
      </c>
      <c r="P407" s="147">
        <v>514</v>
      </c>
    </row>
    <row r="408" spans="1:22" s="83" customFormat="1" ht="34.5" customHeight="1" x14ac:dyDescent="0.15">
      <c r="A408" s="251" t="s">
        <v>781</v>
      </c>
      <c r="B408" s="119"/>
      <c r="C408" s="391"/>
      <c r="D408" s="391"/>
      <c r="E408" s="303" t="s">
        <v>236</v>
      </c>
      <c r="F408" s="304"/>
      <c r="G408" s="304"/>
      <c r="H408" s="305"/>
      <c r="I408" s="388"/>
      <c r="J408" s="140">
        <f t="shared" si="13"/>
        <v>285</v>
      </c>
      <c r="K408" s="81" t="str">
        <f t="shared" si="14"/>
        <v/>
      </c>
      <c r="L408" s="147">
        <v>2</v>
      </c>
      <c r="M408" s="147">
        <v>37</v>
      </c>
      <c r="N408" s="147">
        <v>39</v>
      </c>
      <c r="O408" s="147">
        <v>189</v>
      </c>
      <c r="P408" s="147">
        <v>18</v>
      </c>
    </row>
    <row r="409" spans="1:22" s="83" customFormat="1" ht="34.5" customHeight="1" x14ac:dyDescent="0.15">
      <c r="A409" s="251" t="s">
        <v>782</v>
      </c>
      <c r="B409" s="119"/>
      <c r="C409" s="391"/>
      <c r="D409" s="391"/>
      <c r="E409" s="316" t="s">
        <v>990</v>
      </c>
      <c r="F409" s="317"/>
      <c r="G409" s="317"/>
      <c r="H409" s="318"/>
      <c r="I409" s="388"/>
      <c r="J409" s="140">
        <f t="shared" si="13"/>
        <v>131</v>
      </c>
      <c r="K409" s="81" t="str">
        <f t="shared" si="14"/>
        <v/>
      </c>
      <c r="L409" s="147">
        <v>12</v>
      </c>
      <c r="M409" s="147">
        <v>107</v>
      </c>
      <c r="N409" s="147">
        <v>0</v>
      </c>
      <c r="O409" s="147">
        <v>4</v>
      </c>
      <c r="P409" s="147">
        <v>8</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3040</v>
      </c>
      <c r="K413" s="81" t="str">
        <f t="shared" si="14"/>
        <v/>
      </c>
      <c r="L413" s="147">
        <v>213</v>
      </c>
      <c r="M413" s="147">
        <v>1487</v>
      </c>
      <c r="N413" s="147">
        <v>353</v>
      </c>
      <c r="O413" s="147">
        <v>403</v>
      </c>
      <c r="P413" s="147">
        <v>584</v>
      </c>
    </row>
    <row r="414" spans="1:22" s="83" customFormat="1" ht="34.5" customHeight="1" x14ac:dyDescent="0.15">
      <c r="A414" s="251" t="s">
        <v>787</v>
      </c>
      <c r="B414" s="119"/>
      <c r="C414" s="391"/>
      <c r="D414" s="390" t="s">
        <v>240</v>
      </c>
      <c r="E414" s="323" t="s">
        <v>241</v>
      </c>
      <c r="F414" s="348"/>
      <c r="G414" s="348"/>
      <c r="H414" s="324"/>
      <c r="I414" s="388"/>
      <c r="J414" s="140">
        <f t="shared" si="13"/>
        <v>718</v>
      </c>
      <c r="K414" s="81" t="str">
        <f t="shared" si="14"/>
        <v/>
      </c>
      <c r="L414" s="147">
        <v>184</v>
      </c>
      <c r="M414" s="147">
        <v>487</v>
      </c>
      <c r="N414" s="147">
        <v>27</v>
      </c>
      <c r="O414" s="147">
        <v>13</v>
      </c>
      <c r="P414" s="147">
        <v>7</v>
      </c>
    </row>
    <row r="415" spans="1:22" s="83" customFormat="1" ht="34.5" customHeight="1" x14ac:dyDescent="0.15">
      <c r="A415" s="251" t="s">
        <v>788</v>
      </c>
      <c r="B415" s="119"/>
      <c r="C415" s="391"/>
      <c r="D415" s="391"/>
      <c r="E415" s="303" t="s">
        <v>242</v>
      </c>
      <c r="F415" s="304"/>
      <c r="G415" s="304"/>
      <c r="H415" s="305"/>
      <c r="I415" s="388"/>
      <c r="J415" s="140">
        <f t="shared" si="13"/>
        <v>1868</v>
      </c>
      <c r="K415" s="81" t="str">
        <f t="shared" si="14"/>
        <v/>
      </c>
      <c r="L415" s="147">
        <v>5</v>
      </c>
      <c r="M415" s="147">
        <v>845</v>
      </c>
      <c r="N415" s="147">
        <v>241</v>
      </c>
      <c r="O415" s="147">
        <v>272</v>
      </c>
      <c r="P415" s="147">
        <v>505</v>
      </c>
    </row>
    <row r="416" spans="1:22" s="83" customFormat="1" ht="34.5" customHeight="1" x14ac:dyDescent="0.15">
      <c r="A416" s="251" t="s">
        <v>789</v>
      </c>
      <c r="B416" s="119"/>
      <c r="C416" s="391"/>
      <c r="D416" s="391"/>
      <c r="E416" s="303" t="s">
        <v>243</v>
      </c>
      <c r="F416" s="304"/>
      <c r="G416" s="304"/>
      <c r="H416" s="305"/>
      <c r="I416" s="388"/>
      <c r="J416" s="140">
        <f t="shared" si="13"/>
        <v>144</v>
      </c>
      <c r="K416" s="81" t="str">
        <f t="shared" si="14"/>
        <v/>
      </c>
      <c r="L416" s="147">
        <v>2</v>
      </c>
      <c r="M416" s="147">
        <v>47</v>
      </c>
      <c r="N416" s="147">
        <v>27</v>
      </c>
      <c r="O416" s="147">
        <v>38</v>
      </c>
      <c r="P416" s="147">
        <v>30</v>
      </c>
    </row>
    <row r="417" spans="1:22" s="83" customFormat="1" ht="34.5" customHeight="1" x14ac:dyDescent="0.15">
      <c r="A417" s="251" t="s">
        <v>790</v>
      </c>
      <c r="B417" s="119"/>
      <c r="C417" s="391"/>
      <c r="D417" s="391"/>
      <c r="E417" s="303" t="s">
        <v>244</v>
      </c>
      <c r="F417" s="304"/>
      <c r="G417" s="304"/>
      <c r="H417" s="305"/>
      <c r="I417" s="388"/>
      <c r="J417" s="140">
        <f t="shared" si="13"/>
        <v>82</v>
      </c>
      <c r="K417" s="81" t="str">
        <f t="shared" si="14"/>
        <v/>
      </c>
      <c r="L417" s="147">
        <v>0</v>
      </c>
      <c r="M417" s="147">
        <v>17</v>
      </c>
      <c r="N417" s="147">
        <v>28</v>
      </c>
      <c r="O417" s="147">
        <v>33</v>
      </c>
      <c r="P417" s="147">
        <v>4</v>
      </c>
    </row>
    <row r="418" spans="1:22" s="83" customFormat="1" ht="34.5" customHeight="1" x14ac:dyDescent="0.15">
      <c r="A418" s="251" t="s">
        <v>791</v>
      </c>
      <c r="B418" s="119"/>
      <c r="C418" s="391"/>
      <c r="D418" s="391"/>
      <c r="E418" s="303" t="s">
        <v>245</v>
      </c>
      <c r="F418" s="304"/>
      <c r="G418" s="304"/>
      <c r="H418" s="305"/>
      <c r="I418" s="388"/>
      <c r="J418" s="140">
        <f t="shared" si="13"/>
        <v>68</v>
      </c>
      <c r="K418" s="81" t="str">
        <f t="shared" si="14"/>
        <v/>
      </c>
      <c r="L418" s="147">
        <v>0</v>
      </c>
      <c r="M418" s="147">
        <v>33</v>
      </c>
      <c r="N418" s="147">
        <v>12</v>
      </c>
      <c r="O418" s="147">
        <v>14</v>
      </c>
      <c r="P418" s="147">
        <v>9</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84</v>
      </c>
      <c r="K420" s="81" t="str">
        <f t="shared" si="14"/>
        <v/>
      </c>
      <c r="L420" s="147">
        <v>0</v>
      </c>
      <c r="M420" s="147">
        <v>26</v>
      </c>
      <c r="N420" s="147">
        <v>18</v>
      </c>
      <c r="O420" s="147">
        <v>29</v>
      </c>
      <c r="P420" s="147">
        <v>11</v>
      </c>
    </row>
    <row r="421" spans="1:22" s="83" customFormat="1" ht="34.5" customHeight="1" x14ac:dyDescent="0.15">
      <c r="A421" s="251" t="s">
        <v>794</v>
      </c>
      <c r="B421" s="119"/>
      <c r="C421" s="391"/>
      <c r="D421" s="391"/>
      <c r="E421" s="303" t="s">
        <v>247</v>
      </c>
      <c r="F421" s="304"/>
      <c r="G421" s="304"/>
      <c r="H421" s="305"/>
      <c r="I421" s="388"/>
      <c r="J421" s="140">
        <f t="shared" si="13"/>
        <v>76</v>
      </c>
      <c r="K421" s="81" t="str">
        <f t="shared" si="14"/>
        <v/>
      </c>
      <c r="L421" s="147">
        <v>22</v>
      </c>
      <c r="M421" s="147">
        <v>32</v>
      </c>
      <c r="N421" s="147">
        <v>0</v>
      </c>
      <c r="O421" s="147">
        <v>4</v>
      </c>
      <c r="P421" s="147">
        <v>18</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1050</v>
      </c>
      <c r="M428" s="66" t="s">
        <v>1053</v>
      </c>
      <c r="N428" s="66" t="s">
        <v>1057</v>
      </c>
      <c r="O428" s="66" t="s">
        <v>1062</v>
      </c>
      <c r="P428" s="66" t="s">
        <v>1063</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1051</v>
      </c>
      <c r="M429" s="70" t="s">
        <v>1054</v>
      </c>
      <c r="N429" s="70" t="s">
        <v>1058</v>
      </c>
      <c r="O429" s="70" t="s">
        <v>1058</v>
      </c>
      <c r="P429" s="70" t="s">
        <v>1064</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IF(SUM(L430:P430)=0,IF(COUNTIF(L430:P430,"未確認")&gt;0,"未確認",IF(COUNTIF(L430:P430,"~*")&gt;0,"*",SUM(L430:P430))),SUM(L430:P430))</f>
        <v>2322</v>
      </c>
      <c r="K430" s="193" t="str">
        <f>IF(OR(COUNTIF(L430:P430,"未確認")&gt;0,COUNTIF(L430:P430,"~*")&gt;0),"※","")</f>
        <v/>
      </c>
      <c r="L430" s="147">
        <v>29</v>
      </c>
      <c r="M430" s="147">
        <v>1000</v>
      </c>
      <c r="N430" s="147">
        <v>326</v>
      </c>
      <c r="O430" s="147">
        <v>390</v>
      </c>
      <c r="P430" s="147">
        <v>577</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5</v>
      </c>
      <c r="K431" s="193" t="str">
        <f>IF(OR(COUNTIF(L431:P431,"未確認")&gt;0,COUNTIF(L431:P431,"~*")&gt;0),"※","")</f>
        <v/>
      </c>
      <c r="L431" s="147">
        <v>0</v>
      </c>
      <c r="M431" s="147">
        <v>0</v>
      </c>
      <c r="N431" s="147">
        <v>0</v>
      </c>
      <c r="O431" s="147">
        <v>5</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643</v>
      </c>
      <c r="K432" s="193" t="str">
        <f>IF(OR(COUNTIF(L432:P432,"未確認")&gt;0,COUNTIF(L432:P432,"~*")&gt;0),"※","")</f>
        <v/>
      </c>
      <c r="L432" s="147">
        <v>0</v>
      </c>
      <c r="M432" s="147">
        <v>58</v>
      </c>
      <c r="N432" s="147">
        <v>74</v>
      </c>
      <c r="O432" s="147">
        <v>95</v>
      </c>
      <c r="P432" s="147">
        <v>416</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1674</v>
      </c>
      <c r="K433" s="193" t="str">
        <f>IF(OR(COUNTIF(L433:P433,"未確認")&gt;0,COUNTIF(L433:P433,"~*")&gt;0),"※","")</f>
        <v/>
      </c>
      <c r="L433" s="147">
        <v>29</v>
      </c>
      <c r="M433" s="147">
        <v>942</v>
      </c>
      <c r="N433" s="147">
        <v>252</v>
      </c>
      <c r="O433" s="147">
        <v>290</v>
      </c>
      <c r="P433" s="147">
        <v>161</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1050</v>
      </c>
      <c r="M441" s="66" t="s">
        <v>1053</v>
      </c>
      <c r="N441" s="66" t="s">
        <v>1057</v>
      </c>
      <c r="O441" s="66" t="s">
        <v>1062</v>
      </c>
      <c r="P441" s="66" t="s">
        <v>1063</v>
      </c>
      <c r="Q441" s="8"/>
      <c r="R441" s="8"/>
      <c r="S441" s="8"/>
      <c r="T441" s="8"/>
      <c r="U441" s="8"/>
      <c r="V441" s="8"/>
    </row>
    <row r="442" spans="1:22" ht="20.25" customHeight="1" x14ac:dyDescent="0.15">
      <c r="A442" s="243"/>
      <c r="B442" s="1"/>
      <c r="C442" s="3"/>
      <c r="D442" s="3"/>
      <c r="F442" s="3"/>
      <c r="G442" s="3"/>
      <c r="H442" s="287"/>
      <c r="I442" s="67" t="s">
        <v>36</v>
      </c>
      <c r="J442" s="68"/>
      <c r="K442" s="186"/>
      <c r="L442" s="70" t="s">
        <v>1051</v>
      </c>
      <c r="M442" s="70" t="s">
        <v>1054</v>
      </c>
      <c r="N442" s="70" t="s">
        <v>1058</v>
      </c>
      <c r="O442" s="70" t="s">
        <v>1058</v>
      </c>
      <c r="P442" s="70" t="s">
        <v>1064</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1</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1</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2</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1</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1</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979</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1050</v>
      </c>
      <c r="M466" s="66" t="s">
        <v>1053</v>
      </c>
      <c r="N466" s="66" t="s">
        <v>1057</v>
      </c>
      <c r="O466" s="66" t="s">
        <v>1062</v>
      </c>
      <c r="P466" s="66" t="s">
        <v>1063</v>
      </c>
      <c r="Q466" s="8"/>
      <c r="R466" s="8"/>
      <c r="S466" s="8"/>
      <c r="T466" s="8"/>
      <c r="U466" s="8"/>
      <c r="V466" s="8"/>
    </row>
    <row r="467" spans="1:22" ht="20.25" customHeight="1" x14ac:dyDescent="0.15">
      <c r="A467" s="243"/>
      <c r="B467" s="1"/>
      <c r="C467" s="62"/>
      <c r="D467" s="3"/>
      <c r="F467" s="3"/>
      <c r="G467" s="3"/>
      <c r="H467" s="287"/>
      <c r="I467" s="67" t="s">
        <v>36</v>
      </c>
      <c r="J467" s="68"/>
      <c r="K467" s="186"/>
      <c r="L467" s="70" t="s">
        <v>1051</v>
      </c>
      <c r="M467" s="70" t="s">
        <v>1054</v>
      </c>
      <c r="N467" s="70" t="s">
        <v>1058</v>
      </c>
      <c r="O467" s="70" t="s">
        <v>1058</v>
      </c>
      <c r="P467" s="70" t="s">
        <v>1064</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20</v>
      </c>
      <c r="K468" s="201" t="str">
        <f t="shared" ref="K468:K475" si="16">IF(OR(COUNTIF(L468:P468,"未確認")&gt;0,COUNTIF(L468:P468,"*")&gt;0),"※","")</f>
        <v>※</v>
      </c>
      <c r="L468" s="117" t="s">
        <v>541</v>
      </c>
      <c r="M468" s="117">
        <v>20</v>
      </c>
      <c r="N468" s="117">
        <v>0</v>
      </c>
      <c r="O468" s="117" t="s">
        <v>1061</v>
      </c>
      <c r="P468" s="117" t="s">
        <v>541</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未確認</v>
      </c>
      <c r="K469" s="201" t="str">
        <f t="shared" si="16"/>
        <v>※</v>
      </c>
      <c r="L469" s="117">
        <v>0</v>
      </c>
      <c r="M469" s="117" t="s">
        <v>541</v>
      </c>
      <c r="N469" s="117">
        <v>0</v>
      </c>
      <c r="O469" s="117" t="s">
        <v>978</v>
      </c>
      <c r="P469" s="117">
        <v>0</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v>0</v>
      </c>
      <c r="N470" s="117">
        <v>0</v>
      </c>
      <c r="O470" s="117" t="s">
        <v>978</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17</v>
      </c>
      <c r="K471" s="201" t="str">
        <f t="shared" si="16"/>
        <v>※</v>
      </c>
      <c r="L471" s="117" t="s">
        <v>541</v>
      </c>
      <c r="M471" s="117">
        <v>17</v>
      </c>
      <c r="N471" s="117">
        <v>0</v>
      </c>
      <c r="O471" s="117" t="s">
        <v>978</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v>0</v>
      </c>
      <c r="N472" s="117">
        <v>0</v>
      </c>
      <c r="O472" s="117" t="s">
        <v>978</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v>0</v>
      </c>
      <c r="N473" s="117">
        <v>0</v>
      </c>
      <c r="O473" s="117" t="s">
        <v>978</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v>0</v>
      </c>
      <c r="N474" s="117">
        <v>0</v>
      </c>
      <c r="O474" s="117" t="s">
        <v>978</v>
      </c>
      <c r="P474" s="117" t="s">
        <v>541</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v>0</v>
      </c>
      <c r="N475" s="117">
        <v>0</v>
      </c>
      <c r="O475" s="117" t="s">
        <v>978</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IF(OR(COUNTIF(L476:P476,"未確認")&gt;0,COUNTIF(L476:P476,"~")&gt;0),"※","")</f>
        <v>※</v>
      </c>
      <c r="L476" s="117">
        <v>0</v>
      </c>
      <c r="M476" s="117" t="s">
        <v>541</v>
      </c>
      <c r="N476" s="117">
        <v>0</v>
      </c>
      <c r="O476" s="117" t="s">
        <v>978</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IF(OR(COUNTIF(L477:P477,"未確認")&gt;0,COUNTIF(L477:P477,"*")&gt;0),"※","")</f>
        <v>※</v>
      </c>
      <c r="L477" s="117">
        <v>0</v>
      </c>
      <c r="M477" s="117">
        <v>0</v>
      </c>
      <c r="N477" s="117">
        <v>0</v>
      </c>
      <c r="O477" s="117" t="s">
        <v>978</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v>0</v>
      </c>
      <c r="N478" s="117">
        <v>0</v>
      </c>
      <c r="O478" s="117" t="s">
        <v>978</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v>0</v>
      </c>
      <c r="N479" s="117">
        <v>0</v>
      </c>
      <c r="O479" s="117" t="s">
        <v>978</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v>0</v>
      </c>
      <c r="N480" s="117">
        <v>0</v>
      </c>
      <c r="O480" s="117" t="s">
        <v>978</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IF(SUM(L481:P481)=0,IF(COUNTIF(L481:P481,"未確認")&gt;0,"未確認",IF(COUNTIF(L481:P481,"*")&gt;0,"*",SUM(L481:P481))),SUM(L481:P481))</f>
        <v>*</v>
      </c>
      <c r="K481" s="201" t="str">
        <f t="shared" si="18"/>
        <v>※</v>
      </c>
      <c r="L481" s="117" t="s">
        <v>541</v>
      </c>
      <c r="M481" s="117" t="s">
        <v>541</v>
      </c>
      <c r="N481" s="117">
        <v>0</v>
      </c>
      <c r="O481" s="117" t="s">
        <v>1061</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未確認</v>
      </c>
      <c r="K482" s="201" t="str">
        <f t="shared" si="18"/>
        <v>※</v>
      </c>
      <c r="L482" s="117">
        <v>0</v>
      </c>
      <c r="M482" s="117">
        <v>0</v>
      </c>
      <c r="N482" s="117">
        <v>0</v>
      </c>
      <c r="O482" s="117" t="s">
        <v>978</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v>0</v>
      </c>
      <c r="M483" s="117">
        <v>0</v>
      </c>
      <c r="N483" s="117">
        <v>0</v>
      </c>
      <c r="O483" s="117" t="s">
        <v>978</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t="s">
        <v>541</v>
      </c>
      <c r="M484" s="117" t="s">
        <v>541</v>
      </c>
      <c r="N484" s="117">
        <v>0</v>
      </c>
      <c r="O484" s="117" t="s">
        <v>978</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v>0</v>
      </c>
      <c r="N485" s="117">
        <v>0</v>
      </c>
      <c r="O485" s="117" t="s">
        <v>978</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v>0</v>
      </c>
      <c r="N486" s="117">
        <v>0</v>
      </c>
      <c r="O486" s="117" t="s">
        <v>978</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v>0</v>
      </c>
      <c r="N487" s="117">
        <v>0</v>
      </c>
      <c r="O487" s="117" t="s">
        <v>978</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v>0</v>
      </c>
      <c r="N488" s="117">
        <v>0</v>
      </c>
      <c r="O488" s="117" t="s">
        <v>978</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v>0</v>
      </c>
      <c r="M489" s="117" t="s">
        <v>541</v>
      </c>
      <c r="N489" s="117">
        <v>0</v>
      </c>
      <c r="O489" s="117" t="s">
        <v>978</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v>0</v>
      </c>
      <c r="M490" s="117">
        <v>0</v>
      </c>
      <c r="N490" s="117">
        <v>0</v>
      </c>
      <c r="O490" s="117" t="s">
        <v>978</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v>0</v>
      </c>
      <c r="N491" s="117">
        <v>0</v>
      </c>
      <c r="O491" s="117" t="s">
        <v>978</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v>0</v>
      </c>
      <c r="N492" s="117">
        <v>0</v>
      </c>
      <c r="O492" s="117" t="s">
        <v>978</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v>0</v>
      </c>
      <c r="N493" s="117">
        <v>0</v>
      </c>
      <c r="O493" s="117" t="s">
        <v>978</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v>
      </c>
      <c r="L494" s="117">
        <v>0</v>
      </c>
      <c r="M494" s="117">
        <v>0</v>
      </c>
      <c r="N494" s="117">
        <v>0</v>
      </c>
      <c r="O494" s="117" t="s">
        <v>1061</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v>
      </c>
      <c r="L495" s="117">
        <v>0</v>
      </c>
      <c r="M495" s="117">
        <v>0</v>
      </c>
      <c r="N495" s="117">
        <v>0</v>
      </c>
      <c r="O495" s="117" t="s">
        <v>1061</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v>
      </c>
      <c r="L496" s="117">
        <v>0</v>
      </c>
      <c r="M496" s="117">
        <v>0</v>
      </c>
      <c r="N496" s="117">
        <v>0</v>
      </c>
      <c r="O496" s="117" t="s">
        <v>1061</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1050</v>
      </c>
      <c r="M502" s="66" t="s">
        <v>1053</v>
      </c>
      <c r="N502" s="66" t="s">
        <v>1057</v>
      </c>
      <c r="O502" s="66" t="s">
        <v>1062</v>
      </c>
      <c r="P502" s="66" t="s">
        <v>1063</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1051</v>
      </c>
      <c r="M503" s="70" t="s">
        <v>1054</v>
      </c>
      <c r="N503" s="70" t="s">
        <v>1058</v>
      </c>
      <c r="O503" s="70" t="s">
        <v>1058</v>
      </c>
      <c r="P503" s="70" t="s">
        <v>1064</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0</v>
      </c>
      <c r="K504" s="201" t="str">
        <f t="shared" ref="K504:K511" si="21">IF(OR(COUNTIF(L504:P504,"未確認")&gt;0,COUNTIF(L504:P504,"*")&gt;0),"※","")</f>
        <v>※</v>
      </c>
      <c r="L504" s="117">
        <v>0</v>
      </c>
      <c r="M504" s="117">
        <v>0</v>
      </c>
      <c r="N504" s="117">
        <v>0</v>
      </c>
      <c r="O504" s="117" t="s">
        <v>1061</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v>
      </c>
      <c r="L505" s="117">
        <v>0</v>
      </c>
      <c r="M505" s="117">
        <v>0</v>
      </c>
      <c r="N505" s="117">
        <v>0</v>
      </c>
      <c r="O505" s="117" t="s">
        <v>1061</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v>
      </c>
      <c r="L506" s="117">
        <v>0</v>
      </c>
      <c r="M506" s="117">
        <v>0</v>
      </c>
      <c r="N506" s="117">
        <v>0</v>
      </c>
      <c r="O506" s="117" t="s">
        <v>1061</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t="s">
        <v>541</v>
      </c>
      <c r="N507" s="117">
        <v>0</v>
      </c>
      <c r="O507" s="117" t="s">
        <v>1061</v>
      </c>
      <c r="P507" s="117" t="s">
        <v>541</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v>
      </c>
      <c r="L508" s="117">
        <v>0</v>
      </c>
      <c r="M508" s="117">
        <v>0</v>
      </c>
      <c r="N508" s="117">
        <v>0</v>
      </c>
      <c r="O508" s="117" t="s">
        <v>1061</v>
      </c>
      <c r="P508" s="117">
        <v>0</v>
      </c>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v>
      </c>
      <c r="L509" s="117">
        <v>0</v>
      </c>
      <c r="M509" s="117">
        <v>0</v>
      </c>
      <c r="N509" s="117">
        <v>0</v>
      </c>
      <c r="O509" s="117" t="s">
        <v>1061</v>
      </c>
      <c r="P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v>
      </c>
      <c r="L510" s="117">
        <v>0</v>
      </c>
      <c r="M510" s="117">
        <v>0</v>
      </c>
      <c r="N510" s="117">
        <v>0</v>
      </c>
      <c r="O510" s="117" t="s">
        <v>1061</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v>0</v>
      </c>
      <c r="N511" s="117">
        <v>0</v>
      </c>
      <c r="O511" s="117" t="s">
        <v>1061</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1050</v>
      </c>
      <c r="M514" s="66" t="s">
        <v>1053</v>
      </c>
      <c r="N514" s="66" t="s">
        <v>1057</v>
      </c>
      <c r="O514" s="66" t="s">
        <v>1062</v>
      </c>
      <c r="P514" s="66" t="s">
        <v>1063</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1051</v>
      </c>
      <c r="M515" s="70" t="s">
        <v>1054</v>
      </c>
      <c r="N515" s="70" t="s">
        <v>1058</v>
      </c>
      <c r="O515" s="70" t="s">
        <v>1058</v>
      </c>
      <c r="P515" s="70" t="s">
        <v>1064</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v>
      </c>
      <c r="L516" s="117">
        <v>0</v>
      </c>
      <c r="M516" s="117">
        <v>0</v>
      </c>
      <c r="N516" s="117">
        <v>0</v>
      </c>
      <c r="O516" s="117" t="s">
        <v>1061</v>
      </c>
      <c r="P516" s="117">
        <v>0</v>
      </c>
    </row>
    <row r="517" spans="1:22" s="115" customFormat="1" ht="71.25" x14ac:dyDescent="0.15">
      <c r="A517" s="252" t="s">
        <v>844</v>
      </c>
      <c r="B517" s="204"/>
      <c r="C517" s="410" t="s">
        <v>327</v>
      </c>
      <c r="D517" s="411"/>
      <c r="E517" s="411"/>
      <c r="F517" s="411"/>
      <c r="G517" s="411"/>
      <c r="H517" s="412"/>
      <c r="I517" s="122" t="s">
        <v>328</v>
      </c>
      <c r="J517" s="205" t="str">
        <f>IF(SUM(L517:P517)=0,IF(COUNTIF(L517:P517,"未確認")&gt;0,"未確認",IF(COUNTIF(L517:P517,"~*")&gt;0,"*",SUM(L517:P517))),SUM(L517:P517))</f>
        <v>*</v>
      </c>
      <c r="K517" s="201" t="str">
        <f>IF(OR(COUNTIF(L517:P517,"未確認")&gt;0,COUNTIF(L517:P517,"*")&gt;0),"※","")</f>
        <v>※</v>
      </c>
      <c r="L517" s="117" t="s">
        <v>541</v>
      </c>
      <c r="M517" s="117" t="s">
        <v>541</v>
      </c>
      <c r="N517" s="117">
        <v>0</v>
      </c>
      <c r="O517" s="117" t="s">
        <v>1061</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1050</v>
      </c>
      <c r="M520" s="66" t="s">
        <v>1053</v>
      </c>
      <c r="N520" s="66" t="s">
        <v>1057</v>
      </c>
      <c r="O520" s="66" t="s">
        <v>1062</v>
      </c>
      <c r="P520" s="66" t="s">
        <v>1063</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1051</v>
      </c>
      <c r="M521" s="70" t="s">
        <v>1054</v>
      </c>
      <c r="N521" s="70" t="s">
        <v>1058</v>
      </c>
      <c r="O521" s="70" t="s">
        <v>1058</v>
      </c>
      <c r="P521" s="70" t="s">
        <v>1064</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v>
      </c>
      <c r="L522" s="117">
        <v>0</v>
      </c>
      <c r="M522" s="117">
        <v>0</v>
      </c>
      <c r="N522" s="117">
        <v>0</v>
      </c>
      <c r="O522" s="117" t="s">
        <v>1061</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1050</v>
      </c>
      <c r="M525" s="66" t="s">
        <v>1053</v>
      </c>
      <c r="N525" s="66" t="s">
        <v>1057</v>
      </c>
      <c r="O525" s="66" t="s">
        <v>1062</v>
      </c>
      <c r="P525" s="66" t="s">
        <v>1063</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1051</v>
      </c>
      <c r="M526" s="70" t="s">
        <v>1054</v>
      </c>
      <c r="N526" s="70" t="s">
        <v>1058</v>
      </c>
      <c r="O526" s="70" t="s">
        <v>1058</v>
      </c>
      <c r="P526" s="70" t="s">
        <v>1064</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1050</v>
      </c>
      <c r="M530" s="66" t="s">
        <v>1053</v>
      </c>
      <c r="N530" s="66" t="s">
        <v>1057</v>
      </c>
      <c r="O530" s="66" t="s">
        <v>1062</v>
      </c>
      <c r="P530" s="66" t="s">
        <v>1063</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1051</v>
      </c>
      <c r="M531" s="70" t="s">
        <v>1054</v>
      </c>
      <c r="N531" s="70" t="s">
        <v>1058</v>
      </c>
      <c r="O531" s="70" t="s">
        <v>1058</v>
      </c>
      <c r="P531" s="70" t="s">
        <v>1064</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v>0</v>
      </c>
      <c r="N532" s="117">
        <v>0</v>
      </c>
      <c r="O532" s="117" t="s">
        <v>1061</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v>0</v>
      </c>
      <c r="N533" s="117">
        <v>0</v>
      </c>
      <c r="O533" s="117" t="s">
        <v>1061</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64</v>
      </c>
      <c r="K534" s="201" t="str">
        <f t="shared" si="23"/>
        <v>※</v>
      </c>
      <c r="L534" s="117">
        <v>0</v>
      </c>
      <c r="M534" s="117">
        <v>19</v>
      </c>
      <c r="N534" s="117">
        <v>32</v>
      </c>
      <c r="O534" s="117" t="s">
        <v>1061</v>
      </c>
      <c r="P534" s="117">
        <v>13</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v>
      </c>
      <c r="L535" s="117">
        <v>0</v>
      </c>
      <c r="M535" s="117">
        <v>0</v>
      </c>
      <c r="N535" s="117">
        <v>0</v>
      </c>
      <c r="O535" s="117" t="s">
        <v>1061</v>
      </c>
      <c r="P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v>0</v>
      </c>
      <c r="N536" s="117">
        <v>0</v>
      </c>
      <c r="O536" s="117" t="s">
        <v>1061</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v>0</v>
      </c>
      <c r="N537" s="117">
        <v>0</v>
      </c>
      <c r="O537" s="117" t="s">
        <v>1061</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1050</v>
      </c>
      <c r="M543" s="66" t="s">
        <v>1053</v>
      </c>
      <c r="N543" s="66" t="s">
        <v>1057</v>
      </c>
      <c r="O543" s="66" t="s">
        <v>1062</v>
      </c>
      <c r="P543" s="66" t="s">
        <v>1063</v>
      </c>
    </row>
    <row r="544" spans="1:22" s="1" customFormat="1" ht="20.25" customHeight="1" x14ac:dyDescent="0.15">
      <c r="A544" s="243"/>
      <c r="C544" s="62"/>
      <c r="D544" s="3"/>
      <c r="E544" s="3"/>
      <c r="F544" s="3"/>
      <c r="G544" s="3"/>
      <c r="H544" s="287"/>
      <c r="I544" s="67" t="s">
        <v>36</v>
      </c>
      <c r="J544" s="68"/>
      <c r="K544" s="186"/>
      <c r="L544" s="70" t="s">
        <v>1051</v>
      </c>
      <c r="M544" s="70" t="s">
        <v>1054</v>
      </c>
      <c r="N544" s="70" t="s">
        <v>1058</v>
      </c>
      <c r="O544" s="70" t="s">
        <v>1058</v>
      </c>
      <c r="P544" s="70" t="s">
        <v>1064</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v>0</v>
      </c>
      <c r="N545" s="117">
        <v>0</v>
      </c>
      <c r="O545" s="117" t="s">
        <v>1061</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v>0</v>
      </c>
      <c r="N546" s="117">
        <v>0</v>
      </c>
      <c r="O546" s="117" t="s">
        <v>1061</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v>0</v>
      </c>
      <c r="N547" s="117">
        <v>0</v>
      </c>
      <c r="O547" s="117" t="s">
        <v>1061</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v>
      </c>
      <c r="L548" s="117">
        <v>0</v>
      </c>
      <c r="M548" s="117">
        <v>0</v>
      </c>
      <c r="N548" s="117">
        <v>0</v>
      </c>
      <c r="O548" s="117" t="s">
        <v>1061</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v>
      </c>
      <c r="L549" s="117">
        <v>0</v>
      </c>
      <c r="M549" s="117">
        <v>0</v>
      </c>
      <c r="N549" s="117">
        <v>0</v>
      </c>
      <c r="O549" s="117" t="s">
        <v>1061</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v>
      </c>
      <c r="L550" s="117">
        <v>0</v>
      </c>
      <c r="M550" s="117">
        <v>0</v>
      </c>
      <c r="N550" s="117">
        <v>0</v>
      </c>
      <c r="O550" s="117" t="s">
        <v>1061</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v>
      </c>
      <c r="L551" s="117">
        <v>0</v>
      </c>
      <c r="M551" s="117">
        <v>0</v>
      </c>
      <c r="N551" s="117">
        <v>0</v>
      </c>
      <c r="O551" s="117" t="s">
        <v>1061</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v>0</v>
      </c>
      <c r="N552" s="117">
        <v>0</v>
      </c>
      <c r="O552" s="117" t="s">
        <v>1061</v>
      </c>
      <c r="P552" s="117">
        <v>0</v>
      </c>
    </row>
    <row r="553" spans="1:16"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v>0</v>
      </c>
      <c r="N553" s="117">
        <v>0</v>
      </c>
      <c r="O553" s="117" t="s">
        <v>1061</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v>0</v>
      </c>
      <c r="N554" s="117">
        <v>0</v>
      </c>
      <c r="O554" s="117" t="s">
        <v>1061</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v>
      </c>
      <c r="L555" s="117">
        <v>0</v>
      </c>
      <c r="M555" s="117">
        <v>0</v>
      </c>
      <c r="N555" s="117">
        <v>0</v>
      </c>
      <c r="O555" s="117" t="s">
        <v>1061</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v>0</v>
      </c>
      <c r="N556" s="117">
        <v>0</v>
      </c>
      <c r="O556" s="117" t="s">
        <v>1061</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v>
      </c>
      <c r="L557" s="117">
        <v>0</v>
      </c>
      <c r="M557" s="117">
        <v>0</v>
      </c>
      <c r="N557" s="117">
        <v>0</v>
      </c>
      <c r="O557" s="117" t="s">
        <v>1061</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1049</v>
      </c>
      <c r="M558" s="211" t="s">
        <v>1049</v>
      </c>
      <c r="N558" s="211" t="s">
        <v>1056</v>
      </c>
      <c r="O558" s="211" t="s">
        <v>1049</v>
      </c>
      <c r="P558" s="211" t="s">
        <v>1056</v>
      </c>
    </row>
    <row r="559" spans="1:16"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100</v>
      </c>
      <c r="M560" s="211">
        <v>57.9</v>
      </c>
      <c r="N560" s="211" t="s">
        <v>533</v>
      </c>
      <c r="O560" s="211" t="s">
        <v>533</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v>91.1</v>
      </c>
      <c r="M561" s="211">
        <v>33.700000000000003</v>
      </c>
      <c r="N561" s="211" t="s">
        <v>533</v>
      </c>
      <c r="O561" s="211" t="s">
        <v>533</v>
      </c>
      <c r="P561" s="211" t="s">
        <v>533</v>
      </c>
    </row>
    <row r="562" spans="1:16" s="91" customFormat="1" ht="34.5" customHeight="1" x14ac:dyDescent="0.15">
      <c r="A562" s="251" t="s">
        <v>872</v>
      </c>
      <c r="B562" s="119"/>
      <c r="C562" s="209"/>
      <c r="D562" s="417" t="s">
        <v>993</v>
      </c>
      <c r="E562" s="418"/>
      <c r="F562" s="418"/>
      <c r="G562" s="418"/>
      <c r="H562" s="419"/>
      <c r="I562" s="377"/>
      <c r="J562" s="207"/>
      <c r="K562" s="210"/>
      <c r="L562" s="211">
        <v>87.2</v>
      </c>
      <c r="M562" s="211">
        <v>26.7</v>
      </c>
      <c r="N562" s="211" t="s">
        <v>533</v>
      </c>
      <c r="O562" s="211" t="s">
        <v>533</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v>77.5</v>
      </c>
      <c r="M563" s="211">
        <v>19.8</v>
      </c>
      <c r="N563" s="211" t="s">
        <v>533</v>
      </c>
      <c r="O563" s="211" t="s">
        <v>533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v>8.9</v>
      </c>
      <c r="M564" s="211">
        <v>3.1</v>
      </c>
      <c r="N564" s="211" t="s">
        <v>533</v>
      </c>
      <c r="O564" s="211" t="s">
        <v>533</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v>63.9</v>
      </c>
      <c r="M565" s="211">
        <v>29.5</v>
      </c>
      <c r="N565" s="211" t="s">
        <v>533</v>
      </c>
      <c r="O565" s="211" t="s">
        <v>533</v>
      </c>
      <c r="P565" s="211" t="s">
        <v>533</v>
      </c>
    </row>
    <row r="566" spans="1:16" s="91" customFormat="1" ht="34.5" customHeight="1" x14ac:dyDescent="0.15">
      <c r="A566" s="251" t="s">
        <v>876</v>
      </c>
      <c r="B566" s="119"/>
      <c r="C566" s="285"/>
      <c r="D566" s="417" t="s">
        <v>994</v>
      </c>
      <c r="E566" s="418"/>
      <c r="F566" s="418"/>
      <c r="G566" s="418"/>
      <c r="H566" s="419"/>
      <c r="I566" s="377"/>
      <c r="J566" s="213"/>
      <c r="K566" s="214"/>
      <c r="L566" s="211">
        <v>90</v>
      </c>
      <c r="M566" s="211">
        <v>45.4</v>
      </c>
      <c r="N566" s="211" t="s">
        <v>533</v>
      </c>
      <c r="O566" s="211" t="s">
        <v>533</v>
      </c>
      <c r="P566" s="211" t="s">
        <v>533</v>
      </c>
    </row>
    <row r="567" spans="1:16" s="91" customFormat="1" ht="42.75" customHeight="1" x14ac:dyDescent="0.15">
      <c r="A567" s="243"/>
      <c r="B567" s="119"/>
      <c r="C567" s="325" t="s">
        <v>1025</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v>29.9</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v>6.9</v>
      </c>
      <c r="P569" s="211" t="s">
        <v>533</v>
      </c>
    </row>
    <row r="570" spans="1:16" s="91" customFormat="1" ht="34.5" customHeight="1" x14ac:dyDescent="0.15">
      <c r="A570" s="251" t="s">
        <v>879</v>
      </c>
      <c r="B570" s="119"/>
      <c r="C570" s="209"/>
      <c r="D570" s="417" t="s">
        <v>993</v>
      </c>
      <c r="E570" s="418"/>
      <c r="F570" s="418"/>
      <c r="G570" s="418"/>
      <c r="H570" s="419"/>
      <c r="I570" s="377"/>
      <c r="J570" s="207"/>
      <c r="K570" s="210"/>
      <c r="L570" s="211" t="s">
        <v>533</v>
      </c>
      <c r="M570" s="211" t="s">
        <v>533</v>
      </c>
      <c r="N570" s="211" t="s">
        <v>533</v>
      </c>
      <c r="O570" s="211">
        <v>6.9</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v>0</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v>0</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v>23.1</v>
      </c>
      <c r="P573" s="211" t="s">
        <v>533</v>
      </c>
    </row>
    <row r="574" spans="1:16" s="91" customFormat="1" ht="34.5" customHeight="1" x14ac:dyDescent="0.15">
      <c r="A574" s="251" t="s">
        <v>883</v>
      </c>
      <c r="B574" s="119"/>
      <c r="C574" s="212"/>
      <c r="D574" s="417" t="s">
        <v>994</v>
      </c>
      <c r="E574" s="418"/>
      <c r="F574" s="418"/>
      <c r="G574" s="418"/>
      <c r="H574" s="419"/>
      <c r="I574" s="377"/>
      <c r="J574" s="213"/>
      <c r="K574" s="214"/>
      <c r="L574" s="211" t="s">
        <v>533</v>
      </c>
      <c r="M574" s="211" t="s">
        <v>533</v>
      </c>
      <c r="N574" s="211" t="s">
        <v>533</v>
      </c>
      <c r="O574" s="211">
        <v>23.3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v>0</v>
      </c>
      <c r="N576" s="211" t="s">
        <v>533</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v>0</v>
      </c>
      <c r="N577" s="211" t="s">
        <v>533</v>
      </c>
      <c r="O577" s="211" t="s">
        <v>533</v>
      </c>
      <c r="P577" s="211" t="s">
        <v>533</v>
      </c>
    </row>
    <row r="578" spans="1:22" s="91" customFormat="1" ht="34.5" customHeight="1" x14ac:dyDescent="0.15">
      <c r="A578" s="251" t="s">
        <v>886</v>
      </c>
      <c r="B578" s="119"/>
      <c r="C578" s="209"/>
      <c r="D578" s="417" t="s">
        <v>993</v>
      </c>
      <c r="E578" s="418"/>
      <c r="F578" s="418"/>
      <c r="G578" s="418"/>
      <c r="H578" s="419"/>
      <c r="I578" s="377"/>
      <c r="J578" s="207"/>
      <c r="K578" s="210"/>
      <c r="L578" s="211" t="s">
        <v>533</v>
      </c>
      <c r="M578" s="211">
        <v>0</v>
      </c>
      <c r="N578" s="211" t="s">
        <v>533</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v>0</v>
      </c>
      <c r="N579" s="211" t="s">
        <v>533</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v>0</v>
      </c>
      <c r="N580" s="211" t="s">
        <v>533</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v>0</v>
      </c>
      <c r="N581" s="211" t="s">
        <v>533</v>
      </c>
      <c r="O581" s="211" t="s">
        <v>533</v>
      </c>
      <c r="P581" s="211" t="s">
        <v>533</v>
      </c>
    </row>
    <row r="582" spans="1:22" s="91" customFormat="1" ht="34.5" customHeight="1" x14ac:dyDescent="0.15">
      <c r="A582" s="251" t="s">
        <v>890</v>
      </c>
      <c r="B582" s="119"/>
      <c r="C582" s="212"/>
      <c r="D582" s="417" t="s">
        <v>994</v>
      </c>
      <c r="E582" s="418"/>
      <c r="F582" s="418"/>
      <c r="G582" s="418"/>
      <c r="H582" s="419"/>
      <c r="I582" s="378"/>
      <c r="J582" s="213"/>
      <c r="K582" s="214"/>
      <c r="L582" s="211" t="s">
        <v>533</v>
      </c>
      <c r="M582" s="211">
        <v>0</v>
      </c>
      <c r="N582" s="211" t="s">
        <v>533</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1050</v>
      </c>
      <c r="M588" s="66" t="s">
        <v>1053</v>
      </c>
      <c r="N588" s="66" t="s">
        <v>1057</v>
      </c>
      <c r="O588" s="66" t="s">
        <v>1062</v>
      </c>
      <c r="P588" s="66" t="s">
        <v>1063</v>
      </c>
    </row>
    <row r="589" spans="1:22" s="1" customFormat="1" ht="20.25" customHeight="1" x14ac:dyDescent="0.15">
      <c r="A589" s="243"/>
      <c r="C589" s="62"/>
      <c r="D589" s="3"/>
      <c r="E589" s="3"/>
      <c r="F589" s="3"/>
      <c r="G589" s="3"/>
      <c r="H589" s="287"/>
      <c r="I589" s="67" t="s">
        <v>36</v>
      </c>
      <c r="J589" s="68"/>
      <c r="K589" s="186"/>
      <c r="L589" s="70" t="s">
        <v>1051</v>
      </c>
      <c r="M589" s="70" t="s">
        <v>1054</v>
      </c>
      <c r="N589" s="70" t="s">
        <v>1058</v>
      </c>
      <c r="O589" s="70" t="s">
        <v>1058</v>
      </c>
      <c r="P589" s="70" t="s">
        <v>1064</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v>
      </c>
      <c r="L590" s="117">
        <v>0</v>
      </c>
      <c r="M590" s="117">
        <v>0</v>
      </c>
      <c r="N590" s="117">
        <v>0</v>
      </c>
      <c r="O590" s="117" t="s">
        <v>1061</v>
      </c>
      <c r="P590" s="117">
        <v>0</v>
      </c>
    </row>
    <row r="591" spans="1:22" s="115" customFormat="1" ht="69.95" customHeight="1" x14ac:dyDescent="0.15">
      <c r="A591" s="252" t="s">
        <v>892</v>
      </c>
      <c r="B591" s="84"/>
      <c r="C591" s="303" t="s">
        <v>388</v>
      </c>
      <c r="D591" s="304"/>
      <c r="E591" s="304"/>
      <c r="F591" s="304"/>
      <c r="G591" s="304"/>
      <c r="H591" s="305"/>
      <c r="I591" s="134" t="s">
        <v>389</v>
      </c>
      <c r="J591" s="116">
        <f>IF(SUM(L591:P591)=0,IF(COUNTIF(L591:P591,"未確認")&gt;0,"未確認",IF(COUNTIF(L591:P591,"~*")&gt;0,"*",SUM(L591:P591))),SUM(L591:P591))</f>
        <v>20</v>
      </c>
      <c r="K591" s="201" t="str">
        <f>IF(OR(COUNTIF(L591:P591,"未確認")&gt;0,COUNTIF(L591:P591,"*")&gt;0),"※","")</f>
        <v>※</v>
      </c>
      <c r="L591" s="117" t="s">
        <v>541</v>
      </c>
      <c r="M591" s="117">
        <v>20</v>
      </c>
      <c r="N591" s="117">
        <v>0</v>
      </c>
      <c r="O591" s="117" t="s">
        <v>1061</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v>
      </c>
      <c r="L592" s="117">
        <v>0</v>
      </c>
      <c r="M592" s="117">
        <v>0</v>
      </c>
      <c r="N592" s="117">
        <v>0</v>
      </c>
      <c r="O592" s="117" t="s">
        <v>1061</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80</v>
      </c>
      <c r="K593" s="201" t="str">
        <f>IF(OR(COUNTIF(L593:P593,"未確認")&gt;0,COUNTIF(L593:P593,"*")&gt;0),"※","")</f>
        <v>※</v>
      </c>
      <c r="L593" s="117">
        <v>0</v>
      </c>
      <c r="M593" s="117">
        <v>80</v>
      </c>
      <c r="N593" s="117">
        <v>0</v>
      </c>
      <c r="O593" s="117" t="s">
        <v>1061</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v>
      </c>
      <c r="L594" s="117">
        <v>0</v>
      </c>
      <c r="M594" s="117">
        <v>0</v>
      </c>
      <c r="N594" s="117">
        <v>0</v>
      </c>
      <c r="O594" s="117" t="s">
        <v>1061</v>
      </c>
      <c r="P594" s="117">
        <v>0</v>
      </c>
    </row>
    <row r="595" spans="1:16" s="115" customFormat="1" ht="35.1" customHeight="1" x14ac:dyDescent="0.15">
      <c r="A595" s="251" t="s">
        <v>895</v>
      </c>
      <c r="B595" s="84"/>
      <c r="C595" s="325" t="s">
        <v>995</v>
      </c>
      <c r="D595" s="326"/>
      <c r="E595" s="326"/>
      <c r="F595" s="326"/>
      <c r="G595" s="326"/>
      <c r="H595" s="327"/>
      <c r="I595" s="340" t="s">
        <v>397</v>
      </c>
      <c r="J595" s="140">
        <v>503</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136</v>
      </c>
      <c r="K596" s="201" t="str">
        <f>IF(OR(COUNTIF(L596:P596,"未確認")&gt;0,COUNTIF(L596:P596,"~*")&gt;0),"※","")</f>
        <v/>
      </c>
      <c r="L596" s="216"/>
      <c r="M596" s="216"/>
      <c r="N596" s="216"/>
      <c r="O596" s="216"/>
      <c r="P596" s="216"/>
    </row>
    <row r="597" spans="1:16" s="115" customFormat="1" ht="35.1" customHeight="1" x14ac:dyDescent="0.15">
      <c r="A597" s="251" t="s">
        <v>897</v>
      </c>
      <c r="B597" s="84"/>
      <c r="C597" s="325" t="s">
        <v>996</v>
      </c>
      <c r="D597" s="326"/>
      <c r="E597" s="326"/>
      <c r="F597" s="326"/>
      <c r="G597" s="326"/>
      <c r="H597" s="327"/>
      <c r="I597" s="344" t="s">
        <v>400</v>
      </c>
      <c r="J597" s="140">
        <v>1117</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349</v>
      </c>
      <c r="K598" s="201" t="str">
        <f>IF(OR(COUNTIF(L598:P598,"未確認")&gt;0,COUNTIF(L598:P598,"~*")&gt;0),"※","")</f>
        <v/>
      </c>
      <c r="L598" s="216"/>
      <c r="M598" s="216"/>
      <c r="N598" s="216"/>
      <c r="O598" s="216"/>
      <c r="P598" s="216"/>
    </row>
    <row r="599" spans="1:16" s="115" customFormat="1" ht="42" customHeight="1" x14ac:dyDescent="0.15">
      <c r="A599" s="251" t="s">
        <v>899</v>
      </c>
      <c r="B599" s="84"/>
      <c r="C599" s="316" t="s">
        <v>997</v>
      </c>
      <c r="D599" s="317"/>
      <c r="E599" s="317"/>
      <c r="F599" s="317"/>
      <c r="G599" s="317"/>
      <c r="H599" s="318"/>
      <c r="I599" s="122" t="s">
        <v>402</v>
      </c>
      <c r="J599" s="116">
        <v>1112</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t="s">
        <v>1061</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v>0</v>
      </c>
      <c r="N601" s="117">
        <v>0</v>
      </c>
      <c r="O601" s="117" t="s">
        <v>1061</v>
      </c>
      <c r="P601" s="117">
        <v>0</v>
      </c>
    </row>
    <row r="602" spans="1:16" s="91" customFormat="1" ht="56.1" customHeight="1" x14ac:dyDescent="0.15">
      <c r="A602" s="252" t="s">
        <v>902</v>
      </c>
      <c r="B602" s="84"/>
      <c r="C602" s="303" t="s">
        <v>407</v>
      </c>
      <c r="D602" s="304"/>
      <c r="E602" s="304"/>
      <c r="F602" s="304"/>
      <c r="G602" s="304"/>
      <c r="H602" s="305"/>
      <c r="I602" s="122" t="s">
        <v>408</v>
      </c>
      <c r="J602" s="116">
        <f t="shared" si="26"/>
        <v>0</v>
      </c>
      <c r="K602" s="201" t="str">
        <f t="shared" si="27"/>
        <v>※</v>
      </c>
      <c r="L602" s="117">
        <v>0</v>
      </c>
      <c r="M602" s="117">
        <v>0</v>
      </c>
      <c r="N602" s="117">
        <v>0</v>
      </c>
      <c r="O602" s="117" t="s">
        <v>1061</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v>
      </c>
      <c r="L603" s="117">
        <v>0</v>
      </c>
      <c r="M603" s="117">
        <v>0</v>
      </c>
      <c r="N603" s="117">
        <v>0</v>
      </c>
      <c r="O603" s="117" t="s">
        <v>1061</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v>0</v>
      </c>
      <c r="N604" s="117">
        <v>0</v>
      </c>
      <c r="O604" s="117" t="s">
        <v>1061</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v>0</v>
      </c>
      <c r="N605" s="117">
        <v>0</v>
      </c>
      <c r="O605" s="117" t="s">
        <v>1061</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1050</v>
      </c>
      <c r="M611" s="66" t="s">
        <v>1053</v>
      </c>
      <c r="N611" s="66" t="s">
        <v>1057</v>
      </c>
      <c r="O611" s="66" t="s">
        <v>1062</v>
      </c>
      <c r="P611" s="66" t="s">
        <v>1063</v>
      </c>
      <c r="Q611" s="8"/>
      <c r="R611" s="8"/>
      <c r="S611" s="8"/>
      <c r="T611" s="8"/>
      <c r="U611" s="8"/>
      <c r="V611" s="8"/>
    </row>
    <row r="612" spans="1:22" ht="20.25" customHeight="1" x14ac:dyDescent="0.15">
      <c r="A612" s="243"/>
      <c r="B612" s="1"/>
      <c r="C612" s="62"/>
      <c r="D612" s="3"/>
      <c r="F612" s="3"/>
      <c r="G612" s="3"/>
      <c r="H612" s="287"/>
      <c r="I612" s="67" t="s">
        <v>36</v>
      </c>
      <c r="J612" s="68"/>
      <c r="K612" s="220"/>
      <c r="L612" s="70" t="s">
        <v>1051</v>
      </c>
      <c r="M612" s="70" t="s">
        <v>1054</v>
      </c>
      <c r="N612" s="70" t="s">
        <v>1058</v>
      </c>
      <c r="O612" s="70" t="s">
        <v>1058</v>
      </c>
      <c r="P612" s="70" t="s">
        <v>1064</v>
      </c>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IF(SUM(L613:P613)=0,IF(COUNTIF(L613:P613,"未確認")&gt;0,"未確認",IF(COUNTIF(L613:P613,"~*")&gt;0,"*",SUM(L613:P613))),SUM(L613:P613))</f>
        <v>80</v>
      </c>
      <c r="K613" s="201" t="str">
        <f t="shared" ref="K613:K623" si="29">IF(OR(COUNTIF(L613:P613,"未確認")&gt;0,COUNTIF(L613:P613,"*")&gt;0),"※","")</f>
        <v>※</v>
      </c>
      <c r="L613" s="117">
        <v>0</v>
      </c>
      <c r="M613" s="117">
        <v>31</v>
      </c>
      <c r="N613" s="117">
        <v>49</v>
      </c>
      <c r="O613" s="117" t="s">
        <v>1061</v>
      </c>
      <c r="P613" s="117">
        <v>0</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v>
      </c>
      <c r="L614" s="117">
        <v>0</v>
      </c>
      <c r="M614" s="117">
        <v>0</v>
      </c>
      <c r="N614" s="117">
        <v>0</v>
      </c>
      <c r="O614" s="117" t="s">
        <v>1061</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v>0</v>
      </c>
      <c r="N615" s="117">
        <v>0</v>
      </c>
      <c r="O615" s="117" t="s">
        <v>1061</v>
      </c>
      <c r="P615" s="117">
        <v>0</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v>
      </c>
      <c r="L616" s="117">
        <v>0</v>
      </c>
      <c r="M616" s="117">
        <v>0</v>
      </c>
      <c r="N616" s="117">
        <v>0</v>
      </c>
      <c r="O616" s="117" t="s">
        <v>1061</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v>
      </c>
      <c r="L617" s="117">
        <v>0</v>
      </c>
      <c r="M617" s="117">
        <v>0</v>
      </c>
      <c r="N617" s="117">
        <v>0</v>
      </c>
      <c r="O617" s="117" t="s">
        <v>1061</v>
      </c>
      <c r="P617" s="117">
        <v>0</v>
      </c>
    </row>
    <row r="618" spans="1:22" s="118" customFormat="1" ht="100.35" customHeight="1" x14ac:dyDescent="0.15">
      <c r="A618" s="252" t="s">
        <v>911</v>
      </c>
      <c r="B618" s="115"/>
      <c r="C618" s="316" t="s">
        <v>1001</v>
      </c>
      <c r="D618" s="317"/>
      <c r="E618" s="317"/>
      <c r="F618" s="317"/>
      <c r="G618" s="317"/>
      <c r="H618" s="318"/>
      <c r="I618" s="138" t="s">
        <v>1029</v>
      </c>
      <c r="J618" s="116">
        <f t="shared" si="28"/>
        <v>10</v>
      </c>
      <c r="K618" s="201" t="str">
        <f t="shared" si="29"/>
        <v>※</v>
      </c>
      <c r="L618" s="117">
        <v>0</v>
      </c>
      <c r="M618" s="117">
        <v>0</v>
      </c>
      <c r="N618" s="117">
        <v>10</v>
      </c>
      <c r="O618" s="117" t="s">
        <v>1061</v>
      </c>
      <c r="P618" s="117">
        <v>0</v>
      </c>
    </row>
    <row r="619" spans="1:22" s="118" customFormat="1" ht="84" customHeight="1" x14ac:dyDescent="0.15">
      <c r="A619" s="252" t="s">
        <v>912</v>
      </c>
      <c r="B619" s="119"/>
      <c r="C619" s="316" t="s">
        <v>1026</v>
      </c>
      <c r="D619" s="317"/>
      <c r="E619" s="317"/>
      <c r="F619" s="317"/>
      <c r="G619" s="317"/>
      <c r="H619" s="318"/>
      <c r="I619" s="138" t="s">
        <v>1030</v>
      </c>
      <c r="J619" s="116" t="str">
        <f t="shared" si="28"/>
        <v>*</v>
      </c>
      <c r="K619" s="201" t="str">
        <f t="shared" si="29"/>
        <v>※</v>
      </c>
      <c r="L619" s="117">
        <v>0</v>
      </c>
      <c r="M619" s="117">
        <v>0</v>
      </c>
      <c r="N619" s="117" t="s">
        <v>541</v>
      </c>
      <c r="O619" s="117" t="s">
        <v>1061</v>
      </c>
      <c r="P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t="s">
        <v>541</v>
      </c>
      <c r="N620" s="117" t="s">
        <v>541</v>
      </c>
      <c r="O620" s="117" t="s">
        <v>1061</v>
      </c>
      <c r="P620" s="117" t="s">
        <v>541</v>
      </c>
    </row>
    <row r="621" spans="1:22" s="118" customFormat="1" ht="84" customHeight="1" x14ac:dyDescent="0.15">
      <c r="A621" s="252" t="s">
        <v>914</v>
      </c>
      <c r="B621" s="119"/>
      <c r="C621" s="316" t="s">
        <v>1000</v>
      </c>
      <c r="D621" s="317"/>
      <c r="E621" s="317"/>
      <c r="F621" s="317"/>
      <c r="G621" s="317"/>
      <c r="H621" s="318"/>
      <c r="I621" s="122" t="s">
        <v>426</v>
      </c>
      <c r="J621" s="116">
        <f t="shared" si="28"/>
        <v>47</v>
      </c>
      <c r="K621" s="201" t="str">
        <f t="shared" si="29"/>
        <v>※</v>
      </c>
      <c r="L621" s="117" t="s">
        <v>541</v>
      </c>
      <c r="M621" s="117">
        <v>26</v>
      </c>
      <c r="N621" s="117" t="s">
        <v>541</v>
      </c>
      <c r="O621" s="117" t="s">
        <v>1061</v>
      </c>
      <c r="P621" s="117">
        <v>21</v>
      </c>
    </row>
    <row r="622" spans="1:22" s="118" customFormat="1" ht="69.95" customHeight="1" x14ac:dyDescent="0.15">
      <c r="A622" s="252" t="s">
        <v>915</v>
      </c>
      <c r="B622" s="119"/>
      <c r="C622" s="303" t="s">
        <v>427</v>
      </c>
      <c r="D622" s="304"/>
      <c r="E622" s="304"/>
      <c r="F622" s="304"/>
      <c r="G622" s="304"/>
      <c r="H622" s="305"/>
      <c r="I622" s="122" t="s">
        <v>428</v>
      </c>
      <c r="J622" s="116">
        <f t="shared" si="28"/>
        <v>47</v>
      </c>
      <c r="K622" s="201" t="str">
        <f t="shared" si="29"/>
        <v>※</v>
      </c>
      <c r="L622" s="117">
        <v>0</v>
      </c>
      <c r="M622" s="117">
        <v>32</v>
      </c>
      <c r="N622" s="117">
        <v>0</v>
      </c>
      <c r="O622" s="117" t="s">
        <v>1061</v>
      </c>
      <c r="P622" s="117">
        <v>15</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v>0</v>
      </c>
      <c r="N623" s="117">
        <v>0</v>
      </c>
      <c r="O623" s="117" t="s">
        <v>1061</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1050</v>
      </c>
      <c r="M629" s="66" t="s">
        <v>1053</v>
      </c>
      <c r="N629" s="66" t="s">
        <v>1057</v>
      </c>
      <c r="O629" s="66" t="s">
        <v>1062</v>
      </c>
      <c r="P629" s="66" t="s">
        <v>1063</v>
      </c>
      <c r="Q629" s="8"/>
      <c r="R629" s="8"/>
      <c r="S629" s="8"/>
      <c r="T629" s="8"/>
      <c r="U629" s="8"/>
      <c r="V629" s="8"/>
    </row>
    <row r="630" spans="1:22" ht="20.25" customHeight="1" x14ac:dyDescent="0.15">
      <c r="A630" s="243"/>
      <c r="B630" s="1"/>
      <c r="C630" s="62"/>
      <c r="D630" s="3"/>
      <c r="F630" s="3"/>
      <c r="G630" s="3"/>
      <c r="H630" s="287"/>
      <c r="I630" s="67" t="s">
        <v>36</v>
      </c>
      <c r="J630" s="68"/>
      <c r="K630" s="186"/>
      <c r="L630" s="70" t="s">
        <v>1051</v>
      </c>
      <c r="M630" s="70" t="s">
        <v>1054</v>
      </c>
      <c r="N630" s="70" t="s">
        <v>1058</v>
      </c>
      <c r="O630" s="70" t="s">
        <v>1058</v>
      </c>
      <c r="P630" s="70" t="s">
        <v>1064</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IF(SUM(L631:P631)=0,IF(COUNTIF(L631:P631,"未確認")&gt;0,"未確認",IF(COUNTIF(L631:P631,"~*")&gt;0,"*",SUM(L631:P631))),SUM(L631:P631))</f>
        <v>0</v>
      </c>
      <c r="K631" s="201" t="str">
        <f t="shared" ref="K631:K638" si="31">IF(OR(COUNTIF(L631:P631,"未確認")&gt;0,COUNTIF(L631:P631,"*")&gt;0),"※","")</f>
        <v>※</v>
      </c>
      <c r="L631" s="117">
        <v>0</v>
      </c>
      <c r="M631" s="117">
        <v>0</v>
      </c>
      <c r="N631" s="117">
        <v>0</v>
      </c>
      <c r="O631" s="117" t="s">
        <v>1061</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85</v>
      </c>
      <c r="K632" s="201" t="str">
        <f t="shared" si="31"/>
        <v>※</v>
      </c>
      <c r="L632" s="117" t="s">
        <v>541</v>
      </c>
      <c r="M632" s="117">
        <v>85</v>
      </c>
      <c r="N632" s="117">
        <v>0</v>
      </c>
      <c r="O632" s="117" t="s">
        <v>1061</v>
      </c>
      <c r="P632" s="117" t="s">
        <v>541</v>
      </c>
    </row>
    <row r="633" spans="1:22" s="118" customFormat="1" ht="57" x14ac:dyDescent="0.15">
      <c r="A633" s="252" t="s">
        <v>919</v>
      </c>
      <c r="B633" s="119"/>
      <c r="C633" s="303" t="s">
        <v>436</v>
      </c>
      <c r="D633" s="304"/>
      <c r="E633" s="304"/>
      <c r="F633" s="304"/>
      <c r="G633" s="304"/>
      <c r="H633" s="305"/>
      <c r="I633" s="122" t="s">
        <v>437</v>
      </c>
      <c r="J633" s="116">
        <f t="shared" si="30"/>
        <v>14</v>
      </c>
      <c r="K633" s="201" t="str">
        <f t="shared" si="31"/>
        <v>※</v>
      </c>
      <c r="L633" s="117" t="s">
        <v>541</v>
      </c>
      <c r="M633" s="117">
        <v>14</v>
      </c>
      <c r="N633" s="117">
        <v>0</v>
      </c>
      <c r="O633" s="117" t="s">
        <v>1061</v>
      </c>
      <c r="P633" s="117" t="s">
        <v>541</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v>
      </c>
      <c r="L634" s="117">
        <v>0</v>
      </c>
      <c r="M634" s="117">
        <v>0</v>
      </c>
      <c r="N634" s="117">
        <v>0</v>
      </c>
      <c r="O634" s="117" t="s">
        <v>1061</v>
      </c>
      <c r="P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t="s">
        <v>1061</v>
      </c>
      <c r="P635" s="117" t="s">
        <v>541</v>
      </c>
    </row>
    <row r="636" spans="1:22" s="118" customFormat="1" ht="69.95" customHeight="1" x14ac:dyDescent="0.15">
      <c r="A636" s="252" t="s">
        <v>922</v>
      </c>
      <c r="B636" s="119"/>
      <c r="C636" s="303" t="s">
        <v>442</v>
      </c>
      <c r="D636" s="304"/>
      <c r="E636" s="304"/>
      <c r="F636" s="304"/>
      <c r="G636" s="304"/>
      <c r="H636" s="305"/>
      <c r="I636" s="122" t="s">
        <v>443</v>
      </c>
      <c r="J636" s="116">
        <f t="shared" si="30"/>
        <v>16</v>
      </c>
      <c r="K636" s="201" t="str">
        <f t="shared" si="31"/>
        <v>※</v>
      </c>
      <c r="L636" s="117" t="s">
        <v>541</v>
      </c>
      <c r="M636" s="117">
        <v>0</v>
      </c>
      <c r="N636" s="117">
        <v>0</v>
      </c>
      <c r="O636" s="117" t="s">
        <v>1061</v>
      </c>
      <c r="P636" s="117">
        <v>16</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v>
      </c>
      <c r="L637" s="117">
        <v>0</v>
      </c>
      <c r="M637" s="117">
        <v>0</v>
      </c>
      <c r="N637" s="117">
        <v>0</v>
      </c>
      <c r="O637" s="117" t="s">
        <v>1061</v>
      </c>
      <c r="P637" s="117">
        <v>0</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v>0</v>
      </c>
      <c r="M638" s="117">
        <v>0</v>
      </c>
      <c r="N638" s="117">
        <v>0</v>
      </c>
      <c r="O638" s="117" t="s">
        <v>1061</v>
      </c>
      <c r="P638" s="117" t="s">
        <v>541</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1050</v>
      </c>
      <c r="M644" s="66" t="s">
        <v>1053</v>
      </c>
      <c r="N644" s="66" t="s">
        <v>1057</v>
      </c>
      <c r="O644" s="66" t="s">
        <v>1062</v>
      </c>
      <c r="P644" s="66" t="s">
        <v>1063</v>
      </c>
      <c r="Q644" s="8"/>
      <c r="R644" s="8"/>
      <c r="S644" s="8"/>
      <c r="T644" s="8"/>
      <c r="U644" s="8"/>
      <c r="V644" s="8"/>
    </row>
    <row r="645" spans="1:22" ht="20.25" customHeight="1" x14ac:dyDescent="0.15">
      <c r="A645" s="243"/>
      <c r="B645" s="1"/>
      <c r="C645" s="62"/>
      <c r="D645" s="3"/>
      <c r="F645" s="3"/>
      <c r="G645" s="3"/>
      <c r="H645" s="287"/>
      <c r="I645" s="67" t="s">
        <v>36</v>
      </c>
      <c r="J645" s="68"/>
      <c r="K645" s="186"/>
      <c r="L645" s="70" t="s">
        <v>1051</v>
      </c>
      <c r="M645" s="70" t="s">
        <v>1054</v>
      </c>
      <c r="N645" s="70" t="s">
        <v>1058</v>
      </c>
      <c r="O645" s="70" t="s">
        <v>1058</v>
      </c>
      <c r="P645" s="70" t="s">
        <v>1064</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288</v>
      </c>
      <c r="K646" s="201" t="str">
        <f t="shared" ref="K646:K660" si="33">IF(OR(COUNTIF(L646:P646,"未確認")&gt;0,COUNTIF(L646:P646,"*")&gt;0),"※","")</f>
        <v>※</v>
      </c>
      <c r="L646" s="117">
        <v>10</v>
      </c>
      <c r="M646" s="117">
        <v>87</v>
      </c>
      <c r="N646" s="117">
        <v>114</v>
      </c>
      <c r="O646" s="117" t="s">
        <v>1061</v>
      </c>
      <c r="P646" s="117">
        <v>77</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v>
      </c>
      <c r="L647" s="117">
        <v>0</v>
      </c>
      <c r="M647" s="117">
        <v>0</v>
      </c>
      <c r="N647" s="117">
        <v>0</v>
      </c>
      <c r="O647" s="117" t="s">
        <v>1061</v>
      </c>
      <c r="P647" s="117">
        <v>0</v>
      </c>
    </row>
    <row r="648" spans="1:22" s="118" customFormat="1" ht="69.95" customHeight="1" x14ac:dyDescent="0.15">
      <c r="A648" s="252" t="s">
        <v>927</v>
      </c>
      <c r="B648" s="84"/>
      <c r="C648" s="188"/>
      <c r="D648" s="221"/>
      <c r="E648" s="303" t="s">
        <v>939</v>
      </c>
      <c r="F648" s="304"/>
      <c r="G648" s="304"/>
      <c r="H648" s="305"/>
      <c r="I648" s="122" t="s">
        <v>454</v>
      </c>
      <c r="J648" s="116">
        <f t="shared" si="32"/>
        <v>250</v>
      </c>
      <c r="K648" s="201" t="str">
        <f t="shared" si="33"/>
        <v>※</v>
      </c>
      <c r="L648" s="117">
        <v>10</v>
      </c>
      <c r="M648" s="117">
        <v>64</v>
      </c>
      <c r="N648" s="117">
        <v>103</v>
      </c>
      <c r="O648" s="117" t="s">
        <v>1061</v>
      </c>
      <c r="P648" s="117">
        <v>73</v>
      </c>
    </row>
    <row r="649" spans="1:22" s="118" customFormat="1" ht="69.95" customHeight="1" x14ac:dyDescent="0.15">
      <c r="A649" s="252" t="s">
        <v>928</v>
      </c>
      <c r="B649" s="84"/>
      <c r="C649" s="295"/>
      <c r="D649" s="297"/>
      <c r="E649" s="303" t="s">
        <v>940</v>
      </c>
      <c r="F649" s="304"/>
      <c r="G649" s="304"/>
      <c r="H649" s="305"/>
      <c r="I649" s="122" t="s">
        <v>456</v>
      </c>
      <c r="J649" s="116">
        <f t="shared" si="32"/>
        <v>33</v>
      </c>
      <c r="K649" s="201" t="str">
        <f t="shared" si="33"/>
        <v>※</v>
      </c>
      <c r="L649" s="117">
        <v>0</v>
      </c>
      <c r="M649" s="117">
        <v>23</v>
      </c>
      <c r="N649" s="117">
        <v>10</v>
      </c>
      <c r="O649" s="117" t="s">
        <v>1061</v>
      </c>
      <c r="P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v>0</v>
      </c>
      <c r="N650" s="117" t="s">
        <v>541</v>
      </c>
      <c r="O650" s="117" t="s">
        <v>1061</v>
      </c>
      <c r="P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t="s">
        <v>541</v>
      </c>
      <c r="N651" s="117">
        <v>0</v>
      </c>
      <c r="O651" s="117" t="s">
        <v>1061</v>
      </c>
      <c r="P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v>0</v>
      </c>
      <c r="N652" s="117">
        <v>0</v>
      </c>
      <c r="O652" s="117" t="s">
        <v>1061</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v>
      </c>
      <c r="L653" s="117">
        <v>0</v>
      </c>
      <c r="M653" s="117">
        <v>0</v>
      </c>
      <c r="N653" s="117">
        <v>0</v>
      </c>
      <c r="O653" s="117" t="s">
        <v>1061</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v>0</v>
      </c>
      <c r="N654" s="117">
        <v>0</v>
      </c>
      <c r="O654" s="117" t="s">
        <v>1061</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140</v>
      </c>
      <c r="K655" s="201" t="str">
        <f t="shared" si="33"/>
        <v>※</v>
      </c>
      <c r="L655" s="117">
        <v>10</v>
      </c>
      <c r="M655" s="117">
        <v>81</v>
      </c>
      <c r="N655" s="117">
        <v>49</v>
      </c>
      <c r="O655" s="117" t="s">
        <v>1061</v>
      </c>
      <c r="P655" s="117" t="s">
        <v>541</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v>0</v>
      </c>
      <c r="N656" s="117">
        <v>0</v>
      </c>
      <c r="O656" s="117" t="s">
        <v>1061</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111</v>
      </c>
      <c r="K657" s="201" t="str">
        <f t="shared" si="33"/>
        <v>※</v>
      </c>
      <c r="L657" s="117">
        <v>10</v>
      </c>
      <c r="M657" s="117">
        <v>75</v>
      </c>
      <c r="N657" s="117">
        <v>26</v>
      </c>
      <c r="O657" s="117" t="s">
        <v>1061</v>
      </c>
      <c r="P657" s="117" t="s">
        <v>541</v>
      </c>
    </row>
    <row r="658" spans="1:22" s="118" customFormat="1" ht="56.1" customHeight="1" x14ac:dyDescent="0.15">
      <c r="A658" s="252" t="s">
        <v>946</v>
      </c>
      <c r="B658" s="84"/>
      <c r="C658" s="303" t="s">
        <v>471</v>
      </c>
      <c r="D658" s="304"/>
      <c r="E658" s="304"/>
      <c r="F658" s="304"/>
      <c r="G658" s="304"/>
      <c r="H658" s="305"/>
      <c r="I658" s="122" t="s">
        <v>472</v>
      </c>
      <c r="J658" s="116">
        <f t="shared" si="32"/>
        <v>167</v>
      </c>
      <c r="K658" s="201" t="str">
        <f t="shared" si="33"/>
        <v>※</v>
      </c>
      <c r="L658" s="117">
        <v>10</v>
      </c>
      <c r="M658" s="117">
        <v>45</v>
      </c>
      <c r="N658" s="117">
        <v>39</v>
      </c>
      <c r="O658" s="117" t="s">
        <v>1061</v>
      </c>
      <c r="P658" s="117">
        <v>73</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v>0</v>
      </c>
      <c r="N659" s="117">
        <v>0</v>
      </c>
      <c r="O659" s="117" t="s">
        <v>1061</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v>0</v>
      </c>
      <c r="N660" s="117">
        <v>0</v>
      </c>
      <c r="O660" s="117" t="s">
        <v>1061</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1050</v>
      </c>
      <c r="M665" s="66" t="s">
        <v>1053</v>
      </c>
      <c r="N665" s="66" t="s">
        <v>1057</v>
      </c>
      <c r="O665" s="66" t="s">
        <v>1062</v>
      </c>
      <c r="P665" s="66" t="s">
        <v>1063</v>
      </c>
      <c r="Q665" s="8"/>
      <c r="R665" s="8"/>
      <c r="S665" s="8"/>
      <c r="T665" s="8"/>
      <c r="U665" s="8"/>
      <c r="V665" s="8"/>
    </row>
    <row r="666" spans="1:22" ht="20.25" customHeight="1" x14ac:dyDescent="0.15">
      <c r="A666" s="243"/>
      <c r="B666" s="1"/>
      <c r="C666" s="62"/>
      <c r="D666" s="3"/>
      <c r="F666" s="3"/>
      <c r="G666" s="3"/>
      <c r="H666" s="287"/>
      <c r="I666" s="67" t="s">
        <v>36</v>
      </c>
      <c r="J666" s="68"/>
      <c r="K666" s="186"/>
      <c r="L666" s="70" t="s">
        <v>1051</v>
      </c>
      <c r="M666" s="70" t="s">
        <v>1054</v>
      </c>
      <c r="N666" s="70" t="s">
        <v>1058</v>
      </c>
      <c r="O666" s="70" t="s">
        <v>1058</v>
      </c>
      <c r="P666" s="70" t="s">
        <v>1064</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539</v>
      </c>
      <c r="O667" s="98" t="s">
        <v>539</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v>100</v>
      </c>
      <c r="O668" s="225">
        <v>100</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v>7.5</v>
      </c>
      <c r="O669" s="300">
        <v>7.7</v>
      </c>
      <c r="P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c r="N670" s="301">
        <v>326</v>
      </c>
      <c r="O670" s="301">
        <v>183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v>111</v>
      </c>
      <c r="O671" s="301">
        <v>70</v>
      </c>
      <c r="P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c r="N672" s="301">
        <v>57</v>
      </c>
      <c r="O672" s="301">
        <v>33</v>
      </c>
      <c r="P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c r="N673" s="301">
        <v>170</v>
      </c>
      <c r="O673" s="301">
        <v>86</v>
      </c>
      <c r="P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c r="N674" s="301">
        <v>170</v>
      </c>
      <c r="O674" s="301">
        <v>86</v>
      </c>
      <c r="P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c r="N675" s="302">
        <v>47.6</v>
      </c>
      <c r="O675" s="302">
        <v>59.8</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1050</v>
      </c>
      <c r="M681" s="66" t="s">
        <v>1053</v>
      </c>
      <c r="N681" s="66" t="s">
        <v>1057</v>
      </c>
      <c r="O681" s="66" t="s">
        <v>1062</v>
      </c>
      <c r="P681" s="66" t="s">
        <v>1063</v>
      </c>
      <c r="Q681" s="8"/>
      <c r="R681" s="8"/>
      <c r="S681" s="8"/>
      <c r="T681" s="8"/>
      <c r="U681" s="8"/>
      <c r="V681" s="8"/>
    </row>
    <row r="682" spans="1:22" ht="20.25" customHeight="1" x14ac:dyDescent="0.15">
      <c r="A682" s="243"/>
      <c r="B682" s="1"/>
      <c r="C682" s="62"/>
      <c r="D682" s="3"/>
      <c r="F682" s="3"/>
      <c r="G682" s="3"/>
      <c r="H682" s="287"/>
      <c r="I682" s="67" t="s">
        <v>36</v>
      </c>
      <c r="J682" s="68"/>
      <c r="K682" s="186"/>
      <c r="L682" s="70" t="s">
        <v>1051</v>
      </c>
      <c r="M682" s="70" t="s">
        <v>1054</v>
      </c>
      <c r="N682" s="70" t="s">
        <v>1058</v>
      </c>
      <c r="O682" s="70" t="s">
        <v>1058</v>
      </c>
      <c r="P682" s="70" t="s">
        <v>1064</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IF(SUM(L683:P683)=0,IF(COUNTIF(L683:P683,"未確認")&gt;0,"未確認",IF(COUNTIF(L683:P683,"~*")&gt;0,"*",SUM(L683:P683))),SUM(L683:P683))</f>
        <v>0</v>
      </c>
      <c r="K683" s="201" t="str">
        <f>IF(OR(COUNTIF(L683:P683,"未確認")&gt;0,COUNTIF(L683:P683,"*")&gt;0),"※","")</f>
        <v>※</v>
      </c>
      <c r="L683" s="117">
        <v>0</v>
      </c>
      <c r="M683" s="117">
        <v>0</v>
      </c>
      <c r="N683" s="117">
        <v>0</v>
      </c>
      <c r="O683" s="117" t="s">
        <v>1061</v>
      </c>
      <c r="P683" s="117">
        <v>0</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v>
      </c>
      <c r="L684" s="117">
        <v>0</v>
      </c>
      <c r="M684" s="117">
        <v>0</v>
      </c>
      <c r="N684" s="117">
        <v>0</v>
      </c>
      <c r="O684" s="117" t="s">
        <v>1061</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v>
      </c>
      <c r="L685" s="117">
        <v>0</v>
      </c>
      <c r="M685" s="117">
        <v>0</v>
      </c>
      <c r="N685" s="117">
        <v>0</v>
      </c>
      <c r="O685" s="117" t="s">
        <v>1061</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1050</v>
      </c>
      <c r="M691" s="66" t="s">
        <v>1053</v>
      </c>
      <c r="N691" s="66" t="s">
        <v>1057</v>
      </c>
      <c r="O691" s="66" t="s">
        <v>1062</v>
      </c>
      <c r="P691" s="66" t="s">
        <v>1063</v>
      </c>
      <c r="Q691" s="8"/>
      <c r="R691" s="8"/>
      <c r="S691" s="8"/>
      <c r="T691" s="8"/>
      <c r="U691" s="8"/>
      <c r="V691" s="8"/>
    </row>
    <row r="692" spans="1:22" ht="20.25" customHeight="1" x14ac:dyDescent="0.15">
      <c r="A692" s="243"/>
      <c r="B692" s="1"/>
      <c r="C692" s="62"/>
      <c r="D692" s="3"/>
      <c r="F692" s="3"/>
      <c r="G692" s="3"/>
      <c r="H692" s="287"/>
      <c r="I692" s="67" t="s">
        <v>36</v>
      </c>
      <c r="J692" s="68"/>
      <c r="K692" s="186"/>
      <c r="L692" s="70" t="s">
        <v>1051</v>
      </c>
      <c r="M692" s="70" t="s">
        <v>1054</v>
      </c>
      <c r="N692" s="70" t="s">
        <v>1058</v>
      </c>
      <c r="O692" s="70" t="s">
        <v>1058</v>
      </c>
      <c r="P692" s="70" t="s">
        <v>1064</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IF(SUM(L693:P693)=0,IF(COUNTIF(L693:P693,"未確認")&gt;0,"未確認",IF(COUNTIF(L693:P693,"~*")&gt;0,"*",SUM(L693:P693))),SUM(L693:P693))</f>
        <v>*</v>
      </c>
      <c r="K693" s="201" t="str">
        <f>IF(OR(COUNTIF(L693:P693,"未確認")&gt;0,COUNTIF(L693:P693,"*")&gt;0),"※","")</f>
        <v>※</v>
      </c>
      <c r="L693" s="117">
        <v>0</v>
      </c>
      <c r="M693" s="117" t="s">
        <v>541</v>
      </c>
      <c r="N693" s="117">
        <v>0</v>
      </c>
      <c r="O693" s="117" t="s">
        <v>1061</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81</v>
      </c>
      <c r="K694" s="201" t="str">
        <f>IF(OR(COUNTIF(L694:P694,"未確認")&gt;0,COUNTIF(L694:P694,"*")&gt;0),"※","")</f>
        <v>※</v>
      </c>
      <c r="L694" s="117">
        <v>0</v>
      </c>
      <c r="M694" s="117">
        <v>0</v>
      </c>
      <c r="N694" s="117">
        <v>0</v>
      </c>
      <c r="O694" s="117" t="s">
        <v>1061</v>
      </c>
      <c r="P694" s="117">
        <v>81</v>
      </c>
    </row>
    <row r="695" spans="1:22" s="118" customFormat="1" ht="69.95" customHeight="1" x14ac:dyDescent="0.15">
      <c r="A695" s="252" t="s">
        <v>965</v>
      </c>
      <c r="B695" s="119"/>
      <c r="C695" s="316" t="s">
        <v>1007</v>
      </c>
      <c r="D695" s="317"/>
      <c r="E695" s="317"/>
      <c r="F695" s="317"/>
      <c r="G695" s="317"/>
      <c r="H695" s="318"/>
      <c r="I695" s="122" t="s">
        <v>508</v>
      </c>
      <c r="J695" s="116">
        <f>IF(SUM(L695:P695)=0,IF(COUNTIF(L695:P695,"未確認")&gt;0,"未確認",IF(COUNTIF(L695:P695,"~*")&gt;0,"*",SUM(L695:P695))),SUM(L695:P695))</f>
        <v>36</v>
      </c>
      <c r="K695" s="201" t="str">
        <f>IF(OR(COUNTIF(L695:P695,"未確認")&gt;0,COUNTIF(L695:P695,"*")&gt;0),"※","")</f>
        <v>※</v>
      </c>
      <c r="L695" s="117">
        <v>0</v>
      </c>
      <c r="M695" s="117" t="s">
        <v>541</v>
      </c>
      <c r="N695" s="117">
        <v>0</v>
      </c>
      <c r="O695" s="117" t="s">
        <v>1061</v>
      </c>
      <c r="P695" s="117">
        <v>36</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v>
      </c>
      <c r="L696" s="117">
        <v>0</v>
      </c>
      <c r="M696" s="117">
        <v>0</v>
      </c>
      <c r="N696" s="117">
        <v>0</v>
      </c>
      <c r="O696" s="117" t="s">
        <v>1061</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v>
      </c>
      <c r="L697" s="117">
        <v>0</v>
      </c>
      <c r="M697" s="117">
        <v>0</v>
      </c>
      <c r="N697" s="117">
        <v>0</v>
      </c>
      <c r="O697" s="117" t="s">
        <v>1061</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1050</v>
      </c>
      <c r="M704" s="66" t="s">
        <v>1053</v>
      </c>
      <c r="N704" s="66" t="s">
        <v>1057</v>
      </c>
      <c r="O704" s="66" t="s">
        <v>1062</v>
      </c>
      <c r="P704" s="66" t="s">
        <v>1063</v>
      </c>
      <c r="Q704" s="8"/>
      <c r="R704" s="8"/>
      <c r="S704" s="8"/>
      <c r="T704" s="8"/>
      <c r="U704" s="8"/>
      <c r="V704" s="8"/>
    </row>
    <row r="705" spans="1:23" ht="20.25" customHeight="1" x14ac:dyDescent="0.15">
      <c r="A705" s="243"/>
      <c r="B705" s="1"/>
      <c r="C705" s="62"/>
      <c r="D705" s="3"/>
      <c r="F705" s="3"/>
      <c r="G705" s="3"/>
      <c r="H705" s="287"/>
      <c r="I705" s="67" t="s">
        <v>36</v>
      </c>
      <c r="J705" s="68"/>
      <c r="K705" s="186"/>
      <c r="L705" s="70" t="s">
        <v>1051</v>
      </c>
      <c r="M705" s="70" t="s">
        <v>1054</v>
      </c>
      <c r="N705" s="70" t="s">
        <v>1058</v>
      </c>
      <c r="O705" s="70" t="s">
        <v>1058</v>
      </c>
      <c r="P705" s="70" t="s">
        <v>1064</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v>
      </c>
      <c r="L706" s="117">
        <v>0</v>
      </c>
      <c r="M706" s="117">
        <v>0</v>
      </c>
      <c r="N706" s="117">
        <v>0</v>
      </c>
      <c r="O706" s="117" t="s">
        <v>1061</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v>
      </c>
      <c r="L707" s="117">
        <v>0</v>
      </c>
      <c r="M707" s="117">
        <v>0</v>
      </c>
      <c r="N707" s="117">
        <v>0</v>
      </c>
      <c r="O707" s="117" t="s">
        <v>1061</v>
      </c>
      <c r="P707" s="117">
        <v>0</v>
      </c>
    </row>
    <row r="708" spans="1:23" s="118" customFormat="1" ht="69.95" customHeight="1" x14ac:dyDescent="0.15">
      <c r="A708" s="252" t="s">
        <v>970</v>
      </c>
      <c r="B708" s="119"/>
      <c r="C708" s="316" t="s">
        <v>1008</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v>
      </c>
      <c r="L708" s="117">
        <v>0</v>
      </c>
      <c r="M708" s="117">
        <v>0</v>
      </c>
      <c r="N708" s="117">
        <v>0</v>
      </c>
      <c r="O708" s="117" t="s">
        <v>1061</v>
      </c>
      <c r="P708" s="117">
        <v>0</v>
      </c>
    </row>
    <row r="709" spans="1:23" s="118" customFormat="1" ht="69.95" customHeight="1" x14ac:dyDescent="0.15">
      <c r="A709" s="252" t="s">
        <v>971</v>
      </c>
      <c r="B709" s="119"/>
      <c r="C709" s="316" t="s">
        <v>1009</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v>
      </c>
      <c r="L709" s="117">
        <v>0</v>
      </c>
      <c r="M709" s="117">
        <v>0</v>
      </c>
      <c r="N709" s="117">
        <v>0</v>
      </c>
      <c r="O709" s="117" t="s">
        <v>1061</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2020-01-05T23:57:22Z</dcterms:created>
  <dcterms:modified xsi:type="dcterms:W3CDTF">2020-01-05T23:57:24Z</dcterms:modified>
</cp:coreProperties>
</file>