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<sst xmlns="http://schemas.openxmlformats.org/spreadsheetml/2006/main" count="2972" uniqueCount="1050">
  <si>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</si>
  <si>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</si>
  <si>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</si>
  <si>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</si>
  <si>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</si>
  <si>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</si>
  <si>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</si>
  <si>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</si>
  <si>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</si>
  <si>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</si>
  <si>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</si>
  <si>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</si>
  <si>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</si>
  <si>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</si>
  <si>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</si>
  <si>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</si>
  <si>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</si>
  <si>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</si>
  <si>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</si>
  <si>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</si>
  <si>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</si>
  <si>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</si>
  <si>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</si>
  <si>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</si>
  <si>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</si>
  <si>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</si>
  <si>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</si>
  <si>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</si>
  <si>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</si>
  <si>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</si>
  <si>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</si>
  <si>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</si>
  <si>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</si>
  <si>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</si>
  <si>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</si>
  <si>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</si>
  <si>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</si>
  <si>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</si>
  <si>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</si>
  <si>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</si>
  <si>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</si>
  <si>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</si>
  <si>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</si>
  <si>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</si>
  <si>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</si>
  <si>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</si>
  <si>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</si>
  <si>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</si>
  <si>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</si>
  <si>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</si>
  <si>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</si>
  <si>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</si>
  <si>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</si>
  <si>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</si>
  <si>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</si>
  <si>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</si>
  <si>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</si>
  <si>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</si>
  <si>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</si>
  <si>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</si>
  <si>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</si>
  <si>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</si>
  <si>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</si>
  <si>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</si>
  <si>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</si>
  <si>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</si>
  <si>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</si>
  <si>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</si>
  <si>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</si>
  <si>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</si>
  <si>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</si>
  <si>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</si>
  <si>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</si>
  <si>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</si>
  <si>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</si>
  <si>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</si>
  <si>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</si>
  <si>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</si>
  <si>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</si>
  <si>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</si>
  <si>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</si>
  <si>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</si>
  <si>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</si>
  <si>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</si>
  <si>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</si>
  <si>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</si>
  <si>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</si>
  <si>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</si>
  <si>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</si>
  <si>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</si>
  <si>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</si>
  <si>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</si>
  <si>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</si>
  <si>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</si>
  <si>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</si>
  <si>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</si>
  <si>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</si>
  <si>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</si>
  <si>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</si>
  <si>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</si>
  <si>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</si>
  <si>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</si>
  <si>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</si>
  <si>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</si>
  <si>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</si>
  <si>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</si>
  <si>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</si>
  <si>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</si>
  <si>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</si>
  <si>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</si>
  <si>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</si>
  <si>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</si>
  <si>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</si>
  <si>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</si>
  <si>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</si>
  <si>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</si>
  <si>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</si>
  <si>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</si>
  <si>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</si>
  <si>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</si>
  <si>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</si>
  <si>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</si>
  <si>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</si>
  <si>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</si>
  <si>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</si>
  <si>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</si>
  <si>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</si>
  <si>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</si>
  <si>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</si>
  <si>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</si>
  <si>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</si>
  <si>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</si>
  <si>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</si>
  <si>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</si>
  <si>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</si>
  <si>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</si>
  <si>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</si>
  <si>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</si>
  <si>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</si>
  <si>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</si>
  <si>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</si>
  <si>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</si>
  <si>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</si>
  <si>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</si>
  <si>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</si>
  <si>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</si>
  <si>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</si>
  <si>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</si>
  <si>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</si>
  <si>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</si>
  <si>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</si>
  <si>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</si>
  <si>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</si>
  <si>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</si>
  <si>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</si>
  <si>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</si>
  <si>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</si>
  <si>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</si>
  <si>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</si>
  <si>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</si>
  <si>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</si>
  <si>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</si>
  <si>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</si>
  <si>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</si>
  <si>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</si>
  <si>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</si>
  <si>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</si>
  <si>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</si>
  <si>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</si>
  <si>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</si>
  <si>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</si>
  <si>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</si>
  <si>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</si>
  <si>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</si>
  <si>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</si>
  <si>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</si>
  <si>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</si>
  <si>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</si>
  <si>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</si>
  <si>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</si>
  <si>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</si>
  <si>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</si>
  <si>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</si>
  <si>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</si>
  <si>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</si>
  <si>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</si>
  <si>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</si>
  <si>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</si>
  <si>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</si>
  <si>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</si>
  <si>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</si>
  <si>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</si>
  <si>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</si>
  <si>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</si>
  <si>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</si>
  <si>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</si>
  <si>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</si>
  <si>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</si>
  <si>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</si>
  <si>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</si>
  <si>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</si>
  <si>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</si>
  <si>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</si>
  <si>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</si>
  <si>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</si>
  <si>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</si>
  <si>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</si>
  <si>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</si>
  <si>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</si>
  <si>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</si>
  <si>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</si>
  <si>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</si>
  <si>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</si>
  <si>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</si>
  <si>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</si>
  <si>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</si>
  <si>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</si>
  <si>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</si>
  <si>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</si>
  <si>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</si>
  <si>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</si>
  <si>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</si>
  <si>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</si>
  <si>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</si>
  <si>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</si>
  <si>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</si>
  <si>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</si>
  <si>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</si>
  <si>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</si>
  <si>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</si>
  <si>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</si>
  <si>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</si>
  <si>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</si>
  <si>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</si>
  <si>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</si>
  <si>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</si>
  <si>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</si>
  <si>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</si>
  <si>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</si>
  <si>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</si>
  <si>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</si>
  <si>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</si>
  <si>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</si>
  <si>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</si>
  <si>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</si>
  <si>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</si>
  <si>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</si>
  <si>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</si>
  <si>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</si>
  <si>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</si>
  <si>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</si>
  <si>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</si>
  <si>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</si>
  <si>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</si>
  <si>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</si>
  <si>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</si>
  <si>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</si>
  <si>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</si>
  <si>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</si>
  <si>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</si>
  <si>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</si>
  <si>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</si>
  <si>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</si>
  <si>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</si>
  <si>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</si>
  <si>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</si>
  <si>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</si>
  <si>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</si>
  <si>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</si>
  <si>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</si>
  <si>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</si>
  <si>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</si>
  <si>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</si>
  <si>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</si>
  <si>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</si>
  <si>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</si>
  <si>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</si>
  <si>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</si>
  <si>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</si>
  <si>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</si>
  <si>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</si>
  <si>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</si>
  <si>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</si>
  <si>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</si>
  <si>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</si>
  <si>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</si>
  <si>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</si>
  <si>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</si>
  <si>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</si>
  <si>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</si>
  <si>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</si>
  <si>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</si>
  <si>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</si>
  <si>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</si>
  <si>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</si>
  <si>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</si>
  <si>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</si>
  <si>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</si>
  <si>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</si>
  <si>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</si>
  <si>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</si>
  <si>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</si>
  <si>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</si>
  <si>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</si>
  <si>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</si>
  <si>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</si>
  <si>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</si>
  <si>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</si>
  <si>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</si>
  <si>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</si>
  <si>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</si>
  <si>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</si>
  <si>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</si>
  <si>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</si>
  <si>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</si>
  <si>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</si>
  <si>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</si>
  <si>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</si>
  <si>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</si>
  <si>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</si>
  <si>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</si>
  <si>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</si>
  <si>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</si>
  <si>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</si>
  <si>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</si>
  <si>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</si>
  <si>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</si>
  <si>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</si>
  <si>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</si>
  <si>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</si>
  <si>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</si>
  <si>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</si>
  <si>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</si>
  <si>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</si>
  <si>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</si>
  <si>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</si>
  <si>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</si>
  <si>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</si>
  <si>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</si>
  <si>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</si>
  <si>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</si>
  <si>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</si>
  <si>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</si>
  <si>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</si>
  <si>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</si>
  <si>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</si>
  <si>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</si>
  <si>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</si>
  <si>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</si>
  <si>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</si>
  <si>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</si>
  <si>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</si>
  <si>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</si>
  <si>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</si>
  <si>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</si>
  <si>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</si>
  <si>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</si>
  <si>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</si>
  <si>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</si>
  <si>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</si>
  <si>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</si>
  <si>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</si>
  <si>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</si>
  <si>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</si>
  <si>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</si>
  <si>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</si>
  <si>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</si>
  <si>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</si>
  <si>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</si>
  <si>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</si>
  <si>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</si>
  <si>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</si>
  <si>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</si>
  <si>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</si>
  <si>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</si>
  <si>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</si>
  <si>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</si>
  <si>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</si>
  <si>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</si>
  <si>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</si>
  <si>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</si>
  <si>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</si>
  <si>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</si>
  <si>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</si>
  <si>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</si>
  <si>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</si>
  <si>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</si>
  <si>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</si>
  <si>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</si>
  <si>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</si>
  <si>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</si>
  <si>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</si>
  <si>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</si>
  <si>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</si>
  <si>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</si>
  <si>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</si>
  <si>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</si>
  <si>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</si>
  <si>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</si>
  <si>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</si>
  <si>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</si>
  <si>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</si>
  <si>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</si>
  <si>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</si>
  <si>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</si>
  <si>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</si>
  <si>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</si>
  <si>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</si>
  <si>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</si>
  <si>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</si>
  <si>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</si>
  <si>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</si>
  <si>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</si>
  <si>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</si>
  <si>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</si>
  <si>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</si>
  <si>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</si>
  <si>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</si>
  <si>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</si>
  <si>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</si>
  <si>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</si>
  <si>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</si>
  <si>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</si>
  <si>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</si>
  <si>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</si>
  <si>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</si>
  <si>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</si>
  <si>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</si>
  <si>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</si>
  <si>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</si>
  <si>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</si>
  <si>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</si>
  <si>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</si>
  <si>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</si>
  <si>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</si>
  <si>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</si>
  <si>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</si>
  <si>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</si>
  <si>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</si>
  <si>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</si>
  <si>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</si>
  <si>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</si>
  <si>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</si>
  <si>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</si>
  <si>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</si>
  <si>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</si>
  <si>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</si>
  <si>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</si>
  <si>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</si>
  <si>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</si>
  <si>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</si>
  <si>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</si>
  <si>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</si>
  <si>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</si>
  <si>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</si>
  <si>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</si>
  <si>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</si>
  <si>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</si>
  <si>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</si>
  <si>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</si>
  <si>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</si>
  <si>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</si>
  <si>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</si>
  <si>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</si>
  <si>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</si>
  <si>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</si>
  <si>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</si>
  <si>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</si>
  <si>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</si>
  <si>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</si>
  <si>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</si>
  <si>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</si>
  <si>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</si>
  <si>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</si>
  <si>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</si>
  <si>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</si>
  <si>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</si>
  <si>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</si>
  <si>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</si>
  <si>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</si>
  <si>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</si>
  <si>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</si>
  <si>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</si>
  <si>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</si>
  <si>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</si>
  <si>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</si>
  <si>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</si>
  <si>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</si>
  <si>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</si>
  <si>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</si>
  <si>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</si>
  <si>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</si>
  <si>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</si>
  <si>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</si>
  <si>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</si>
  <si>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</si>
  <si>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</si>
  <si>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</si>
  <si>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</si>
  <si>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</si>
  <si>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</si>
  <si>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</si>
  <si>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</si>
  <si>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</si>
  <si>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</si>
  <si>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</si>
  <si>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</si>
  <si>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</si>
  <si>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</si>
  <si>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</si>
  <si>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</si>
  <si>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</si>
  <si>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</si>
  <si>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</si>
  <si>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</si>
  <si>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</si>
  <si>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</si>
  <si>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</si>
  <si>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</si>
  <si>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</si>
  <si>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</si>
  <si>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</si>
  <si>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</si>
  <si>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</si>
  <si>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</si>
  <si>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</si>
  <si>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</si>
  <si>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</si>
  <si>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</si>
  <si>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</si>
  <si>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</si>
  <si>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</si>
  <si>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</si>
  <si>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</si>
  <si>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</si>
  <si>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</si>
  <si>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</si>
  <si>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</si>
  <si>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</si>
  <si>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</si>
  <si>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</si>
  <si>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</si>
  <si>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</si>
  <si>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</si>
  <si>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</si>
  <si>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</si>
  <si>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</si>
  <si>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</si>
  <si>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</si>
  <si>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</si>
  <si>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</si>
  <si>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</si>
  <si>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</si>
  <si>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</si>
  <si>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</si>
  <si>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</si>
  <si>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</si>
  <si>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</si>
  <si>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</si>
  <si>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</si>
  <si>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</si>
  <si>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</si>
  <si>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</si>
  <si>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</si>
  <si>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</si>
  <si>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</si>
  <si>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</si>
  <si>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</si>
  <si>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</si>
  <si>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</si>
  <si>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</si>
  <si>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</si>
  <si>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</si>
  <si>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</si>
  <si>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</si>
  <si>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</si>
  <si>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</si>
  <si>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</si>
  <si>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</si>
  <si>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</si>
  <si>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</si>
  <si>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</si>
  <si>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</si>
  <si>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</si>
  <si>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</si>
  <si>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</si>
  <si>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</si>
  <si>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</si>
  <si>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</si>
  <si>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</si>
  <si>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</si>
  <si>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</si>
  <si>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</si>
  <si>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</si>
  <si>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</si>
  <si>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</si>
  <si>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</si>
  <si>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</si>
  <si>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</si>
  <si>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</si>
  <si>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</si>
  <si>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</si>
  <si>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</si>
  <si>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</si>
  <si>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</si>
  <si>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</si>
  <si>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</si>
  <si>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</si>
  <si>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</si>
  <si>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</si>
  <si>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</si>
  <si>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</si>
  <si>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</si>
  <si>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</si>
  <si>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</si>
  <si>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</si>
  <si>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</si>
  <si>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</si>
  <si>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</si>
  <si>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</si>
  <si>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</si>
  <si>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</si>
  <si>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</si>
  <si>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</si>
  <si>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</si>
  <si>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</si>
  <si>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</si>
  <si>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</si>
  <si>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</si>
  <si>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</si>
  <si>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</si>
  <si>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</si>
  <si>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</si>
  <si>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</si>
  <si>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</si>
  <si>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</si>
  <si>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</si>
  <si>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</si>
  <si>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</si>
  <si>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</si>
  <si>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</si>
  <si>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</si>
  <si>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</si>
  <si>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</si>
  <si>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</si>
  <si>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</si>
  <si>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</si>
  <si>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</si>
  <si>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</si>
  <si>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</si>
  <si>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</si>
  <si>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</si>
  <si>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</si>
  <si>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</si>
  <si>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</si>
  <si>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</si>
  <si>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</si>
  <si>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</si>
  <si>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</si>
  <si>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</si>
  <si>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</si>
  <si>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</si>
  <si>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</si>
  <si>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</si>
  <si>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</si>
  <si>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</si>
  <si>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</si>
  <si>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</si>
  <si>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</si>
  <si>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</si>
  <si>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</si>
  <si>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</si>
  <si>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</si>
  <si>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</si>
  <si>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</si>
  <si>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</si>
  <si>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</si>
  <si>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</si>
  <si>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</si>
  <si>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</si>
  <si>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</si>
  <si>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</si>
  <si>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</si>
  <si>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</si>
  <si>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</si>
  <si>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</si>
  <si>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</si>
  <si>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</si>
  <si>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</si>
  <si>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</si>
  <si>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</si>
  <si>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</si>
  <si>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</si>
  <si>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</si>
  <si>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</si>
  <si>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</si>
  <si>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</si>
  <si>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</si>
  <si>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</si>
  <si>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</si>
  <si>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</si>
  <si>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</si>
  <si>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</si>
  <si>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</si>
  <si>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</si>
  <si>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</si>
  <si>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</si>
  <si>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</si>
  <si>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</si>
  <si>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</si>
  <si>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</si>
  <si>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</si>
  <si>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</si>
  <si>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</si>
  <si>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</si>
  <si>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</si>
  <si>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</si>
  <si>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</si>
  <si>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</si>
  <si>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</si>
  <si>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</si>
  <si>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</si>
  <si>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</si>
  <si>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</si>
  <si>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</si>
  <si>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</si>
  <si>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</si>
  <si>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</si>
  <si>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</si>
  <si>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</si>
  <si>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</si>
  <si>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</si>
  <si>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</si>
  <si>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</si>
  <si>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</si>
  <si>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</si>
  <si>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</si>
  <si>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</si>
  <si>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</si>
  <si>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</si>
  <si>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</si>
  <si>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</si>
  <si>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</si>
  <si>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</si>
  <si>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</si>
  <si>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</si>
  <si>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</si>
  <si>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</si>
  <si>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</si>
  <si>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</si>
  <si>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</si>
  <si>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</si>
  <si>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</si>
  <si>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</si>
  <si>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</si>
  <si>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</si>
  <si>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</si>
  <si>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</si>
  <si>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</si>
  <si>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</si>
  <si>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</si>
  <si>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</si>
  <si>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</si>
  <si>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</si>
  <si>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</si>
  <si>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</si>
  <si>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</si>
  <si>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</si>
  <si>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</si>
  <si>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</si>
  <si>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</si>
  <si>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</si>
  <si>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</si>
  <si>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</si>
  <si>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</si>
  <si>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</si>
  <si>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</si>
  <si>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</si>
  <si>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</si>
  <si>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</si>
  <si>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</si>
  <si>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</si>
  <si>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</si>
  <si>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</si>
  <si>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</si>
  <si>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</si>
  <si>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</si>
  <si>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</si>
  <si>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</si>
  <si>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</si>
  <si>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</si>
  <si>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</si>
  <si>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</si>
  <si>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</si>
  <si>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</si>
  <si>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</si>
  <si>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</si>
  <si>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</si>
  <si>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</si>
  <si>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</si>
  <si>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</si>
  <si>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</si>
  <si>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</si>
  <si>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</si>
  <si>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</si>
  <si>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</si>
  <si>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</si>
  <si>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</si>
  <si>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</si>
  <si>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</si>
  <si>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</si>
  <si>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</si>
  <si>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</si>
  <si>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</si>
  <si>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</si>
  <si>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</si>
  <si>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</si>
  <si>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</si>
  <si>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</si>
  <si>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</si>
  <si>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</si>
  <si>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</si>
  <si>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</si>
  <si>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</si>
  <si>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</si>
  <si>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</si>
  <si>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</si>
  <si>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</si>
  <si>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</si>
  <si>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</si>
  <si>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</si>
  <si>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</si>
  <si>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</si>
  <si>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</si>
  <si>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</si>
  <si>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</si>
  <si>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</si>
  <si>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</si>
  <si>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</si>
  <si>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</si>
  <si>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</si>
  <si>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</si>
  <si>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</si>
  <si>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</si>
  <si>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</si>
  <si>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</si>
  <si>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</si>
  <si>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</si>
  <si>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</si>
  <si>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</si>
  <si>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</si>
  <si>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</si>
  <si>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</si>
  <si>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</si>
  <si>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</si>
  <si>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</si>
  <si>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</si>
  <si>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</si>
  <si>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</si>
  <si>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</si>
  <si>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</si>
  <si>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</si>
  <si>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</si>
  <si>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</si>
  <si>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</si>
  <si>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</si>
  <si>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</si>
  <si>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</si>
  <si>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</si>
  <si>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</si>
  <si>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</si>
  <si>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</si>
  <si>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</si>
  <si>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</si>
  <si>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</si>
  <si>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</si>
  <si>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</si>
  <si>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</si>
  <si>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</si>
  <si>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</si>
  <si>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</si>
  <si>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</si>
  <si>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</si>
  <si>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</si>
  <si>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</si>
  <si>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</si>
  <si>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</si>
  <si>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</si>
  <si>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</si>
  <si>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</si>
  <si>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</si>
  <si>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</si>
  <si>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</si>
  <si>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</si>
  <si>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</si>
  <si>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</si>
  <si>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</si>
  <si>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</si>
  <si>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</si>
  <si>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</si>
  <si>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</si>
  <si>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</si>
  <si>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</si>
  <si>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</si>
  <si>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</si>
  <si>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</si>
  <si>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</si>
  <si>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</si>
  <si>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</si>
  <si>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</si>
  <si>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</si>
  <si>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</si>
  <si>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</si>
  <si>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</si>
  <si>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</si>
  <si>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</si>
  <si>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</si>
  <si>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</si>
  <si>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</si>
  <si>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</si>
  <si>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</si>
  <si>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</si>
  <si>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</si>
  <si>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</si>
  <si>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</si>
  <si>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</si>
  <si>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</si>
  <si>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</si>
  <si>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</si>
  <si>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</si>
  <si>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</si>
  <si>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</si>
  <si>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</si>
  <si>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</si>
  <si>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</si>
  <si>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</si>
  <si>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</si>
  <si>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</si>
  <si>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</si>
  <si>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</si>
  <si>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</si>
  <si>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</si>
  <si>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</si>
  <si>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</si>
  <si>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</si>
  <si>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</si>
  <si>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</si>
  <si>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</si>
  <si>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</si>
  <si>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</si>
  <si>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</si>
  <si>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</si>
  <si>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</si>
  <si>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</si>
  <si>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</si>
  <si>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</si>
  <si>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</si>
  <si>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</si>
  <si>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</si>
  <si>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</si>
  <si>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</si>
  <si>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</si>
  <si>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</si>
  <si>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</si>
  <si>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</si>
  <si>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</si>
  <si>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</si>
  <si>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</si>
  <si>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</si>
  <si>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</si>
  <si>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</si>
  <si>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</si>
  <si>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</si>
  <si>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</si>
  <si>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</si>
  <si>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</si>
  <si>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</si>
  <si>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</si>
  <si>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</si>
  <si>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</si>
  <si>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</si>
  <si>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</si>
  <si>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</si>
  <si>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</si>
  <si>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</si>
  <si>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</si>
  <si>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</si>
  <si>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</si>
  <si>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</si>
  <si>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</si>
  <si>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</si>
  <si>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</si>
  <si>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</si>
  <si>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</si>
  <si>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</si>
  <si>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</si>
  <si>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</si>
  <si>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</si>
  <si>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</si>
  <si>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</si>
  <si>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</si>
  <si>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</si>
  <si>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</si>
  <si>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</si>
  <si>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</si>
  <si>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</si>
  <si>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</si>
  <si>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</si>
  <si>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</si>
  <si>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</si>
  <si>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</si>
  <si>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</si>
  <si>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</si>
  <si>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</si>
  <si>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</si>
  <si>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</si>
  <si>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</si>
  <si>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</si>
  <si>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</si>
  <si>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</si>
  <si>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</si>
  <si>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</si>
  <si>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</si>
  <si>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</si>
  <si>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</si>
  <si>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</si>
  <si>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</si>
  <si>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</si>
  <si>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</si>
  <si>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</si>
  <si>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</si>
  <si>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</si>
  <si>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</si>
  <si>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</si>
  <si>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</si>
  <si>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</si>
  <si>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</si>
  <si>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野口病院</t>
    <phoneticPr fontId="3"/>
  </si>
  <si>
    <t>〒370-0067 高崎市請地町３８</t>
    <phoneticPr fontId="3"/>
  </si>
  <si>
    <t>〇</t>
  </si>
  <si>
    <t>医療法人</t>
  </si>
  <si>
    <t>複数の診療科で活用</t>
  </si>
  <si>
    <t>外科</t>
  </si>
  <si>
    <t>整形外科</t>
  </si>
  <si>
    <t>消化器外科（胃腸外科）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</si>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</sst>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1048</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t="s">
        <v>1039</v>
      </c>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1048</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t="s">
        <v>1039</v>
      </c>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1048</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1048</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1048</v>
      </c>
    </row>
    <row r="90" spans="1:22" s="21" customFormat="1" x14ac:dyDescent="0.15">
      <c r="A90" s="243"/>
      <c r="B90" s="1"/>
      <c r="C90" s="3"/>
      <c r="D90" s="3"/>
      <c r="E90" s="3"/>
      <c r="F90" s="3"/>
      <c r="G90" s="3"/>
      <c r="H90" s="286"/>
      <c r="I90" s="67" t="s">
        <v>36</v>
      </c>
      <c r="J90" s="68"/>
      <c r="K90" s="69"/>
      <c r="L90" s="262" t="s">
        <v>1049</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1048</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50</v>
      </c>
      <c r="K101" s="237" t="str">
        <f>IF(OR(COUNTIF(L101:L101,"未確認")&gt;0,COUNTIF(L101:L101,"~*")&gt;0),"※","")</f>
        <v/>
      </c>
      <c r="L101" s="258">
        <v>50</v>
      </c>
    </row>
    <row r="102" spans="1:22" s="83" customFormat="1" ht="34.5" customHeight="1" x14ac:dyDescent="0.15">
      <c r="A102" s="244" t="s">
        <v>610</v>
      </c>
      <c r="B102" s="84"/>
      <c r="C102" s="322"/>
      <c r="D102" s="323"/>
      <c r="E102" s="315" t="s">
        <v>612</v>
      </c>
      <c r="F102" s="316"/>
      <c r="G102" s="316"/>
      <c r="H102" s="317"/>
      <c r="I102" s="350"/>
      <c r="J102" s="256">
        <f t="shared" si="0"/>
        <v>50</v>
      </c>
      <c r="K102" s="237" t="str">
        <f t="shared" ref="K102:K111" si="1">IF(OR(COUNTIF(L101:L101,"未確認")&gt;0,COUNTIF(L101:L101,"~*")&gt;0),"※","")</f>
        <v/>
      </c>
      <c r="L102" s="258">
        <v>50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1043</v>
      </c>
    </row>
    <row r="123" spans="1:22" s="83" customFormat="1" ht="40.5" customHeight="1" x14ac:dyDescent="0.15">
      <c r="A123" s="244" t="s">
        <v>620</v>
      </c>
      <c r="B123" s="1"/>
      <c r="C123" s="288"/>
      <c r="D123" s="289"/>
      <c r="E123" s="322"/>
      <c r="F123" s="347"/>
      <c r="G123" s="347"/>
      <c r="H123" s="323"/>
      <c r="I123" s="345"/>
      <c r="J123" s="105"/>
      <c r="K123" s="106"/>
      <c r="L123" s="98" t="s">
        <v>1044</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561</v>
      </c>
    </row>
    <row r="132" spans="1:22" s="83" customFormat="1" ht="34.5" customHeight="1" x14ac:dyDescent="0.15">
      <c r="A132" s="244" t="s">
        <v>621</v>
      </c>
      <c r="B132" s="84"/>
      <c r="C132" s="294"/>
      <c r="D132" s="296"/>
      <c r="E132" s="302" t="s">
        <v>58</v>
      </c>
      <c r="F132" s="303"/>
      <c r="G132" s="303"/>
      <c r="H132" s="304"/>
      <c r="I132" s="348"/>
      <c r="J132" s="101"/>
      <c r="K132" s="102"/>
      <c r="L132" s="82">
        <v>50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75</v>
      </c>
      <c r="K151" s="264" t="str">
        <f t="shared" si="3"/>
        <v/>
      </c>
      <c r="L151" s="117">
        <v>75</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10</v>
      </c>
      <c r="K220" s="264" t="str">
        <f t="shared" si="7"/>
        <v/>
      </c>
      <c r="L220" s="117">
        <v>10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1046</v>
      </c>
      <c r="K236" s="81"/>
      <c r="L236" s="110"/>
    </row>
    <row r="237" spans="1:22" s="83" customFormat="1" ht="34.5" customHeight="1" x14ac:dyDescent="0.15">
      <c r="A237" s="248" t="s">
        <v>627</v>
      </c>
      <c r="B237" s="119"/>
      <c r="C237" s="302" t="s">
        <v>130</v>
      </c>
      <c r="D237" s="303"/>
      <c r="E237" s="303"/>
      <c r="F237" s="303"/>
      <c r="G237" s="303"/>
      <c r="H237" s="304"/>
      <c r="I237" s="358"/>
      <c r="J237" s="260" t="s">
        <v>1046</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4</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2.2000000000000002</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13</v>
      </c>
      <c r="K269" s="81" t="str">
        <f t="shared" si="8"/>
        <v/>
      </c>
      <c r="L269" s="147">
        <v>13</v>
      </c>
    </row>
    <row r="270" spans="1:22" s="83" customFormat="1" ht="34.5" customHeight="1" x14ac:dyDescent="0.15">
      <c r="A270" s="249" t="s">
        <v>725</v>
      </c>
      <c r="B270" s="120"/>
      <c r="C270" s="355"/>
      <c r="D270" s="355"/>
      <c r="E270" s="355"/>
      <c r="F270" s="355"/>
      <c r="G270" s="355" t="s">
        <v>148</v>
      </c>
      <c r="H270" s="355"/>
      <c r="I270" s="362"/>
      <c r="J270" s="266">
        <f t="shared" si="9"/>
        <v>3.1</v>
      </c>
      <c r="K270" s="81" t="str">
        <f t="shared" si="8"/>
        <v/>
      </c>
      <c r="L270" s="148">
        <v>3.1</v>
      </c>
    </row>
    <row r="271" spans="1:22" s="83" customFormat="1" ht="34.5" customHeight="1" x14ac:dyDescent="0.15">
      <c r="A271" s="249" t="s">
        <v>726</v>
      </c>
      <c r="B271" s="120"/>
      <c r="C271" s="355" t="s">
        <v>151</v>
      </c>
      <c r="D271" s="360"/>
      <c r="E271" s="360"/>
      <c r="F271" s="360"/>
      <c r="G271" s="355" t="s">
        <v>146</v>
      </c>
      <c r="H271" s="355"/>
      <c r="I271" s="362"/>
      <c r="J271" s="266">
        <f t="shared" si="9"/>
        <v>7</v>
      </c>
      <c r="K271" s="81" t="str">
        <f t="shared" si="8"/>
        <v/>
      </c>
      <c r="L271" s="147">
        <v>7</v>
      </c>
    </row>
    <row r="272" spans="1:22" s="83" customFormat="1" ht="34.5" customHeight="1" x14ac:dyDescent="0.15">
      <c r="A272" s="249" t="s">
        <v>726</v>
      </c>
      <c r="B272" s="120"/>
      <c r="C272" s="360"/>
      <c r="D272" s="360"/>
      <c r="E272" s="360"/>
      <c r="F272" s="360"/>
      <c r="G272" s="355" t="s">
        <v>148</v>
      </c>
      <c r="H272" s="355"/>
      <c r="I272" s="362"/>
      <c r="J272" s="266">
        <f t="shared" si="9"/>
        <v>2.8</v>
      </c>
      <c r="K272" s="81" t="str">
        <f t="shared" si="8"/>
        <v/>
      </c>
      <c r="L272" s="148">
        <v>2.8</v>
      </c>
    </row>
    <row r="273" spans="1:12" s="83" customFormat="1" ht="34.5" customHeight="1" x14ac:dyDescent="0.15">
      <c r="A273" s="249" t="s">
        <v>727</v>
      </c>
      <c r="B273" s="120"/>
      <c r="C273" s="355" t="s">
        <v>152</v>
      </c>
      <c r="D273" s="360"/>
      <c r="E273" s="360"/>
      <c r="F273" s="360"/>
      <c r="G273" s="355" t="s">
        <v>146</v>
      </c>
      <c r="H273" s="355"/>
      <c r="I273" s="362"/>
      <c r="J273" s="266">
        <f t="shared" si="9"/>
        <v>5</v>
      </c>
      <c r="K273" s="81" t="str">
        <f t="shared" si="8"/>
        <v/>
      </c>
      <c r="L273" s="147">
        <v>5</v>
      </c>
    </row>
    <row r="274" spans="1:12" s="83" customFormat="1" ht="34.5" customHeight="1" x14ac:dyDescent="0.15">
      <c r="A274" s="249" t="s">
        <v>727</v>
      </c>
      <c r="B274" s="120"/>
      <c r="C274" s="360"/>
      <c r="D274" s="360"/>
      <c r="E274" s="360"/>
      <c r="F274" s="360"/>
      <c r="G274" s="355" t="s">
        <v>148</v>
      </c>
      <c r="H274" s="355"/>
      <c r="I274" s="362"/>
      <c r="J274" s="266">
        <f t="shared" si="9"/>
        <v>1.1000000000000001</v>
      </c>
      <c r="K274" s="81" t="str">
        <f t="shared" si="8"/>
        <v/>
      </c>
      <c r="L274" s="148">
        <v>1.1000000000000001</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2</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0.2</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1</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0.2</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2</v>
      </c>
      <c r="K291" s="81" t="str">
        <f t="shared" si="8"/>
        <v/>
      </c>
      <c r="L291" s="147">
        <v>2</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1</v>
      </c>
      <c r="M297" s="147">
        <v>0</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1</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0.5</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3</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2</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0.4</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1048</v>
      </c>
    </row>
    <row r="368" spans="1:22" s="118" customFormat="1" ht="20.25" customHeight="1" x14ac:dyDescent="0.15">
      <c r="A368" s="243"/>
      <c r="B368" s="1"/>
      <c r="C368" s="3"/>
      <c r="D368" s="3"/>
      <c r="E368" s="3"/>
      <c r="F368" s="3"/>
      <c r="G368" s="3"/>
      <c r="H368" s="286"/>
      <c r="I368" s="67" t="s">
        <v>36</v>
      </c>
      <c r="J368" s="170"/>
      <c r="K368" s="79"/>
      <c r="L368" s="137" t="s">
        <v>1049</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761</v>
      </c>
      <c r="K392" s="81" t="str">
        <f t="shared" ref="K392:K397" si="11">IF(OR(COUNTIF(L392:L392,"未確認")&gt;0,COUNTIF(L392:L392,"~*")&gt;0),"※","")</f>
        <v/>
      </c>
      <c r="L392" s="147">
        <v>761</v>
      </c>
    </row>
    <row r="393" spans="1:22" s="83" customFormat="1" ht="34.5" customHeight="1" x14ac:dyDescent="0.15">
      <c r="A393" s="249" t="s">
        <v>773</v>
      </c>
      <c r="B393" s="84"/>
      <c r="C393" s="398"/>
      <c r="D393" s="378"/>
      <c r="E393" s="302" t="s">
        <v>224</v>
      </c>
      <c r="F393" s="303"/>
      <c r="G393" s="303"/>
      <c r="H393" s="304"/>
      <c r="I393" s="376"/>
      <c r="J393" s="140">
        <f t="shared" si="10"/>
        <v>576</v>
      </c>
      <c r="K393" s="81" t="str">
        <f t="shared" si="11"/>
        <v/>
      </c>
      <c r="L393" s="147">
        <v>576</v>
      </c>
    </row>
    <row r="394" spans="1:22" s="83" customFormat="1" ht="34.5" customHeight="1" x14ac:dyDescent="0.15">
      <c r="A394" s="250" t="s">
        <v>774</v>
      </c>
      <c r="B394" s="84"/>
      <c r="C394" s="398"/>
      <c r="D394" s="379"/>
      <c r="E394" s="302" t="s">
        <v>225</v>
      </c>
      <c r="F394" s="303"/>
      <c r="G394" s="303"/>
      <c r="H394" s="304"/>
      <c r="I394" s="376"/>
      <c r="J394" s="140">
        <f t="shared" si="10"/>
        <v>160</v>
      </c>
      <c r="K394" s="81" t="str">
        <f t="shared" si="11"/>
        <v/>
      </c>
      <c r="L394" s="147">
        <v>160</v>
      </c>
    </row>
    <row r="395" spans="1:22" s="83" customFormat="1" ht="34.5" customHeight="1" x14ac:dyDescent="0.15">
      <c r="A395" s="250" t="s">
        <v>775</v>
      </c>
      <c r="B395" s="84"/>
      <c r="C395" s="398"/>
      <c r="D395" s="380"/>
      <c r="E395" s="302" t="s">
        <v>226</v>
      </c>
      <c r="F395" s="303"/>
      <c r="G395" s="303"/>
      <c r="H395" s="304"/>
      <c r="I395" s="376"/>
      <c r="J395" s="140">
        <f t="shared" si="10"/>
        <v>25</v>
      </c>
      <c r="K395" s="81" t="str">
        <f t="shared" si="11"/>
        <v/>
      </c>
      <c r="L395" s="147">
        <v>25</v>
      </c>
    </row>
    <row r="396" spans="1:22" s="83" customFormat="1" ht="34.5" customHeight="1" x14ac:dyDescent="0.15">
      <c r="A396" s="250" t="s">
        <v>776</v>
      </c>
      <c r="B396" s="1"/>
      <c r="C396" s="398"/>
      <c r="D396" s="302" t="s">
        <v>227</v>
      </c>
      <c r="E396" s="303"/>
      <c r="F396" s="303"/>
      <c r="G396" s="303"/>
      <c r="H396" s="304"/>
      <c r="I396" s="376"/>
      <c r="J396" s="140">
        <f t="shared" si="10"/>
        <v>13302</v>
      </c>
      <c r="K396" s="81" t="str">
        <f t="shared" si="11"/>
        <v/>
      </c>
      <c r="L396" s="147">
        <v>13302</v>
      </c>
    </row>
    <row r="397" spans="1:22" s="83" customFormat="1" ht="34.5" customHeight="1" x14ac:dyDescent="0.15">
      <c r="A397" s="250" t="s">
        <v>777</v>
      </c>
      <c r="B397" s="119"/>
      <c r="C397" s="398"/>
      <c r="D397" s="302" t="s">
        <v>228</v>
      </c>
      <c r="E397" s="303"/>
      <c r="F397" s="303"/>
      <c r="G397" s="303"/>
      <c r="H397" s="304"/>
      <c r="I397" s="377"/>
      <c r="J397" s="140">
        <f t="shared" si="10"/>
        <v>763</v>
      </c>
      <c r="K397" s="81" t="str">
        <f t="shared" si="11"/>
        <v/>
      </c>
      <c r="L397" s="147">
        <v>763</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761</v>
      </c>
      <c r="K405" s="81" t="str">
        <f t="shared" ref="K405:K422" si="13">IF(OR(COUNTIF(L405:L405,"未確認")&gt;0,COUNTIF(L405:L405,"~*")&gt;0),"※","")</f>
        <v/>
      </c>
      <c r="L405" s="147">
        <v>761</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654</v>
      </c>
      <c r="K407" s="81" t="str">
        <f t="shared" si="13"/>
        <v/>
      </c>
      <c r="L407" s="147">
        <v>654</v>
      </c>
    </row>
    <row r="408" spans="1:22" s="83" customFormat="1" ht="34.5" customHeight="1" x14ac:dyDescent="0.15">
      <c r="A408" s="251" t="s">
        <v>781</v>
      </c>
      <c r="B408" s="119"/>
      <c r="C408" s="390"/>
      <c r="D408" s="390"/>
      <c r="E408" s="302" t="s">
        <v>236</v>
      </c>
      <c r="F408" s="303"/>
      <c r="G408" s="303"/>
      <c r="H408" s="304"/>
      <c r="I408" s="387"/>
      <c r="J408" s="140">
        <f t="shared" si="12"/>
        <v>58</v>
      </c>
      <c r="K408" s="81" t="str">
        <f t="shared" si="13"/>
        <v/>
      </c>
      <c r="L408" s="147">
        <v>58</v>
      </c>
    </row>
    <row r="409" spans="1:22" s="83" customFormat="1" ht="34.5" customHeight="1" x14ac:dyDescent="0.15">
      <c r="A409" s="251" t="s">
        <v>782</v>
      </c>
      <c r="B409" s="119"/>
      <c r="C409" s="390"/>
      <c r="D409" s="390"/>
      <c r="E409" s="315" t="s">
        <v>989</v>
      </c>
      <c r="F409" s="316"/>
      <c r="G409" s="316"/>
      <c r="H409" s="317"/>
      <c r="I409" s="387"/>
      <c r="J409" s="140">
        <f t="shared" si="12"/>
        <v>49</v>
      </c>
      <c r="K409" s="81" t="str">
        <f t="shared" si="13"/>
        <v/>
      </c>
      <c r="L409" s="147">
        <v>49</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763</v>
      </c>
      <c r="K413" s="81" t="str">
        <f t="shared" si="13"/>
        <v/>
      </c>
      <c r="L413" s="147">
        <v>763</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652</v>
      </c>
      <c r="K415" s="81" t="str">
        <f t="shared" si="13"/>
        <v/>
      </c>
      <c r="L415" s="147">
        <v>652</v>
      </c>
    </row>
    <row r="416" spans="1:22" s="83" customFormat="1" ht="34.5" customHeight="1" x14ac:dyDescent="0.15">
      <c r="A416" s="251" t="s">
        <v>789</v>
      </c>
      <c r="B416" s="119"/>
      <c r="C416" s="390"/>
      <c r="D416" s="390"/>
      <c r="E416" s="302" t="s">
        <v>243</v>
      </c>
      <c r="F416" s="303"/>
      <c r="G416" s="303"/>
      <c r="H416" s="304"/>
      <c r="I416" s="387"/>
      <c r="J416" s="140">
        <f t="shared" si="12"/>
        <v>49</v>
      </c>
      <c r="K416" s="81" t="str">
        <f t="shared" si="13"/>
        <v/>
      </c>
      <c r="L416" s="147">
        <v>49</v>
      </c>
    </row>
    <row r="417" spans="1:22" s="83" customFormat="1" ht="34.5" customHeight="1" x14ac:dyDescent="0.15">
      <c r="A417" s="251" t="s">
        <v>790</v>
      </c>
      <c r="B417" s="119"/>
      <c r="C417" s="390"/>
      <c r="D417" s="390"/>
      <c r="E417" s="302" t="s">
        <v>244</v>
      </c>
      <c r="F417" s="303"/>
      <c r="G417" s="303"/>
      <c r="H417" s="304"/>
      <c r="I417" s="387"/>
      <c r="J417" s="140">
        <f t="shared" si="12"/>
        <v>52</v>
      </c>
      <c r="K417" s="81" t="str">
        <f t="shared" si="13"/>
        <v/>
      </c>
      <c r="L417" s="147">
        <v>52</v>
      </c>
    </row>
    <row r="418" spans="1:22" s="83" customFormat="1" ht="34.5" customHeight="1" x14ac:dyDescent="0.15">
      <c r="A418" s="251" t="s">
        <v>791</v>
      </c>
      <c r="B418" s="119"/>
      <c r="C418" s="390"/>
      <c r="D418" s="390"/>
      <c r="E418" s="302" t="s">
        <v>245</v>
      </c>
      <c r="F418" s="303"/>
      <c r="G418" s="303"/>
      <c r="H418" s="304"/>
      <c r="I418" s="387"/>
      <c r="J418" s="140">
        <f t="shared" si="12"/>
        <v>2</v>
      </c>
      <c r="K418" s="81" t="str">
        <f t="shared" si="13"/>
        <v/>
      </c>
      <c r="L418" s="147">
        <v>2</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0</v>
      </c>
      <c r="K420" s="81" t="str">
        <f t="shared" si="13"/>
        <v/>
      </c>
      <c r="L420" s="147">
        <v>0</v>
      </c>
    </row>
    <row r="421" spans="1:22" s="83" customFormat="1" ht="34.5" customHeight="1" x14ac:dyDescent="0.15">
      <c r="A421" s="251" t="s">
        <v>794</v>
      </c>
      <c r="B421" s="119"/>
      <c r="C421" s="390"/>
      <c r="D421" s="390"/>
      <c r="E421" s="302" t="s">
        <v>247</v>
      </c>
      <c r="F421" s="303"/>
      <c r="G421" s="303"/>
      <c r="H421" s="304"/>
      <c r="I421" s="387"/>
      <c r="J421" s="140">
        <f t="shared" si="12"/>
        <v>8</v>
      </c>
      <c r="K421" s="81" t="str">
        <f t="shared" si="13"/>
        <v/>
      </c>
      <c r="L421" s="147">
        <v>8</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763</v>
      </c>
      <c r="K430" s="193" t="str">
        <f>IF(OR(COUNTIF(L430:L430,"未確認")&gt;0,COUNTIF(L430:L430,"~*")&gt;0),"※","")</f>
        <v/>
      </c>
      <c r="L430" s="147">
        <v>763</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22</v>
      </c>
      <c r="K432" s="193" t="str">
        <f>IF(OR(COUNTIF(L432:L432,"未確認")&gt;0,COUNTIF(L432:L432,"~*")&gt;0),"※","")</f>
        <v/>
      </c>
      <c r="L432" s="147">
        <v>22</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739</v>
      </c>
      <c r="K433" s="193" t="str">
        <f>IF(OR(COUNTIF(L433:L433,"未確認")&gt;0,COUNTIF(L433:L433,"~*")&gt;0),"※","")</f>
        <v/>
      </c>
      <c r="L433" s="147">
        <v>739</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2</v>
      </c>
      <c r="K434" s="193" t="str">
        <f>IF(OR(COUNTIF(L434:L434,"未確認")&gt;0,COUNTIF(L434:L434,"~*")&gt;0),"※","")</f>
        <v/>
      </c>
      <c r="L434" s="147">
        <v>2</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31</v>
      </c>
      <c r="K468" s="201" t="str">
        <f t="shared" ref="K468:K475" si="15">IF(OR(COUNTIF(L468:L468,"未確認")&gt;0,COUNTIF(L468:L468,"*")&gt;0),"※","")</f>
        <v/>
      </c>
      <c r="L468" s="117">
        <v>31</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t="str">
        <f t="shared" si="16"/>
        <v>*</v>
      </c>
      <c r="K470" s="201" t="str">
        <f t="shared" si="15"/>
        <v>※</v>
      </c>
      <c r="L470" s="117" t="s">
        <v>541</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27</v>
      </c>
      <c r="K477" s="201" t="str">
        <f t="shared" ref="K477:K496" si="17">IF(OR(COUNTIF(L477:L477,"未確認")&gt;0,COUNTIF(L477:L477,"*")&gt;0),"※","")</f>
        <v/>
      </c>
      <c r="L477" s="117">
        <v>27</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1049</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t="str">
        <f t="shared" si="19"/>
        <v>*</v>
      </c>
      <c r="K505" s="201" t="str">
        <f t="shared" si="20"/>
        <v>※</v>
      </c>
      <c r="L505" s="117" t="s">
        <v>541</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1049</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1049</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1049</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1049</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t="str">
        <f t="shared" si="21"/>
        <v>*</v>
      </c>
      <c r="K535" s="201" t="str">
        <f t="shared" si="22"/>
        <v>※</v>
      </c>
      <c r="L535" s="117" t="s">
        <v>541</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1048</v>
      </c>
    </row>
    <row r="544" spans="1:22" s="1" customFormat="1" ht="20.25" customHeight="1" x14ac:dyDescent="0.15">
      <c r="A544" s="243"/>
      <c r="C544" s="62"/>
      <c r="D544" s="3"/>
      <c r="E544" s="3"/>
      <c r="F544" s="3"/>
      <c r="G544" s="3"/>
      <c r="H544" s="286"/>
      <c r="I544" s="67" t="s">
        <v>36</v>
      </c>
      <c r="J544" s="68"/>
      <c r="K544" s="186"/>
      <c r="L544" s="70" t="s">
        <v>1049</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1047</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v>20.8</v>
      </c>
    </row>
    <row r="561" spans="1:12" s="91" customFormat="1" ht="34.5" customHeight="1" x14ac:dyDescent="0.15">
      <c r="A561" s="251" t="s">
        <v>871</v>
      </c>
      <c r="B561" s="119"/>
      <c r="C561" s="209"/>
      <c r="D561" s="416" t="s">
        <v>377</v>
      </c>
      <c r="E561" s="417"/>
      <c r="F561" s="417"/>
      <c r="G561" s="417"/>
      <c r="H561" s="418"/>
      <c r="I561" s="376"/>
      <c r="J561" s="207"/>
      <c r="K561" s="210"/>
      <c r="L561" s="211">
        <v>4.5</v>
      </c>
    </row>
    <row r="562" spans="1:12" s="91" customFormat="1" ht="34.5" customHeight="1" x14ac:dyDescent="0.15">
      <c r="A562" s="251" t="s">
        <v>872</v>
      </c>
      <c r="B562" s="119"/>
      <c r="C562" s="209"/>
      <c r="D562" s="416" t="s">
        <v>992</v>
      </c>
      <c r="E562" s="417"/>
      <c r="F562" s="417"/>
      <c r="G562" s="417"/>
      <c r="H562" s="418"/>
      <c r="I562" s="376"/>
      <c r="J562" s="207"/>
      <c r="K562" s="210"/>
      <c r="L562" s="211">
        <v>3.1</v>
      </c>
    </row>
    <row r="563" spans="1:12" s="91" customFormat="1" ht="34.5" customHeight="1" x14ac:dyDescent="0.15">
      <c r="A563" s="251" t="s">
        <v>873</v>
      </c>
      <c r="B563" s="119"/>
      <c r="C563" s="209"/>
      <c r="D563" s="416" t="s">
        <v>379</v>
      </c>
      <c r="E563" s="417"/>
      <c r="F563" s="417"/>
      <c r="G563" s="417"/>
      <c r="H563" s="418"/>
      <c r="I563" s="376"/>
      <c r="J563" s="207"/>
      <c r="K563" s="210"/>
      <c r="L563" s="211">
        <v>1.4</v>
      </c>
    </row>
    <row r="564" spans="1:12" s="91" customFormat="1" ht="34.5" customHeight="1" x14ac:dyDescent="0.15">
      <c r="A564" s="251" t="s">
        <v>874</v>
      </c>
      <c r="B564" s="119"/>
      <c r="C564" s="209"/>
      <c r="D564" s="416" t="s">
        <v>380</v>
      </c>
      <c r="E564" s="417"/>
      <c r="F564" s="417"/>
      <c r="G564" s="417"/>
      <c r="H564" s="418"/>
      <c r="I564" s="376"/>
      <c r="J564" s="207"/>
      <c r="K564" s="210"/>
      <c r="L564" s="211">
        <v>7</v>
      </c>
    </row>
    <row r="565" spans="1:12" s="91" customFormat="1" ht="34.5" customHeight="1" x14ac:dyDescent="0.15">
      <c r="A565" s="251" t="s">
        <v>875</v>
      </c>
      <c r="B565" s="119"/>
      <c r="C565" s="280"/>
      <c r="D565" s="416" t="s">
        <v>869</v>
      </c>
      <c r="E565" s="417"/>
      <c r="F565" s="417"/>
      <c r="G565" s="417"/>
      <c r="H565" s="418"/>
      <c r="I565" s="376"/>
      <c r="J565" s="207"/>
      <c r="K565" s="210"/>
      <c r="L565" s="211">
        <v>5.3</v>
      </c>
    </row>
    <row r="566" spans="1:12" s="91" customFormat="1" ht="34.5" customHeight="1" x14ac:dyDescent="0.15">
      <c r="A566" s="251" t="s">
        <v>876</v>
      </c>
      <c r="B566" s="119"/>
      <c r="C566" s="284"/>
      <c r="D566" s="416" t="s">
        <v>993</v>
      </c>
      <c r="E566" s="417"/>
      <c r="F566" s="417"/>
      <c r="G566" s="417"/>
      <c r="H566" s="418"/>
      <c r="I566" s="376"/>
      <c r="J566" s="213"/>
      <c r="K566" s="214"/>
      <c r="L566" s="211">
        <v>10.7</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1048</v>
      </c>
    </row>
    <row r="589" spans="1:22" s="1" customFormat="1" ht="20.25" customHeight="1" x14ac:dyDescent="0.15">
      <c r="A589" s="243"/>
      <c r="C589" s="62"/>
      <c r="D589" s="3"/>
      <c r="E589" s="3"/>
      <c r="F589" s="3"/>
      <c r="G589" s="3"/>
      <c r="H589" s="286"/>
      <c r="I589" s="67" t="s">
        <v>36</v>
      </c>
      <c r="J589" s="68"/>
      <c r="K589" s="186"/>
      <c r="L589" s="70" t="s">
        <v>1049</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343</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19</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725</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45</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453</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t="str">
        <f t="shared" si="27"/>
        <v>*</v>
      </c>
      <c r="K622" s="201" t="str">
        <f t="shared" si="28"/>
        <v>※</v>
      </c>
      <c r="L622" s="117" t="s">
        <v>541</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x14ac:dyDescent="0.15">
      <c r="A632" s="252" t="s">
        <v>918</v>
      </c>
      <c r="B632" s="119"/>
      <c r="C632" s="302" t="s">
        <v>434</v>
      </c>
      <c r="D632" s="303"/>
      <c r="E632" s="303"/>
      <c r="F632" s="303"/>
      <c r="G632" s="303"/>
      <c r="H632" s="304"/>
      <c r="I632" s="122" t="s">
        <v>435</v>
      </c>
      <c r="J632" s="116">
        <f t="shared" si="29"/>
        <v>22</v>
      </c>
      <c r="K632" s="201" t="str">
        <f t="shared" si="30"/>
        <v/>
      </c>
      <c r="L632" s="117">
        <v>22</v>
      </c>
    </row>
    <row r="633" spans="1:22" s="118" customFormat="1" ht="57" x14ac:dyDescent="0.15">
      <c r="A633" s="252" t="s">
        <v>919</v>
      </c>
      <c r="B633" s="119"/>
      <c r="C633" s="302" t="s">
        <v>436</v>
      </c>
      <c r="D633" s="303"/>
      <c r="E633" s="303"/>
      <c r="F633" s="303"/>
      <c r="G633" s="303"/>
      <c r="H633" s="304"/>
      <c r="I633" s="122" t="s">
        <v>437</v>
      </c>
      <c r="J633" s="116" t="str">
        <f t="shared" si="29"/>
        <v>*</v>
      </c>
      <c r="K633" s="201" t="str">
        <f t="shared" si="30"/>
        <v>※</v>
      </c>
      <c r="L633" s="117" t="s">
        <v>541</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21</v>
      </c>
      <c r="K646" s="201" t="str">
        <f t="shared" ref="K646:K660" si="32">IF(OR(COUNTIF(L646:L646,"未確認")&gt;0,COUNTIF(L646:L646,"*")&gt;0),"※","")</f>
        <v/>
      </c>
      <c r="L646" s="117">
        <v>21</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t="str">
        <f t="shared" si="31"/>
        <v>*</v>
      </c>
      <c r="K649" s="201" t="str">
        <f t="shared" si="32"/>
        <v>※</v>
      </c>
      <c r="L649" s="117" t="s">
        <v>541</v>
      </c>
    </row>
    <row r="650" spans="1:22" s="118" customFormat="1" ht="84" customHeight="1" x14ac:dyDescent="0.15">
      <c r="A650" s="252" t="s">
        <v>929</v>
      </c>
      <c r="B650" s="84"/>
      <c r="C650" s="294"/>
      <c r="D650" s="296"/>
      <c r="E650" s="302" t="s">
        <v>941</v>
      </c>
      <c r="F650" s="303"/>
      <c r="G650" s="303"/>
      <c r="H650" s="304"/>
      <c r="I650" s="122" t="s">
        <v>458</v>
      </c>
      <c r="J650" s="116">
        <f t="shared" si="31"/>
        <v>20</v>
      </c>
      <c r="K650" s="201" t="str">
        <f t="shared" si="32"/>
        <v/>
      </c>
      <c r="L650" s="117">
        <v>20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17</v>
      </c>
      <c r="K655" s="201" t="str">
        <f t="shared" si="32"/>
        <v/>
      </c>
      <c r="L655" s="117">
        <v>17</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14</v>
      </c>
      <c r="K657" s="201" t="str">
        <f t="shared" si="32"/>
        <v/>
      </c>
      <c r="L657" s="117">
        <v>14</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2020-01-05T23:57:37Z</dcterms:created>
  <dcterms:modified xsi:type="dcterms:W3CDTF">2020-01-05T23:57:39Z</dcterms:modified>
</cp:coreProperties>
</file>