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<sst xmlns="http://schemas.openxmlformats.org/spreadsheetml/2006/main" count="3301" uniqueCount="1050">
  <si>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</si>
  <si>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</si>
  <si>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</si>
  <si>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</si>
  <si>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</si>
  <si>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</si>
  <si>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</si>
  <si>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</si>
  <si>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</si>
  <si>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</si>
  <si>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</si>
  <si>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</si>
  <si>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</si>
  <si>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</si>
  <si>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</si>
  <si>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</si>
  <si>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</si>
  <si>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</si>
  <si>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</si>
  <si>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</si>
  <si>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</si>
  <si>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</si>
  <si>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</si>
  <si>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</si>
  <si>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</si>
  <si>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</si>
  <si>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</si>
  <si>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</si>
  <si>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</si>
  <si>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</si>
  <si>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</si>
  <si>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</si>
  <si>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</si>
  <si>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</si>
  <si>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</si>
  <si>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</si>
  <si>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</si>
  <si>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</si>
  <si>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</si>
  <si>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</si>
  <si>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</si>
  <si>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</si>
  <si>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</si>
  <si>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</si>
  <si>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</si>
  <si>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</si>
  <si>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</si>
  <si>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</si>
  <si>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</si>
  <si>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</si>
  <si>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</si>
  <si>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</si>
  <si>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</si>
  <si>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</si>
  <si>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</si>
  <si>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</si>
  <si>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</si>
  <si>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</si>
  <si>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</si>
  <si>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</si>
  <si>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</si>
  <si>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</si>
  <si>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</si>
  <si>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</si>
  <si>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</si>
  <si>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</si>
  <si>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</si>
  <si>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</si>
  <si>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</si>
  <si>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</si>
  <si>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</si>
  <si>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</si>
  <si>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</si>
  <si>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</si>
  <si>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</si>
  <si>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</si>
  <si>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</si>
  <si>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</si>
  <si>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</si>
  <si>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</si>
  <si>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</si>
  <si>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</si>
  <si>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</si>
  <si>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</si>
  <si>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</si>
  <si>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</si>
  <si>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</si>
  <si>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</si>
  <si>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</si>
  <si>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</si>
  <si>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</si>
  <si>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</si>
  <si>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</si>
  <si>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</si>
  <si>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</si>
  <si>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</si>
  <si>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</si>
  <si>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</si>
  <si>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</si>
  <si>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</si>
  <si>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</si>
  <si>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</si>
  <si>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</si>
  <si>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</si>
  <si>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</si>
  <si>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</si>
  <si>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</si>
  <si>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</si>
  <si>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</si>
  <si>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</si>
  <si>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</si>
  <si>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</si>
  <si>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</si>
  <si>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</si>
  <si>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</si>
  <si>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</si>
  <si>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</si>
  <si>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</si>
  <si>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</si>
  <si>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</si>
  <si>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</si>
  <si>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</si>
  <si>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</si>
  <si>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</si>
  <si>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</si>
  <si>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</si>
  <si>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</si>
  <si>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</si>
  <si>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</si>
  <si>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</si>
  <si>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</si>
  <si>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</si>
  <si>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</si>
  <si>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</si>
  <si>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</si>
  <si>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</si>
  <si>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</si>
  <si>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</si>
  <si>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</si>
  <si>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</si>
  <si>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</si>
  <si>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</si>
  <si>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</si>
  <si>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</si>
  <si>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</si>
  <si>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</si>
  <si>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</si>
  <si>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</si>
  <si>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</si>
  <si>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</si>
  <si>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</si>
  <si>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</si>
  <si>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</si>
  <si>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</si>
  <si>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</si>
  <si>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</si>
  <si>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</si>
  <si>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</si>
  <si>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</si>
  <si>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</si>
  <si>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</si>
  <si>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</si>
  <si>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</si>
  <si>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</si>
  <si>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</si>
  <si>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</si>
  <si>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</si>
  <si>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</si>
  <si>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</si>
  <si>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</si>
  <si>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</si>
  <si>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</si>
  <si>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</si>
  <si>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</si>
  <si>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</si>
  <si>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</si>
  <si>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</si>
  <si>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</si>
  <si>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</si>
  <si>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</si>
  <si>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</si>
  <si>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</si>
  <si>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</si>
  <si>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</si>
  <si>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</si>
  <si>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</si>
  <si>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</si>
  <si>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</si>
  <si>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</si>
  <si>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</si>
  <si>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</si>
  <si>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</si>
  <si>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</si>
  <si>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</si>
  <si>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</si>
  <si>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</si>
  <si>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</si>
  <si>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</si>
  <si>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</si>
  <si>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</si>
  <si>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</si>
  <si>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</si>
  <si>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</si>
  <si>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</si>
  <si>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</si>
  <si>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</si>
  <si>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</si>
  <si>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</si>
  <si>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</si>
  <si>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</si>
  <si>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</si>
  <si>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</si>
  <si>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</si>
  <si>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</si>
  <si>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</si>
  <si>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</si>
  <si>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</si>
  <si>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</si>
  <si>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</si>
  <si>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</si>
  <si>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</si>
  <si>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</si>
  <si>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</si>
  <si>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</si>
  <si>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</si>
  <si>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</si>
  <si>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</si>
  <si>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</si>
  <si>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</si>
  <si>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</si>
  <si>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</si>
  <si>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</si>
  <si>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</si>
  <si>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</si>
  <si>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</si>
  <si>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</si>
  <si>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</si>
  <si>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</si>
  <si>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</si>
  <si>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</si>
  <si>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</si>
  <si>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</si>
  <si>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</si>
  <si>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</si>
  <si>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</si>
  <si>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</si>
  <si>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</si>
  <si>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</si>
  <si>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</si>
  <si>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</si>
  <si>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</si>
  <si>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</si>
  <si>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</si>
  <si>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</si>
  <si>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</si>
  <si>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</si>
  <si>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</si>
  <si>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</si>
  <si>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</si>
  <si>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</si>
  <si>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</si>
  <si>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</si>
  <si>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</si>
  <si>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</si>
  <si>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</si>
  <si>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</si>
  <si>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</si>
  <si>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</si>
  <si>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</si>
  <si>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</si>
  <si>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</si>
  <si>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</si>
  <si>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</si>
  <si>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</si>
  <si>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</si>
  <si>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</si>
  <si>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</si>
  <si>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</si>
  <si>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</si>
  <si>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</si>
  <si>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</si>
  <si>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</si>
  <si>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</si>
  <si>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</si>
  <si>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</si>
  <si>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</si>
  <si>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</si>
  <si>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</si>
  <si>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</si>
  <si>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</si>
  <si>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</si>
  <si>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</si>
  <si>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</si>
  <si>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</si>
  <si>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</si>
  <si>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</si>
  <si>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</si>
  <si>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</si>
  <si>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</si>
  <si>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</si>
  <si>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</si>
  <si>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</si>
  <si>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</si>
  <si>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</si>
  <si>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</si>
  <si>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</si>
  <si>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</si>
  <si>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</si>
  <si>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</si>
  <si>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</si>
  <si>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</si>
  <si>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</si>
  <si>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</si>
  <si>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</si>
  <si>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</si>
  <si>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</si>
  <si>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</si>
  <si>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</si>
  <si>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</si>
  <si>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</si>
  <si>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</si>
  <si>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</si>
  <si>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</si>
  <si>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</si>
  <si>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</si>
  <si>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</si>
  <si>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</si>
  <si>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</si>
  <si>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</si>
  <si>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</si>
  <si>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</si>
  <si>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</si>
  <si>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</si>
  <si>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</si>
  <si>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</si>
  <si>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</si>
  <si>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</si>
  <si>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</si>
  <si>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</si>
  <si>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</si>
  <si>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</si>
  <si>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</si>
  <si>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</si>
  <si>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</si>
  <si>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</si>
  <si>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</si>
  <si>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</si>
  <si>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</si>
  <si>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</si>
  <si>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</si>
  <si>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</si>
  <si>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</si>
  <si>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</si>
  <si>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</si>
  <si>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</si>
  <si>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</si>
  <si>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</si>
  <si>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</si>
  <si>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</si>
  <si>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</si>
  <si>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</si>
  <si>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</si>
  <si>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</si>
  <si>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</si>
  <si>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</si>
  <si>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</si>
  <si>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</si>
  <si>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</si>
  <si>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</si>
  <si>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</si>
  <si>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</si>
  <si>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</si>
  <si>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</si>
  <si>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</si>
  <si>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</si>
  <si>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</si>
  <si>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</si>
  <si>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</si>
  <si>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</si>
  <si>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</si>
  <si>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</si>
  <si>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</si>
  <si>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</si>
  <si>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</si>
  <si>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</si>
  <si>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</si>
  <si>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</si>
  <si>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</si>
  <si>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</si>
  <si>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</si>
  <si>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</si>
  <si>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</si>
  <si>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</si>
  <si>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</si>
  <si>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</si>
  <si>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</si>
  <si>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</si>
  <si>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</si>
  <si>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</si>
  <si>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</si>
  <si>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</si>
  <si>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</si>
  <si>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</si>
  <si>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</si>
  <si>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</si>
  <si>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</si>
  <si>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</si>
  <si>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</si>
  <si>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</si>
  <si>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</si>
  <si>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</si>
  <si>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</si>
  <si>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</si>
  <si>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</si>
  <si>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</si>
  <si>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</si>
  <si>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</si>
  <si>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</si>
  <si>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</si>
  <si>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</si>
  <si>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</si>
  <si>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</si>
  <si>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</si>
  <si>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</si>
  <si>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</si>
  <si>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</si>
  <si>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</si>
  <si>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</si>
  <si>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</si>
  <si>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</si>
  <si>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</si>
  <si>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</si>
  <si>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</si>
  <si>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</si>
  <si>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</si>
  <si>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</si>
  <si>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</si>
  <si>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</si>
  <si>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</si>
  <si>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</si>
  <si>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</si>
  <si>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</si>
  <si>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</si>
  <si>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</si>
  <si>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</si>
  <si>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</si>
  <si>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</si>
  <si>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</si>
  <si>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</si>
  <si>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</si>
  <si>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</si>
  <si>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</si>
  <si>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</si>
  <si>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</si>
  <si>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</si>
  <si>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</si>
  <si>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</si>
  <si>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</si>
  <si>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</si>
  <si>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</si>
  <si>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</si>
  <si>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</si>
  <si>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</si>
  <si>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</si>
  <si>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</si>
  <si>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</si>
  <si>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</si>
  <si>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</si>
  <si>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</si>
  <si>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</si>
  <si>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</si>
  <si>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</si>
  <si>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</si>
  <si>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</si>
  <si>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</si>
  <si>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</si>
  <si>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</si>
  <si>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</si>
  <si>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</si>
  <si>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</si>
  <si>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</si>
  <si>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</si>
  <si>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</si>
  <si>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</si>
  <si>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</si>
  <si>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</si>
  <si>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</si>
  <si>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</si>
  <si>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</si>
  <si>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</si>
  <si>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</si>
  <si>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</si>
  <si>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</si>
  <si>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</si>
  <si>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</si>
  <si>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</si>
  <si>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</si>
  <si>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</si>
  <si>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</si>
  <si>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</si>
  <si>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</si>
  <si>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</si>
  <si>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</si>
  <si>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</si>
  <si>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</si>
  <si>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</si>
  <si>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</si>
  <si>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</si>
  <si>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</si>
  <si>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</si>
  <si>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</si>
  <si>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</si>
  <si>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</si>
  <si>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</si>
  <si>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</si>
  <si>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</si>
  <si>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</si>
  <si>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</si>
  <si>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</si>
  <si>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</si>
  <si>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</si>
  <si>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</si>
  <si>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</si>
  <si>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</si>
  <si>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</si>
  <si>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</si>
  <si>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</si>
  <si>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</si>
  <si>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</si>
  <si>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</si>
  <si>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</si>
  <si>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</si>
  <si>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</si>
  <si>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</si>
  <si>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</si>
  <si>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</si>
  <si>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</si>
  <si>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</si>
  <si>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</si>
  <si>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</si>
  <si>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</si>
  <si>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</si>
  <si>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</si>
  <si>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</si>
  <si>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</si>
  <si>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</si>
  <si>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</si>
  <si>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</si>
  <si>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</si>
  <si>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</si>
  <si>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</si>
  <si>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</si>
  <si>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</si>
  <si>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</si>
  <si>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</si>
  <si>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</si>
  <si>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</si>
  <si>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</si>
  <si>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</si>
  <si>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</si>
  <si>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</si>
  <si>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</si>
  <si>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</si>
  <si>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</si>
  <si>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</si>
  <si>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</si>
  <si>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</si>
  <si>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</si>
  <si>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</si>
  <si>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</si>
  <si>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</si>
  <si>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</si>
  <si>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</si>
  <si>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</si>
  <si>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</si>
  <si>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</si>
  <si>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</si>
  <si>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</si>
  <si>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</si>
  <si>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</si>
  <si>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</si>
  <si>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</si>
  <si>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</si>
  <si>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</si>
  <si>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</si>
  <si>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</si>
  <si>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</si>
  <si>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</si>
  <si>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</si>
  <si>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</si>
  <si>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</si>
  <si>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</si>
  <si>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</si>
  <si>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</si>
  <si>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</si>
  <si>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</si>
  <si>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</si>
  <si>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</si>
  <si>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</si>
  <si>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</si>
  <si>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</si>
  <si>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</si>
  <si>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</si>
  <si>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</si>
  <si>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</si>
  <si>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</si>
  <si>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</si>
  <si>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</si>
  <si>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</si>
  <si>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</si>
  <si>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</si>
  <si>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</si>
  <si>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</si>
  <si>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</si>
  <si>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</si>
  <si>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</si>
  <si>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</si>
  <si>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</si>
  <si>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</si>
  <si>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</si>
  <si>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</si>
  <si>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</si>
  <si>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</si>
  <si>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</si>
  <si>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</si>
  <si>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</si>
  <si>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</si>
  <si>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</si>
  <si>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</si>
  <si>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</si>
  <si>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</si>
  <si>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</si>
  <si>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</si>
  <si>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</si>
  <si>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</si>
  <si>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</si>
  <si>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</si>
  <si>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</si>
  <si>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</si>
  <si>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</si>
  <si>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</si>
  <si>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</si>
  <si>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</si>
  <si>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</si>
  <si>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</si>
  <si>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</si>
  <si>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</si>
  <si>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</si>
  <si>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</si>
  <si>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</si>
  <si>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</si>
  <si>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</si>
  <si>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</si>
  <si>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</si>
  <si>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</si>
  <si>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</si>
  <si>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</si>
  <si>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</si>
  <si>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</si>
  <si>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</si>
  <si>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</si>
  <si>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</si>
  <si>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</si>
  <si>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</si>
  <si>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</si>
  <si>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</si>
  <si>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</si>
  <si>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</si>
  <si>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</si>
  <si>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</si>
  <si>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</si>
  <si>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</si>
  <si>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</si>
  <si>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</si>
  <si>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</si>
  <si>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</si>
  <si>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</si>
  <si>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</si>
  <si>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</si>
  <si>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</si>
  <si>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</si>
  <si>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</si>
  <si>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</si>
  <si>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</si>
  <si>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</si>
  <si>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</si>
  <si>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</si>
  <si>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</si>
  <si>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</si>
  <si>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</si>
  <si>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</si>
  <si>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</si>
  <si>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</si>
  <si>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</si>
  <si>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</si>
  <si>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</si>
  <si>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</si>
  <si>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</si>
  <si>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</si>
  <si>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</si>
  <si>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</si>
  <si>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</si>
  <si>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</si>
  <si>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</si>
  <si>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</si>
  <si>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</si>
  <si>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</si>
  <si>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</si>
  <si>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</si>
  <si>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</si>
  <si>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</si>
  <si>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</si>
  <si>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</si>
  <si>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</si>
  <si>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</si>
  <si>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</si>
  <si>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</si>
  <si>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</si>
  <si>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</si>
  <si>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</si>
  <si>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</si>
  <si>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</si>
  <si>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</si>
  <si>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</si>
  <si>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</si>
  <si>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</si>
  <si>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</si>
  <si>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</si>
  <si>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</si>
  <si>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</si>
  <si>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</si>
  <si>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</si>
  <si>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</si>
  <si>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</si>
  <si>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</si>
  <si>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</si>
  <si>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</si>
  <si>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</si>
  <si>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</si>
  <si>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</si>
  <si>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</si>
  <si>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</si>
  <si>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</si>
  <si>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</si>
  <si>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</si>
  <si>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</si>
  <si>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</si>
  <si>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</si>
  <si>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</si>
  <si>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</si>
  <si>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</si>
  <si>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</si>
  <si>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</si>
  <si>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</si>
  <si>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</si>
  <si>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</si>
  <si>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</si>
  <si>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</si>
  <si>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</si>
  <si>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</si>
  <si>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</si>
  <si>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</si>
  <si>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</si>
  <si>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</si>
  <si>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</si>
  <si>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</si>
  <si>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</si>
  <si>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</si>
  <si>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</si>
  <si>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</si>
  <si>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</si>
  <si>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</si>
  <si>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</si>
  <si>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</si>
  <si>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</si>
  <si>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</si>
  <si>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</si>
  <si>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</si>
  <si>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</si>
  <si>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</si>
  <si>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</si>
  <si>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</si>
  <si>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</si>
  <si>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</si>
  <si>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</si>
  <si>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</si>
  <si>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</si>
  <si>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</si>
  <si>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</si>
  <si>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</si>
  <si>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</si>
  <si>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</si>
  <si>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</si>
  <si>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</si>
  <si>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</si>
  <si>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</si>
  <si>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</si>
  <si>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</si>
  <si>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</si>
  <si>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</si>
  <si>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</si>
  <si>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</si>
  <si>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</si>
  <si>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</si>
  <si>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</si>
  <si>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</si>
  <si>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</si>
  <si>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</si>
  <si>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</si>
  <si>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</si>
  <si>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</si>
  <si>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</si>
  <si>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</si>
  <si>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</si>
  <si>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</si>
  <si>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</si>
  <si>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</si>
  <si>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</si>
  <si>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</si>
  <si>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</si>
  <si>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</si>
  <si>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</si>
  <si>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</si>
  <si>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</si>
  <si>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</si>
  <si>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</si>
  <si>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</si>
  <si>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</si>
  <si>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</si>
  <si>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</si>
  <si>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</si>
  <si>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</si>
  <si>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</si>
  <si>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</si>
  <si>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</si>
  <si>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</si>
  <si>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</si>
  <si>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</si>
  <si>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</si>
  <si>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</si>
  <si>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</si>
  <si>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</si>
  <si>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</si>
  <si>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</si>
  <si>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</si>
  <si>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</si>
  <si>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</si>
  <si>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</si>
  <si>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</si>
  <si>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</si>
  <si>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</si>
  <si>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</si>
  <si>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</si>
  <si>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</si>
  <si>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</si>
  <si>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</si>
  <si>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</si>
  <si>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</si>
  <si>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</si>
  <si>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</si>
  <si>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</si>
  <si>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</si>
  <si>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</si>
  <si>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</si>
  <si>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</si>
  <si>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</si>
  <si>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</si>
  <si>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</si>
  <si>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</si>
  <si>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</si>
  <si>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</si>
  <si>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</si>
  <si>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</si>
  <si>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</si>
  <si>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</si>
  <si>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</si>
  <si>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</si>
  <si>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</si>
  <si>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</si>
  <si>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</si>
  <si>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</si>
  <si>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</si>
  <si>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</si>
  <si>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</si>
  <si>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</si>
  <si>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</si>
  <si>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</si>
  <si>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</si>
  <si>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</si>
  <si>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</si>
  <si>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</si>
  <si>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</si>
  <si>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</si>
  <si>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</si>
  <si>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</si>
  <si>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</si>
  <si>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</si>
  <si>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</si>
  <si>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</si>
  <si>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</si>
  <si>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</si>
  <si>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</si>
  <si>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</si>
  <si>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</si>
  <si>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</si>
  <si>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</si>
  <si>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</si>
  <si>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</si>
  <si>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</si>
  <si>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</si>
  <si>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</si>
  <si>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</si>
  <si>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</si>
  <si>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</si>
  <si>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</si>
  <si>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</si>
  <si>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</si>
  <si>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</si>
  <si>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</si>
  <si>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</si>
  <si>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</si>
  <si>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</si>
  <si>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</si>
  <si>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</si>
  <si>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</si>
  <si>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</si>
  <si>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</si>
  <si>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</si>
  <si>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</si>
  <si>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</si>
  <si>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</si>
  <si>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</si>
  <si>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</si>
  <si>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</si>
  <si>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</si>
  <si>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</si>
  <si>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</si>
  <si>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</si>
  <si>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</si>
  <si>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</si>
  <si>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</si>
  <si>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</si>
  <si>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</si>
  <si>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</si>
  <si>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</si>
  <si>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</si>
  <si>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</si>
  <si>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</si>
  <si>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</si>
  <si>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</si>
  <si>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</si>
  <si>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</si>
  <si>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</si>
  <si>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</si>
  <si>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</si>
  <si>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</si>
  <si>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</si>
  <si>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</si>
  <si>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</si>
  <si>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</si>
  <si>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</si>
  <si>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</si>
  <si>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</si>
  <si>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</si>
  <si>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</si>
  <si>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</si>
  <si>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</si>
  <si>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</si>
  <si>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</si>
  <si>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</si>
  <si>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</si>
  <si>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</si>
  <si>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</si>
  <si>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</si>
  <si>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</si>
  <si>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</si>
  <si>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</si>
  <si>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</si>
  <si>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</si>
  <si>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</si>
  <si>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</si>
  <si>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</si>
  <si>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</si>
  <si>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</si>
  <si>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</si>
  <si>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</si>
  <si>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</si>
  <si>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</si>
  <si>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</si>
  <si>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</si>
  <si>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</si>
  <si>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</si>
  <si>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</si>
  <si>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</si>
  <si>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</si>
  <si>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</si>
  <si>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</si>
  <si>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</si>
  <si>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</si>
  <si>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</si>
  <si>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</si>
  <si>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</si>
  <si>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</si>
  <si>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</si>
  <si>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</si>
  <si>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</si>
  <si>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</si>
  <si>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</si>
  <si>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</si>
  <si>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</si>
  <si>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</si>
  <si>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</si>
  <si>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</si>
  <si>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</si>
  <si>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</si>
  <si>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</si>
  <si>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</si>
  <si>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</si>
  <si>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</si>
  <si>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</si>
  <si>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</si>
  <si>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</si>
  <si>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</si>
  <si>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</si>
  <si>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</si>
  <si>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</si>
  <si>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</si>
  <si>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</si>
  <si>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</si>
  <si>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</si>
  <si>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</si>
  <si>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</si>
  <si>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</si>
  <si>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</si>
  <si>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</si>
  <si>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</si>
  <si>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</si>
  <si>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（公社）群馬県医師会群馬リハビリテーション病院</t>
    <phoneticPr fontId="3"/>
  </si>
  <si>
    <t>〒377-0541 吾妻郡中之条町大字上沢渡２１３６</t>
    <phoneticPr fontId="3"/>
  </si>
  <si>
    <t>〇</t>
  </si>
  <si>
    <t>公益法人</t>
  </si>
  <si>
    <t>リハビリテーション科</t>
  </si>
  <si>
    <t>回復期ﾘﾊﾋﾞﾘﾃｰｼｮﾝ病棟入院料２</t>
  </si>
  <si>
    <t>ＤＰＣ病院ではない</t>
  </si>
  <si>
    <t>有</t>
  </si>
  <si>
    <t>-</t>
    <phoneticPr fontId="3"/>
  </si>
  <si>
    <t>体制強化加算１の届出有り</t>
  </si>
  <si>
    <t>回復期機能</t>
  </si>
  <si>
    <t>第４病棟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</si>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</sst>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7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527</v>
      </c>
      <c r="M9" s="282" t="s">
        <v>528</v>
      </c>
      <c r="N9" s="282" t="s">
        <v>1048</v>
      </c>
      <c r="O9" s="282" t="s">
        <v>529</v>
      </c>
    </row>
    <row r="10" spans="1:22" s="21" customFormat="1" ht="34.5" customHeight="1" x14ac:dyDescent="0.15">
      <c r="A10" s="244" t="s">
        <v>606</v>
      </c>
      <c r="B10" s="17"/>
      <c r="C10" s="19"/>
      <c r="D10" s="19"/>
      <c r="E10" s="19"/>
      <c r="F10" s="19"/>
      <c r="G10" s="19"/>
      <c r="H10" s="20"/>
      <c r="I10" s="335" t="s">
        <v>2</v>
      </c>
      <c r="J10" s="335"/>
      <c r="K10" s="335"/>
      <c r="L10" s="25"/>
      <c r="M10" s="25"/>
      <c r="N10" s="25"/>
      <c r="O10" s="25"/>
    </row>
    <row r="11" spans="1:22" s="21" customFormat="1" ht="34.5" customHeight="1" x14ac:dyDescent="0.15">
      <c r="A11" s="244" t="s">
        <v>606</v>
      </c>
      <c r="B11" s="24"/>
      <c r="C11" s="19"/>
      <c r="D11" s="19"/>
      <c r="E11" s="19"/>
      <c r="F11" s="19"/>
      <c r="G11" s="19"/>
      <c r="H11" s="20"/>
      <c r="I11" s="335" t="s">
        <v>3</v>
      </c>
      <c r="J11" s="335"/>
      <c r="K11" s="335"/>
      <c r="L11" s="25"/>
      <c r="M11" s="25"/>
      <c r="N11" s="25"/>
      <c r="O11" s="25"/>
    </row>
    <row r="12" spans="1:22" s="21" customFormat="1" ht="34.5" customHeight="1" x14ac:dyDescent="0.15">
      <c r="A12" s="244" t="s">
        <v>606</v>
      </c>
      <c r="B12" s="24"/>
      <c r="C12" s="19"/>
      <c r="D12" s="19"/>
      <c r="E12" s="19"/>
      <c r="F12" s="19"/>
      <c r="G12" s="19"/>
      <c r="H12" s="20"/>
      <c r="I12" s="335" t="s">
        <v>4</v>
      </c>
      <c r="J12" s="335"/>
      <c r="K12" s="335"/>
      <c r="L12" s="29" t="s">
        <v>1039</v>
      </c>
      <c r="M12" s="29" t="s">
        <v>1039</v>
      </c>
      <c r="N12" s="29" t="s">
        <v>1039</v>
      </c>
      <c r="O12" s="29"/>
    </row>
    <row r="13" spans="1:22" s="21" customFormat="1" ht="34.5" customHeight="1" x14ac:dyDescent="0.15">
      <c r="A13" s="244" t="s">
        <v>606</v>
      </c>
      <c r="B13" s="17"/>
      <c r="C13" s="19"/>
      <c r="D13" s="19"/>
      <c r="E13" s="19"/>
      <c r="F13" s="19"/>
      <c r="G13" s="19"/>
      <c r="H13" s="20"/>
      <c r="I13" s="335" t="s">
        <v>5</v>
      </c>
      <c r="J13" s="335"/>
      <c r="K13" s="335"/>
      <c r="L13" s="28"/>
      <c r="M13" s="28"/>
      <c r="N13" s="28"/>
      <c r="O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527</v>
      </c>
      <c r="M22" s="282" t="s">
        <v>528</v>
      </c>
      <c r="N22" s="282" t="s">
        <v>1048</v>
      </c>
      <c r="O22" s="282" t="s">
        <v>529</v>
      </c>
    </row>
    <row r="23" spans="1:22" s="21" customFormat="1" ht="34.5" customHeight="1" x14ac:dyDescent="0.15">
      <c r="A23" s="244" t="s">
        <v>607</v>
      </c>
      <c r="B23" s="17"/>
      <c r="C23" s="19"/>
      <c r="D23" s="19"/>
      <c r="E23" s="19"/>
      <c r="F23" s="19"/>
      <c r="G23" s="19"/>
      <c r="H23" s="20"/>
      <c r="I23" s="307" t="s">
        <v>2</v>
      </c>
      <c r="J23" s="308"/>
      <c r="K23" s="309"/>
      <c r="L23" s="25"/>
      <c r="M23" s="25"/>
      <c r="N23" s="25"/>
      <c r="O23" s="25"/>
    </row>
    <row r="24" spans="1:22" s="21" customFormat="1" ht="34.5" customHeight="1" x14ac:dyDescent="0.15">
      <c r="A24" s="244" t="s">
        <v>607</v>
      </c>
      <c r="B24" s="24"/>
      <c r="C24" s="19"/>
      <c r="D24" s="19"/>
      <c r="E24" s="19"/>
      <c r="F24" s="19"/>
      <c r="G24" s="19"/>
      <c r="H24" s="20"/>
      <c r="I24" s="307" t="s">
        <v>3</v>
      </c>
      <c r="J24" s="308"/>
      <c r="K24" s="309"/>
      <c r="L24" s="25"/>
      <c r="M24" s="25"/>
      <c r="N24" s="25"/>
      <c r="O24" s="25"/>
    </row>
    <row r="25" spans="1:22" s="21" customFormat="1" ht="34.5" customHeight="1" x14ac:dyDescent="0.15">
      <c r="A25" s="244" t="s">
        <v>607</v>
      </c>
      <c r="B25" s="24"/>
      <c r="C25" s="19"/>
      <c r="D25" s="19"/>
      <c r="E25" s="19"/>
      <c r="F25" s="19"/>
      <c r="G25" s="19"/>
      <c r="H25" s="20"/>
      <c r="I25" s="307" t="s">
        <v>4</v>
      </c>
      <c r="J25" s="308"/>
      <c r="K25" s="309"/>
      <c r="L25" s="29" t="s">
        <v>1039</v>
      </c>
      <c r="M25" s="29" t="s">
        <v>1039</v>
      </c>
      <c r="N25" s="29" t="s">
        <v>1039</v>
      </c>
      <c r="O25" s="29"/>
    </row>
    <row r="26" spans="1:22" s="21" customFormat="1" ht="34.5" customHeight="1" x14ac:dyDescent="0.15">
      <c r="A26" s="244" t="s">
        <v>607</v>
      </c>
      <c r="B26" s="17"/>
      <c r="C26" s="19"/>
      <c r="D26" s="19"/>
      <c r="E26" s="19"/>
      <c r="F26" s="19"/>
      <c r="G26" s="19"/>
      <c r="H26" s="20"/>
      <c r="I26" s="307" t="s">
        <v>5</v>
      </c>
      <c r="J26" s="308"/>
      <c r="K26" s="309"/>
      <c r="L26" s="28"/>
      <c r="M26" s="28"/>
      <c r="N26" s="28"/>
      <c r="O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527</v>
      </c>
      <c r="M35" s="282" t="s">
        <v>528</v>
      </c>
      <c r="N35" s="282" t="s">
        <v>1048</v>
      </c>
      <c r="O35" s="282" t="s">
        <v>529</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527</v>
      </c>
      <c r="M44" s="282" t="s">
        <v>528</v>
      </c>
      <c r="N44" s="282" t="s">
        <v>1048</v>
      </c>
      <c r="O44" s="282" t="s">
        <v>529</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c r="M46" s="25"/>
      <c r="N46" s="25"/>
      <c r="O46" s="25"/>
    </row>
    <row r="47" spans="1:22" s="21" customFormat="1" ht="34.5" customHeight="1" x14ac:dyDescent="0.15">
      <c r="A47" s="278" t="s">
        <v>984</v>
      </c>
      <c r="B47" s="24"/>
      <c r="C47" s="19"/>
      <c r="D47" s="19"/>
      <c r="E47" s="19"/>
      <c r="F47" s="19"/>
      <c r="G47" s="19"/>
      <c r="H47" s="20"/>
      <c r="I47" s="426" t="s">
        <v>4</v>
      </c>
      <c r="J47" s="427"/>
      <c r="K47" s="428"/>
      <c r="L47" s="29"/>
      <c r="M47" s="29"/>
      <c r="N47" s="29"/>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row>
    <row r="53" spans="1:1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x14ac:dyDescent="0.15">
      <c r="A89" s="243"/>
      <c r="B89" s="18"/>
      <c r="C89" s="62"/>
      <c r="D89" s="3"/>
      <c r="E89" s="3"/>
      <c r="F89" s="3"/>
      <c r="G89" s="3"/>
      <c r="H89" s="287"/>
      <c r="I89" s="287"/>
      <c r="J89" s="64" t="s">
        <v>35</v>
      </c>
      <c r="K89" s="65"/>
      <c r="L89" s="262" t="s">
        <v>527</v>
      </c>
      <c r="M89" s="262" t="s">
        <v>528</v>
      </c>
      <c r="N89" s="262" t="s">
        <v>1048</v>
      </c>
      <c r="O89" s="262" t="s">
        <v>529</v>
      </c>
    </row>
    <row r="90" spans="1:22" s="21" customFormat="1" x14ac:dyDescent="0.15">
      <c r="A90" s="243"/>
      <c r="B90" s="1"/>
      <c r="C90" s="3"/>
      <c r="D90" s="3"/>
      <c r="E90" s="3"/>
      <c r="F90" s="3"/>
      <c r="G90" s="3"/>
      <c r="H90" s="287"/>
      <c r="I90" s="67" t="s">
        <v>36</v>
      </c>
      <c r="J90" s="68"/>
      <c r="K90" s="69"/>
      <c r="L90" s="262" t="s">
        <v>1047</v>
      </c>
      <c r="M90" s="262" t="s">
        <v>1047</v>
      </c>
      <c r="N90" s="262" t="s">
        <v>1047</v>
      </c>
      <c r="O90" s="262" t="s">
        <v>1049</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527</v>
      </c>
      <c r="M97" s="66" t="s">
        <v>528</v>
      </c>
      <c r="N97" s="66" t="s">
        <v>1048</v>
      </c>
      <c r="O97" s="66" t="s">
        <v>529</v>
      </c>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1047</v>
      </c>
      <c r="N98" s="70" t="s">
        <v>1047</v>
      </c>
      <c r="O98" s="70" t="s">
        <v>1049</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39</v>
      </c>
      <c r="K99" s="237" t="str">
        <f>IF(OR(COUNTIF(L99:O99,"未確認")&gt;0,COUNTIF(L99:O99,"~*")&gt;0),"※","")</f>
        <v/>
      </c>
      <c r="L99" s="258">
        <v>39</v>
      </c>
      <c r="M99" s="258">
        <v>0</v>
      </c>
      <c r="N99" s="258">
        <v>0</v>
      </c>
      <c r="O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39</v>
      </c>
      <c r="K101" s="237" t="str">
        <f>IF(OR(COUNTIF(L101:O101,"未確認")&gt;0,COUNTIF(L101:O101,"~*")&gt;0),"※","")</f>
        <v/>
      </c>
      <c r="L101" s="258">
        <v>39</v>
      </c>
      <c r="M101" s="258">
        <v>0</v>
      </c>
      <c r="N101" s="258">
        <v>0</v>
      </c>
      <c r="O101" s="258">
        <v>0</v>
      </c>
    </row>
    <row r="102" spans="1:22" s="83" customFormat="1" ht="34.5" customHeight="1" x14ac:dyDescent="0.15">
      <c r="A102" s="244" t="s">
        <v>610</v>
      </c>
      <c r="B102" s="84"/>
      <c r="C102" s="323"/>
      <c r="D102" s="324"/>
      <c r="E102" s="316" t="s">
        <v>612</v>
      </c>
      <c r="F102" s="317"/>
      <c r="G102" s="317"/>
      <c r="H102" s="318"/>
      <c r="I102" s="351"/>
      <c r="J102" s="256">
        <f t="shared" si="0"/>
        <v>39</v>
      </c>
      <c r="K102" s="237" t="str">
        <f t="shared" ref="K102:K111" si="1">IF(OR(COUNTIF(L101:O101,"未確認")&gt;0,COUNTIF(L101:O101,"~*")&gt;0),"※","")</f>
        <v/>
      </c>
      <c r="L102" s="258">
        <v>39</v>
      </c>
      <c r="M102" s="258">
        <v>0</v>
      </c>
      <c r="N102" s="258">
        <v>0</v>
      </c>
      <c r="O102" s="258">
        <v>0</v>
      </c>
    </row>
    <row r="103" spans="1:22" s="83" customFormat="1" ht="34.5" customHeight="1" x14ac:dyDescent="0.15">
      <c r="A103" s="244" t="s">
        <v>613</v>
      </c>
      <c r="B103" s="84"/>
      <c r="C103" s="319" t="s">
        <v>46</v>
      </c>
      <c r="D103" s="320"/>
      <c r="E103" s="319" t="s">
        <v>42</v>
      </c>
      <c r="F103" s="331"/>
      <c r="G103" s="331"/>
      <c r="H103" s="320"/>
      <c r="I103" s="351"/>
      <c r="J103" s="256">
        <f t="shared" si="0"/>
        <v>157</v>
      </c>
      <c r="K103" s="237" t="str">
        <f t="shared" si="1"/>
        <v/>
      </c>
      <c r="L103" s="258">
        <v>0</v>
      </c>
      <c r="M103" s="258">
        <v>60</v>
      </c>
      <c r="N103" s="258">
        <v>57</v>
      </c>
      <c r="O103" s="258">
        <v>40</v>
      </c>
    </row>
    <row r="104" spans="1:22" s="83" customFormat="1" ht="34.5" customHeight="1" x14ac:dyDescent="0.15">
      <c r="A104" s="244" t="s">
        <v>614</v>
      </c>
      <c r="B104" s="84"/>
      <c r="C104" s="321"/>
      <c r="D104" s="322"/>
      <c r="E104" s="332"/>
      <c r="F104" s="333"/>
      <c r="G104" s="303" t="s">
        <v>47</v>
      </c>
      <c r="H104" s="305"/>
      <c r="I104" s="351"/>
      <c r="J104" s="256">
        <f t="shared" si="0"/>
        <v>157</v>
      </c>
      <c r="K104" s="237" t="str">
        <f t="shared" si="1"/>
        <v/>
      </c>
      <c r="L104" s="258">
        <v>0</v>
      </c>
      <c r="M104" s="258">
        <v>60</v>
      </c>
      <c r="N104" s="258">
        <v>57</v>
      </c>
      <c r="O104" s="258">
        <v>40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row>
    <row r="106" spans="1:22" s="83" customFormat="1" ht="34.5" customHeight="1" x14ac:dyDescent="0.15">
      <c r="A106" s="244" t="s">
        <v>613</v>
      </c>
      <c r="B106" s="84"/>
      <c r="C106" s="321"/>
      <c r="D106" s="322"/>
      <c r="E106" s="319" t="s">
        <v>45</v>
      </c>
      <c r="F106" s="331"/>
      <c r="G106" s="331"/>
      <c r="H106" s="320"/>
      <c r="I106" s="351"/>
      <c r="J106" s="256">
        <f t="shared" si="0"/>
        <v>157</v>
      </c>
      <c r="K106" s="237" t="str">
        <f t="shared" si="1"/>
        <v/>
      </c>
      <c r="L106" s="258">
        <v>0</v>
      </c>
      <c r="M106" s="258">
        <v>60</v>
      </c>
      <c r="N106" s="258">
        <v>57</v>
      </c>
      <c r="O106" s="258">
        <v>40</v>
      </c>
    </row>
    <row r="107" spans="1:22" s="83" customFormat="1" ht="34.5" customHeight="1" x14ac:dyDescent="0.15">
      <c r="A107" s="244" t="s">
        <v>614</v>
      </c>
      <c r="B107" s="84"/>
      <c r="C107" s="321"/>
      <c r="D107" s="322"/>
      <c r="E107" s="332"/>
      <c r="F107" s="333"/>
      <c r="G107" s="303" t="s">
        <v>47</v>
      </c>
      <c r="H107" s="305"/>
      <c r="I107" s="351"/>
      <c r="J107" s="256">
        <f t="shared" si="0"/>
        <v>157</v>
      </c>
      <c r="K107" s="237" t="str">
        <f t="shared" si="1"/>
        <v/>
      </c>
      <c r="L107" s="258">
        <v>0</v>
      </c>
      <c r="M107" s="258">
        <v>60</v>
      </c>
      <c r="N107" s="258">
        <v>57</v>
      </c>
      <c r="O107" s="258">
        <v>40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row>
    <row r="109" spans="1:22" s="83" customFormat="1" ht="34.5" customHeight="1" x14ac:dyDescent="0.15">
      <c r="A109" s="244" t="s">
        <v>613</v>
      </c>
      <c r="B109" s="84"/>
      <c r="C109" s="321"/>
      <c r="D109" s="322"/>
      <c r="E109" s="325" t="s">
        <v>612</v>
      </c>
      <c r="F109" s="326"/>
      <c r="G109" s="326"/>
      <c r="H109" s="327"/>
      <c r="I109" s="351"/>
      <c r="J109" s="256">
        <f t="shared" si="0"/>
        <v>196</v>
      </c>
      <c r="K109" s="237" t="str">
        <f t="shared" si="1"/>
        <v/>
      </c>
      <c r="L109" s="258">
        <v>39</v>
      </c>
      <c r="M109" s="258">
        <v>60</v>
      </c>
      <c r="N109" s="258">
        <v>57</v>
      </c>
      <c r="O109" s="258">
        <v>40</v>
      </c>
    </row>
    <row r="110" spans="1:22" s="83" customFormat="1" ht="34.5" customHeight="1" x14ac:dyDescent="0.15">
      <c r="A110" s="244" t="s">
        <v>614</v>
      </c>
      <c r="B110" s="84"/>
      <c r="C110" s="321"/>
      <c r="D110" s="322"/>
      <c r="E110" s="312"/>
      <c r="F110" s="313"/>
      <c r="G110" s="316" t="s">
        <v>47</v>
      </c>
      <c r="H110" s="318"/>
      <c r="I110" s="351"/>
      <c r="J110" s="256">
        <f t="shared" si="0"/>
        <v>196</v>
      </c>
      <c r="K110" s="237" t="str">
        <f t="shared" si="1"/>
        <v/>
      </c>
      <c r="L110" s="258">
        <v>39</v>
      </c>
      <c r="M110" s="258">
        <v>60</v>
      </c>
      <c r="N110" s="258">
        <v>57</v>
      </c>
      <c r="O110" s="258">
        <v>40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527</v>
      </c>
      <c r="M118" s="66" t="s">
        <v>528</v>
      </c>
      <c r="N118" s="66" t="s">
        <v>1048</v>
      </c>
      <c r="O118" s="66" t="s">
        <v>529</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1047</v>
      </c>
      <c r="N119" s="70" t="s">
        <v>1047</v>
      </c>
      <c r="O119" s="70" t="s">
        <v>1049</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533</v>
      </c>
      <c r="O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533</v>
      </c>
      <c r="O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c r="O123" s="98" t="s">
        <v>533</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527</v>
      </c>
      <c r="M129" s="66" t="s">
        <v>528</v>
      </c>
      <c r="N129" s="66" t="s">
        <v>1048</v>
      </c>
      <c r="O129" s="66" t="s">
        <v>529</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1047</v>
      </c>
      <c r="N130" s="70" t="s">
        <v>1047</v>
      </c>
      <c r="O130" s="70" t="s">
        <v>1049</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1042</v>
      </c>
      <c r="N131" s="98" t="s">
        <v>1042</v>
      </c>
      <c r="O131" s="98" t="s">
        <v>567</v>
      </c>
    </row>
    <row r="132" spans="1:22" s="83" customFormat="1" ht="34.5" customHeight="1" x14ac:dyDescent="0.15">
      <c r="A132" s="244" t="s">
        <v>621</v>
      </c>
      <c r="B132" s="84"/>
      <c r="C132" s="295"/>
      <c r="D132" s="297"/>
      <c r="E132" s="303" t="s">
        <v>58</v>
      </c>
      <c r="F132" s="304"/>
      <c r="G132" s="304"/>
      <c r="H132" s="305"/>
      <c r="I132" s="349"/>
      <c r="J132" s="101"/>
      <c r="K132" s="102"/>
      <c r="L132" s="82">
        <v>39</v>
      </c>
      <c r="M132" s="82">
        <v>60</v>
      </c>
      <c r="N132" s="82">
        <v>57</v>
      </c>
      <c r="O132" s="82">
        <v>40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527</v>
      </c>
      <c r="M143" s="66" t="s">
        <v>528</v>
      </c>
      <c r="N143" s="66" t="s">
        <v>1048</v>
      </c>
      <c r="O143" s="66" t="s">
        <v>529</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1047</v>
      </c>
      <c r="N144" s="70" t="s">
        <v>1047</v>
      </c>
      <c r="O144" s="70" t="s">
        <v>1049</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t="s">
        <v>541</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t="str">
        <f t="shared" si="2"/>
        <v>*</v>
      </c>
      <c r="K157" s="264" t="str">
        <f t="shared" si="3"/>
        <v>※</v>
      </c>
      <c r="L157" s="117">
        <v>0</v>
      </c>
      <c r="M157" s="117" t="s">
        <v>541</v>
      </c>
      <c r="N157" s="117" t="s">
        <v>541</v>
      </c>
      <c r="O157" s="117">
        <v>0</v>
      </c>
    </row>
    <row r="158" spans="1:15" s="118" customFormat="1" ht="34.5" customHeight="1" x14ac:dyDescent="0.15">
      <c r="A158" s="246" t="s">
        <v>661</v>
      </c>
      <c r="B158" s="115"/>
      <c r="C158" s="316" t="s">
        <v>567</v>
      </c>
      <c r="D158" s="317"/>
      <c r="E158" s="317"/>
      <c r="F158" s="317"/>
      <c r="G158" s="317"/>
      <c r="H158" s="318"/>
      <c r="I158" s="341"/>
      <c r="J158" s="263">
        <f t="shared" si="2"/>
        <v>40</v>
      </c>
      <c r="K158" s="264" t="str">
        <f t="shared" si="3"/>
        <v/>
      </c>
      <c r="L158" s="117">
        <v>0</v>
      </c>
      <c r="M158" s="117">
        <v>0</v>
      </c>
      <c r="N158" s="117">
        <v>0</v>
      </c>
      <c r="O158" s="117">
        <v>40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170</v>
      </c>
      <c r="K195" s="264" t="str">
        <f t="shared" si="5"/>
        <v/>
      </c>
      <c r="L195" s="117">
        <v>51</v>
      </c>
      <c r="M195" s="117">
        <v>60</v>
      </c>
      <c r="N195" s="117">
        <v>59</v>
      </c>
      <c r="O195" s="117">
        <v>0</v>
      </c>
    </row>
    <row r="196" spans="1:1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527</v>
      </c>
      <c r="M226" s="66" t="s">
        <v>528</v>
      </c>
      <c r="N226" s="66" t="s">
        <v>1048</v>
      </c>
      <c r="O226" s="66" t="s">
        <v>529</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1047</v>
      </c>
      <c r="N227" s="70" t="s">
        <v>1047</v>
      </c>
      <c r="O227" s="70" t="s">
        <v>1049</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527</v>
      </c>
      <c r="M234" s="66" t="s">
        <v>528</v>
      </c>
      <c r="N234" s="66" t="s">
        <v>1048</v>
      </c>
      <c r="O234" s="66" t="s">
        <v>529</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1047</v>
      </c>
      <c r="N235" s="70" t="s">
        <v>1047</v>
      </c>
      <c r="O235" s="70" t="s">
        <v>1049</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527</v>
      </c>
      <c r="M244" s="66" t="s">
        <v>528</v>
      </c>
      <c r="N244" s="66" t="s">
        <v>1048</v>
      </c>
      <c r="O244" s="66" t="s">
        <v>529</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1047</v>
      </c>
      <c r="N245" s="70" t="s">
        <v>1047</v>
      </c>
      <c r="O245" s="70" t="s">
        <v>1049</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527</v>
      </c>
      <c r="M253" s="66" t="s">
        <v>528</v>
      </c>
      <c r="N253" s="66" t="s">
        <v>1048</v>
      </c>
      <c r="O253" s="66" t="s">
        <v>529</v>
      </c>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1047</v>
      </c>
      <c r="N254" s="137" t="s">
        <v>1047</v>
      </c>
      <c r="O254" s="137" t="s">
        <v>1049</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527</v>
      </c>
      <c r="M263" s="66" t="s">
        <v>528</v>
      </c>
      <c r="N263" s="66" t="s">
        <v>1048</v>
      </c>
      <c r="O263" s="66" t="s">
        <v>529</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1047</v>
      </c>
      <c r="N264" s="70" t="s">
        <v>1047</v>
      </c>
      <c r="O264" s="70" t="s">
        <v>1049</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8</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10.199999999999999</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67</v>
      </c>
      <c r="K269" s="81" t="str">
        <f t="shared" si="8"/>
        <v/>
      </c>
      <c r="L269" s="147">
        <v>17</v>
      </c>
      <c r="M269" s="147">
        <v>23</v>
      </c>
      <c r="N269" s="147">
        <v>22</v>
      </c>
      <c r="O269" s="147">
        <v>5</v>
      </c>
    </row>
    <row r="270" spans="1:22" s="83" customFormat="1" ht="34.5" customHeight="1" x14ac:dyDescent="0.15">
      <c r="A270" s="249" t="s">
        <v>725</v>
      </c>
      <c r="B270" s="120"/>
      <c r="C270" s="356"/>
      <c r="D270" s="356"/>
      <c r="E270" s="356"/>
      <c r="F270" s="356"/>
      <c r="G270" s="356" t="s">
        <v>148</v>
      </c>
      <c r="H270" s="356"/>
      <c r="I270" s="363"/>
      <c r="J270" s="266">
        <f t="shared" si="9"/>
        <v>1.8</v>
      </c>
      <c r="K270" s="81" t="str">
        <f t="shared" si="8"/>
        <v/>
      </c>
      <c r="L270" s="148">
        <v>0</v>
      </c>
      <c r="M270" s="148">
        <v>0.5</v>
      </c>
      <c r="N270" s="148">
        <v>1.3</v>
      </c>
      <c r="O270" s="148">
        <v>0</v>
      </c>
    </row>
    <row r="271" spans="1:22" s="83" customFormat="1" ht="34.5" customHeight="1" x14ac:dyDescent="0.15">
      <c r="A271" s="249" t="s">
        <v>726</v>
      </c>
      <c r="B271" s="120"/>
      <c r="C271" s="356" t="s">
        <v>151</v>
      </c>
      <c r="D271" s="361"/>
      <c r="E271" s="361"/>
      <c r="F271" s="361"/>
      <c r="G271" s="356" t="s">
        <v>146</v>
      </c>
      <c r="H271" s="356"/>
      <c r="I271" s="363"/>
      <c r="J271" s="266">
        <f t="shared" si="9"/>
        <v>27</v>
      </c>
      <c r="K271" s="81" t="str">
        <f t="shared" si="8"/>
        <v/>
      </c>
      <c r="L271" s="147">
        <v>3</v>
      </c>
      <c r="M271" s="147">
        <v>7</v>
      </c>
      <c r="N271" s="147">
        <v>7</v>
      </c>
      <c r="O271" s="147">
        <v>10</v>
      </c>
    </row>
    <row r="272" spans="1:22" s="83" customFormat="1" ht="34.5" customHeight="1" x14ac:dyDescent="0.15">
      <c r="A272" s="249" t="s">
        <v>726</v>
      </c>
      <c r="B272" s="120"/>
      <c r="C272" s="361"/>
      <c r="D272" s="361"/>
      <c r="E272" s="361"/>
      <c r="F272" s="361"/>
      <c r="G272" s="356" t="s">
        <v>148</v>
      </c>
      <c r="H272" s="356"/>
      <c r="I272" s="363"/>
      <c r="J272" s="266">
        <f t="shared" si="9"/>
        <v>2.5</v>
      </c>
      <c r="K272" s="81" t="str">
        <f t="shared" si="8"/>
        <v/>
      </c>
      <c r="L272" s="148">
        <v>1.6</v>
      </c>
      <c r="M272" s="148">
        <v>0.9</v>
      </c>
      <c r="N272" s="148">
        <v>0</v>
      </c>
      <c r="O272" s="148">
        <v>0</v>
      </c>
    </row>
    <row r="273" spans="1:15" s="83" customFormat="1" ht="34.5" customHeight="1" x14ac:dyDescent="0.15">
      <c r="A273" s="249" t="s">
        <v>727</v>
      </c>
      <c r="B273" s="120"/>
      <c r="C273" s="356" t="s">
        <v>152</v>
      </c>
      <c r="D273" s="361"/>
      <c r="E273" s="361"/>
      <c r="F273" s="361"/>
      <c r="G273" s="356" t="s">
        <v>146</v>
      </c>
      <c r="H273" s="356"/>
      <c r="I273" s="363"/>
      <c r="J273" s="266">
        <f t="shared" si="9"/>
        <v>18</v>
      </c>
      <c r="K273" s="81" t="str">
        <f t="shared" si="8"/>
        <v/>
      </c>
      <c r="L273" s="147">
        <v>2</v>
      </c>
      <c r="M273" s="147">
        <v>6</v>
      </c>
      <c r="N273" s="147">
        <v>7</v>
      </c>
      <c r="O273" s="147">
        <v>3</v>
      </c>
    </row>
    <row r="274" spans="1:15" s="83" customFormat="1" ht="34.5" customHeight="1" x14ac:dyDescent="0.15">
      <c r="A274" s="249" t="s">
        <v>727</v>
      </c>
      <c r="B274" s="120"/>
      <c r="C274" s="361"/>
      <c r="D274" s="361"/>
      <c r="E274" s="361"/>
      <c r="F274" s="361"/>
      <c r="G274" s="356" t="s">
        <v>148</v>
      </c>
      <c r="H274" s="356"/>
      <c r="I274" s="363"/>
      <c r="J274" s="266">
        <f t="shared" si="9"/>
        <v>7.6</v>
      </c>
      <c r="K274" s="81" t="str">
        <f t="shared" si="8"/>
        <v/>
      </c>
      <c r="L274" s="148">
        <v>2.8</v>
      </c>
      <c r="M274" s="148">
        <v>2.5</v>
      </c>
      <c r="N274" s="148">
        <v>1.7</v>
      </c>
      <c r="O274" s="148">
        <v>0.6</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54</v>
      </c>
      <c r="K277" s="81" t="str">
        <f t="shared" si="8"/>
        <v/>
      </c>
      <c r="L277" s="147">
        <v>12</v>
      </c>
      <c r="M277" s="147">
        <v>19</v>
      </c>
      <c r="N277" s="147">
        <v>16</v>
      </c>
      <c r="O277" s="147">
        <v>7</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43</v>
      </c>
      <c r="K279" s="81" t="str">
        <f t="shared" si="8"/>
        <v/>
      </c>
      <c r="L279" s="147">
        <v>10</v>
      </c>
      <c r="M279" s="147">
        <v>13</v>
      </c>
      <c r="N279" s="147">
        <v>14</v>
      </c>
      <c r="O279" s="147">
        <v>6</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15</v>
      </c>
      <c r="K281" s="81" t="str">
        <f t="shared" si="8"/>
        <v/>
      </c>
      <c r="L281" s="147">
        <v>2</v>
      </c>
      <c r="M281" s="147">
        <v>5</v>
      </c>
      <c r="N281" s="147">
        <v>7</v>
      </c>
      <c r="O281" s="147">
        <v>1</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0.9</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5</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527</v>
      </c>
      <c r="M322" s="66" t="s">
        <v>528</v>
      </c>
      <c r="N322" s="66" t="s">
        <v>1048</v>
      </c>
      <c r="O322" s="66" t="s">
        <v>529</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1047</v>
      </c>
      <c r="N323" s="137" t="s">
        <v>1047</v>
      </c>
      <c r="O323" s="137" t="s">
        <v>1049</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0.5</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1</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1</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527</v>
      </c>
      <c r="M342" s="66" t="s">
        <v>528</v>
      </c>
      <c r="N342" s="66" t="s">
        <v>1048</v>
      </c>
      <c r="O342" s="66" t="s">
        <v>529</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1047</v>
      </c>
      <c r="N343" s="137" t="s">
        <v>1047</v>
      </c>
      <c r="O343" s="137" t="s">
        <v>1049</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527</v>
      </c>
      <c r="M367" s="66" t="s">
        <v>528</v>
      </c>
      <c r="N367" s="66" t="s">
        <v>1048</v>
      </c>
      <c r="O367" s="66" t="s">
        <v>529</v>
      </c>
    </row>
    <row r="368" spans="1:22" s="118" customFormat="1" ht="20.25" customHeight="1" x14ac:dyDescent="0.15">
      <c r="A368" s="243"/>
      <c r="B368" s="1"/>
      <c r="C368" s="3"/>
      <c r="D368" s="3"/>
      <c r="E368" s="3"/>
      <c r="F368" s="3"/>
      <c r="G368" s="3"/>
      <c r="H368" s="287"/>
      <c r="I368" s="67" t="s">
        <v>36</v>
      </c>
      <c r="J368" s="170"/>
      <c r="K368" s="79"/>
      <c r="L368" s="137" t="s">
        <v>1047</v>
      </c>
      <c r="M368" s="137" t="s">
        <v>1047</v>
      </c>
      <c r="N368" s="137" t="s">
        <v>1047</v>
      </c>
      <c r="O368" s="137" t="s">
        <v>1049</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527</v>
      </c>
      <c r="M390" s="66" t="s">
        <v>528</v>
      </c>
      <c r="N390" s="66" t="s">
        <v>1048</v>
      </c>
      <c r="O390" s="66" t="s">
        <v>529</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1047</v>
      </c>
      <c r="N391" s="70" t="s">
        <v>1047</v>
      </c>
      <c r="O391" s="70" t="s">
        <v>1049</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659</v>
      </c>
      <c r="K392" s="81" t="str">
        <f t="shared" ref="K392:K397" si="12">IF(OR(COUNTIF(L392:O392,"未確認")&gt;0,COUNTIF(L392:O392,"~*")&gt;0),"※","")</f>
        <v/>
      </c>
      <c r="L392" s="147">
        <v>156</v>
      </c>
      <c r="M392" s="147">
        <v>204</v>
      </c>
      <c r="N392" s="147">
        <v>161</v>
      </c>
      <c r="O392" s="147">
        <v>138</v>
      </c>
    </row>
    <row r="393" spans="1:22" s="83" customFormat="1" ht="34.5" customHeight="1" x14ac:dyDescent="0.15">
      <c r="A393" s="249" t="s">
        <v>773</v>
      </c>
      <c r="B393" s="84"/>
      <c r="C393" s="399"/>
      <c r="D393" s="379"/>
      <c r="E393" s="303" t="s">
        <v>224</v>
      </c>
      <c r="F393" s="304"/>
      <c r="G393" s="304"/>
      <c r="H393" s="305"/>
      <c r="I393" s="377"/>
      <c r="J393" s="140">
        <f t="shared" si="11"/>
        <v>659</v>
      </c>
      <c r="K393" s="81" t="str">
        <f t="shared" si="12"/>
        <v/>
      </c>
      <c r="L393" s="147">
        <v>156</v>
      </c>
      <c r="M393" s="147">
        <v>204</v>
      </c>
      <c r="N393" s="147">
        <v>161</v>
      </c>
      <c r="O393" s="147">
        <v>138</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c r="N394" s="147">
        <v>0</v>
      </c>
      <c r="O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c r="N395" s="147">
        <v>0</v>
      </c>
      <c r="O395" s="147">
        <v>0</v>
      </c>
    </row>
    <row r="396" spans="1:22" s="83" customFormat="1" ht="34.5" customHeight="1" x14ac:dyDescent="0.15">
      <c r="A396" s="250" t="s">
        <v>776</v>
      </c>
      <c r="B396" s="1"/>
      <c r="C396" s="399"/>
      <c r="D396" s="303" t="s">
        <v>227</v>
      </c>
      <c r="E396" s="304"/>
      <c r="F396" s="304"/>
      <c r="G396" s="304"/>
      <c r="H396" s="305"/>
      <c r="I396" s="377"/>
      <c r="J396" s="140">
        <f t="shared" si="11"/>
        <v>59662</v>
      </c>
      <c r="K396" s="81" t="str">
        <f t="shared" si="12"/>
        <v/>
      </c>
      <c r="L396" s="147">
        <v>13131</v>
      </c>
      <c r="M396" s="147">
        <v>18881</v>
      </c>
      <c r="N396" s="147">
        <v>18292</v>
      </c>
      <c r="O396" s="147">
        <v>9358</v>
      </c>
    </row>
    <row r="397" spans="1:22" s="83" customFormat="1" ht="34.5" customHeight="1" x14ac:dyDescent="0.15">
      <c r="A397" s="250" t="s">
        <v>777</v>
      </c>
      <c r="B397" s="119"/>
      <c r="C397" s="399"/>
      <c r="D397" s="303" t="s">
        <v>228</v>
      </c>
      <c r="E397" s="304"/>
      <c r="F397" s="304"/>
      <c r="G397" s="304"/>
      <c r="H397" s="305"/>
      <c r="I397" s="378"/>
      <c r="J397" s="140">
        <f t="shared" si="11"/>
        <v>665</v>
      </c>
      <c r="K397" s="81" t="str">
        <f t="shared" si="12"/>
        <v/>
      </c>
      <c r="L397" s="147">
        <v>157</v>
      </c>
      <c r="M397" s="147">
        <v>208</v>
      </c>
      <c r="N397" s="147">
        <v>165</v>
      </c>
      <c r="O397" s="147">
        <v>135</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527</v>
      </c>
      <c r="M403" s="66" t="s">
        <v>528</v>
      </c>
      <c r="N403" s="66" t="s">
        <v>1048</v>
      </c>
      <c r="O403" s="66" t="s">
        <v>529</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1047</v>
      </c>
      <c r="N404" s="70" t="s">
        <v>1047</v>
      </c>
      <c r="O404" s="70" t="s">
        <v>1049</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659</v>
      </c>
      <c r="K405" s="81" t="str">
        <f t="shared" ref="K405:K422" si="14">IF(OR(COUNTIF(L405:O405,"未確認")&gt;0,COUNTIF(L405:O405,"~*")&gt;0),"※","")</f>
        <v/>
      </c>
      <c r="L405" s="147">
        <v>156</v>
      </c>
      <c r="M405" s="147">
        <v>204</v>
      </c>
      <c r="N405" s="147">
        <v>161</v>
      </c>
      <c r="O405" s="147">
        <v>138</v>
      </c>
    </row>
    <row r="406" spans="1:22" s="83" customFormat="1" ht="34.5" customHeight="1" x14ac:dyDescent="0.15">
      <c r="A406" s="251" t="s">
        <v>779</v>
      </c>
      <c r="B406" s="119"/>
      <c r="C406" s="391"/>
      <c r="D406" s="390" t="s">
        <v>233</v>
      </c>
      <c r="E406" s="323" t="s">
        <v>234</v>
      </c>
      <c r="F406" s="348"/>
      <c r="G406" s="348"/>
      <c r="H406" s="324"/>
      <c r="I406" s="388"/>
      <c r="J406" s="140">
        <f t="shared" si="13"/>
        <v>41</v>
      </c>
      <c r="K406" s="81" t="str">
        <f t="shared" si="14"/>
        <v/>
      </c>
      <c r="L406" s="147">
        <v>12</v>
      </c>
      <c r="M406" s="147">
        <v>4</v>
      </c>
      <c r="N406" s="147">
        <v>2</v>
      </c>
      <c r="O406" s="147">
        <v>23</v>
      </c>
    </row>
    <row r="407" spans="1:22" s="83" customFormat="1" ht="34.5" customHeight="1" x14ac:dyDescent="0.15">
      <c r="A407" s="251" t="s">
        <v>780</v>
      </c>
      <c r="B407" s="119"/>
      <c r="C407" s="391"/>
      <c r="D407" s="391"/>
      <c r="E407" s="303" t="s">
        <v>235</v>
      </c>
      <c r="F407" s="304"/>
      <c r="G407" s="304"/>
      <c r="H407" s="305"/>
      <c r="I407" s="388"/>
      <c r="J407" s="140">
        <f t="shared" si="13"/>
        <v>52</v>
      </c>
      <c r="K407" s="81" t="str">
        <f t="shared" si="14"/>
        <v/>
      </c>
      <c r="L407" s="147">
        <v>7</v>
      </c>
      <c r="M407" s="147">
        <v>1</v>
      </c>
      <c r="N407" s="147">
        <v>3</v>
      </c>
      <c r="O407" s="147">
        <v>41</v>
      </c>
    </row>
    <row r="408" spans="1:22" s="83" customFormat="1" ht="34.5" customHeight="1" x14ac:dyDescent="0.15">
      <c r="A408" s="251" t="s">
        <v>781</v>
      </c>
      <c r="B408" s="119"/>
      <c r="C408" s="391"/>
      <c r="D408" s="391"/>
      <c r="E408" s="303" t="s">
        <v>236</v>
      </c>
      <c r="F408" s="304"/>
      <c r="G408" s="304"/>
      <c r="H408" s="305"/>
      <c r="I408" s="388"/>
      <c r="J408" s="140">
        <f t="shared" si="13"/>
        <v>557</v>
      </c>
      <c r="K408" s="81" t="str">
        <f t="shared" si="14"/>
        <v/>
      </c>
      <c r="L408" s="147">
        <v>135</v>
      </c>
      <c r="M408" s="147">
        <v>199</v>
      </c>
      <c r="N408" s="147">
        <v>156</v>
      </c>
      <c r="O408" s="147">
        <v>67</v>
      </c>
    </row>
    <row r="409" spans="1:22" s="83" customFormat="1" ht="34.5" customHeight="1" x14ac:dyDescent="0.15">
      <c r="A409" s="251" t="s">
        <v>782</v>
      </c>
      <c r="B409" s="119"/>
      <c r="C409" s="391"/>
      <c r="D409" s="391"/>
      <c r="E409" s="316" t="s">
        <v>989</v>
      </c>
      <c r="F409" s="317"/>
      <c r="G409" s="317"/>
      <c r="H409" s="318"/>
      <c r="I409" s="388"/>
      <c r="J409" s="140">
        <f t="shared" si="13"/>
        <v>9</v>
      </c>
      <c r="K409" s="81" t="str">
        <f t="shared" si="14"/>
        <v/>
      </c>
      <c r="L409" s="147">
        <v>2</v>
      </c>
      <c r="M409" s="147">
        <v>0</v>
      </c>
      <c r="N409" s="147">
        <v>0</v>
      </c>
      <c r="O409" s="147">
        <v>7</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665</v>
      </c>
      <c r="K413" s="81" t="str">
        <f t="shared" si="14"/>
        <v/>
      </c>
      <c r="L413" s="147">
        <v>157</v>
      </c>
      <c r="M413" s="147">
        <v>208</v>
      </c>
      <c r="N413" s="147">
        <v>165</v>
      </c>
      <c r="O413" s="147">
        <v>135</v>
      </c>
    </row>
    <row r="414" spans="1:22" s="83" customFormat="1" ht="34.5" customHeight="1" x14ac:dyDescent="0.15">
      <c r="A414" s="251" t="s">
        <v>787</v>
      </c>
      <c r="B414" s="119"/>
      <c r="C414" s="391"/>
      <c r="D414" s="390" t="s">
        <v>240</v>
      </c>
      <c r="E414" s="323" t="s">
        <v>241</v>
      </c>
      <c r="F414" s="348"/>
      <c r="G414" s="348"/>
      <c r="H414" s="324"/>
      <c r="I414" s="388"/>
      <c r="J414" s="140">
        <f t="shared" si="13"/>
        <v>42</v>
      </c>
      <c r="K414" s="81" t="str">
        <f t="shared" si="14"/>
        <v/>
      </c>
      <c r="L414" s="147">
        <v>8</v>
      </c>
      <c r="M414" s="147">
        <v>9</v>
      </c>
      <c r="N414" s="147">
        <v>8</v>
      </c>
      <c r="O414" s="147">
        <v>17</v>
      </c>
    </row>
    <row r="415" spans="1:22" s="83" customFormat="1" ht="34.5" customHeight="1" x14ac:dyDescent="0.15">
      <c r="A415" s="251" t="s">
        <v>788</v>
      </c>
      <c r="B415" s="119"/>
      <c r="C415" s="391"/>
      <c r="D415" s="391"/>
      <c r="E415" s="303" t="s">
        <v>242</v>
      </c>
      <c r="F415" s="304"/>
      <c r="G415" s="304"/>
      <c r="H415" s="305"/>
      <c r="I415" s="388"/>
      <c r="J415" s="140">
        <f t="shared" si="13"/>
        <v>448</v>
      </c>
      <c r="K415" s="81" t="str">
        <f t="shared" si="14"/>
        <v/>
      </c>
      <c r="L415" s="147">
        <v>113</v>
      </c>
      <c r="M415" s="147">
        <v>136</v>
      </c>
      <c r="N415" s="147">
        <v>120</v>
      </c>
      <c r="O415" s="147">
        <v>79</v>
      </c>
    </row>
    <row r="416" spans="1:22" s="83" customFormat="1" ht="34.5" customHeight="1" x14ac:dyDescent="0.15">
      <c r="A416" s="251" t="s">
        <v>789</v>
      </c>
      <c r="B416" s="119"/>
      <c r="C416" s="391"/>
      <c r="D416" s="391"/>
      <c r="E416" s="303" t="s">
        <v>243</v>
      </c>
      <c r="F416" s="304"/>
      <c r="G416" s="304"/>
      <c r="H416" s="305"/>
      <c r="I416" s="388"/>
      <c r="J416" s="140">
        <f t="shared" si="13"/>
        <v>82</v>
      </c>
      <c r="K416" s="81" t="str">
        <f t="shared" si="14"/>
        <v/>
      </c>
      <c r="L416" s="147">
        <v>11</v>
      </c>
      <c r="M416" s="147">
        <v>36</v>
      </c>
      <c r="N416" s="147">
        <v>21</v>
      </c>
      <c r="O416" s="147">
        <v>14</v>
      </c>
    </row>
    <row r="417" spans="1:22" s="83" customFormat="1" ht="34.5" customHeight="1" x14ac:dyDescent="0.15">
      <c r="A417" s="251" t="s">
        <v>790</v>
      </c>
      <c r="B417" s="119"/>
      <c r="C417" s="391"/>
      <c r="D417" s="391"/>
      <c r="E417" s="303" t="s">
        <v>244</v>
      </c>
      <c r="F417" s="304"/>
      <c r="G417" s="304"/>
      <c r="H417" s="305"/>
      <c r="I417" s="388"/>
      <c r="J417" s="140">
        <f t="shared" si="13"/>
        <v>45</v>
      </c>
      <c r="K417" s="81" t="str">
        <f t="shared" si="14"/>
        <v/>
      </c>
      <c r="L417" s="147">
        <v>12</v>
      </c>
      <c r="M417" s="147">
        <v>16</v>
      </c>
      <c r="N417" s="147">
        <v>8</v>
      </c>
      <c r="O417" s="147">
        <v>9</v>
      </c>
    </row>
    <row r="418" spans="1:22" s="83" customFormat="1" ht="34.5" customHeight="1" x14ac:dyDescent="0.15">
      <c r="A418" s="251" t="s">
        <v>791</v>
      </c>
      <c r="B418" s="119"/>
      <c r="C418" s="391"/>
      <c r="D418" s="391"/>
      <c r="E418" s="303" t="s">
        <v>245</v>
      </c>
      <c r="F418" s="304"/>
      <c r="G418" s="304"/>
      <c r="H418" s="305"/>
      <c r="I418" s="388"/>
      <c r="J418" s="140">
        <f t="shared" si="13"/>
        <v>13</v>
      </c>
      <c r="K418" s="81" t="str">
        <f t="shared" si="14"/>
        <v/>
      </c>
      <c r="L418" s="147">
        <v>4</v>
      </c>
      <c r="M418" s="147">
        <v>3</v>
      </c>
      <c r="N418" s="147">
        <v>2</v>
      </c>
      <c r="O418" s="147">
        <v>4</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row>
    <row r="420" spans="1:22" s="83" customFormat="1" ht="34.5" customHeight="1" x14ac:dyDescent="0.15">
      <c r="A420" s="251" t="s">
        <v>793</v>
      </c>
      <c r="B420" s="119"/>
      <c r="C420" s="391"/>
      <c r="D420" s="391"/>
      <c r="E420" s="303" t="s">
        <v>246</v>
      </c>
      <c r="F420" s="304"/>
      <c r="G420" s="304"/>
      <c r="H420" s="305"/>
      <c r="I420" s="388"/>
      <c r="J420" s="140">
        <f t="shared" si="13"/>
        <v>26</v>
      </c>
      <c r="K420" s="81" t="str">
        <f t="shared" si="14"/>
        <v/>
      </c>
      <c r="L420" s="147">
        <v>7</v>
      </c>
      <c r="M420" s="147">
        <v>6</v>
      </c>
      <c r="N420" s="147">
        <v>5</v>
      </c>
      <c r="O420" s="147">
        <v>8</v>
      </c>
    </row>
    <row r="421" spans="1:22" s="83" customFormat="1" ht="34.5" customHeight="1" x14ac:dyDescent="0.15">
      <c r="A421" s="251" t="s">
        <v>794</v>
      </c>
      <c r="B421" s="119"/>
      <c r="C421" s="391"/>
      <c r="D421" s="391"/>
      <c r="E421" s="303" t="s">
        <v>247</v>
      </c>
      <c r="F421" s="304"/>
      <c r="G421" s="304"/>
      <c r="H421" s="305"/>
      <c r="I421" s="388"/>
      <c r="J421" s="140">
        <f t="shared" si="13"/>
        <v>9</v>
      </c>
      <c r="K421" s="81" t="str">
        <f t="shared" si="14"/>
        <v/>
      </c>
      <c r="L421" s="147">
        <v>2</v>
      </c>
      <c r="M421" s="147">
        <v>2</v>
      </c>
      <c r="N421" s="147">
        <v>1</v>
      </c>
      <c r="O421" s="147">
        <v>4</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527</v>
      </c>
      <c r="M428" s="66" t="s">
        <v>528</v>
      </c>
      <c r="N428" s="66" t="s">
        <v>1048</v>
      </c>
      <c r="O428" s="66" t="s">
        <v>529</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1047</v>
      </c>
      <c r="N429" s="70" t="s">
        <v>1047</v>
      </c>
      <c r="O429" s="70" t="s">
        <v>1049</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623</v>
      </c>
      <c r="K430" s="193" t="str">
        <f>IF(OR(COUNTIF(L430:O430,"未確認")&gt;0,COUNTIF(L430:O430,"~*")&gt;0),"※","")</f>
        <v/>
      </c>
      <c r="L430" s="147">
        <v>149</v>
      </c>
      <c r="M430" s="147">
        <v>199</v>
      </c>
      <c r="N430" s="147">
        <v>157</v>
      </c>
      <c r="O430" s="147">
        <v>118</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95</v>
      </c>
      <c r="K432" s="193" t="str">
        <f>IF(OR(COUNTIF(L432:O432,"未確認")&gt;0,COUNTIF(L432:O432,"~*")&gt;0),"※","")</f>
        <v/>
      </c>
      <c r="L432" s="147">
        <v>25</v>
      </c>
      <c r="M432" s="147">
        <v>30</v>
      </c>
      <c r="N432" s="147">
        <v>26</v>
      </c>
      <c r="O432" s="147">
        <v>14</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504</v>
      </c>
      <c r="K433" s="193" t="str">
        <f>IF(OR(COUNTIF(L433:O433,"未確認")&gt;0,COUNTIF(L433:O433,"~*")&gt;0),"※","")</f>
        <v/>
      </c>
      <c r="L433" s="147">
        <v>121</v>
      </c>
      <c r="M433" s="147">
        <v>168</v>
      </c>
      <c r="N433" s="147">
        <v>113</v>
      </c>
      <c r="O433" s="147">
        <v>102</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24</v>
      </c>
      <c r="K434" s="193" t="str">
        <f>IF(OR(COUNTIF(L434:O434,"未確認")&gt;0,COUNTIF(L434:O434,"~*")&gt;0),"※","")</f>
        <v/>
      </c>
      <c r="L434" s="147">
        <v>3</v>
      </c>
      <c r="M434" s="147">
        <v>1</v>
      </c>
      <c r="N434" s="147">
        <v>18</v>
      </c>
      <c r="O434" s="147">
        <v>2</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527</v>
      </c>
      <c r="M441" s="66" t="s">
        <v>528</v>
      </c>
      <c r="N441" s="66" t="s">
        <v>1048</v>
      </c>
      <c r="O441" s="66" t="s">
        <v>529</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1047</v>
      </c>
      <c r="N442" s="70" t="s">
        <v>1047</v>
      </c>
      <c r="O442" s="70" t="s">
        <v>1049</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527</v>
      </c>
      <c r="M466" s="66" t="s">
        <v>528</v>
      </c>
      <c r="N466" s="66" t="s">
        <v>1048</v>
      </c>
      <c r="O466" s="66" t="s">
        <v>529</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1047</v>
      </c>
      <c r="N467" s="70" t="s">
        <v>1047</v>
      </c>
      <c r="O467" s="70" t="s">
        <v>1049</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IF(SUM(L468:O468)=0,IF(COUNTIF(L468:O468,"未確認")&gt;0,"未確認",IF(COUNTIF(L468:O468,"*")&gt;0,"*",SUM(L468:O468))),SUM(L468:O468))</f>
        <v>0</v>
      </c>
      <c r="K468" s="201" t="str">
        <f t="shared" ref="K468:K475" si="16">IF(OR(COUNTIF(L468:O468,"未確認")&gt;0,COUNTIF(L468:O468,"*")&gt;0),"※","")</f>
        <v/>
      </c>
      <c r="L468" s="117">
        <v>0</v>
      </c>
      <c r="M468" s="117">
        <v>0</v>
      </c>
      <c r="N468" s="117">
        <v>0</v>
      </c>
      <c r="O468" s="117">
        <v>0</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527</v>
      </c>
      <c r="M502" s="66" t="s">
        <v>528</v>
      </c>
      <c r="N502" s="66" t="s">
        <v>1048</v>
      </c>
      <c r="O502" s="66" t="s">
        <v>529</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1047</v>
      </c>
      <c r="N503" s="70" t="s">
        <v>1047</v>
      </c>
      <c r="O503" s="70" t="s">
        <v>1049</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527</v>
      </c>
      <c r="M514" s="66" t="s">
        <v>528</v>
      </c>
      <c r="N514" s="66" t="s">
        <v>1048</v>
      </c>
      <c r="O514" s="66" t="s">
        <v>529</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1047</v>
      </c>
      <c r="N515" s="70" t="s">
        <v>1047</v>
      </c>
      <c r="O515" s="70" t="s">
        <v>1049</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527</v>
      </c>
      <c r="M520" s="66" t="s">
        <v>528</v>
      </c>
      <c r="N520" s="66" t="s">
        <v>1048</v>
      </c>
      <c r="O520" s="66" t="s">
        <v>529</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1047</v>
      </c>
      <c r="N521" s="70" t="s">
        <v>1047</v>
      </c>
      <c r="O521" s="70" t="s">
        <v>1049</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527</v>
      </c>
      <c r="M525" s="66" t="s">
        <v>528</v>
      </c>
      <c r="N525" s="66" t="s">
        <v>1048</v>
      </c>
      <c r="O525" s="66" t="s">
        <v>529</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1047</v>
      </c>
      <c r="N526" s="70" t="s">
        <v>1047</v>
      </c>
      <c r="O526" s="70" t="s">
        <v>1049</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527</v>
      </c>
      <c r="M530" s="66" t="s">
        <v>528</v>
      </c>
      <c r="N530" s="66" t="s">
        <v>1048</v>
      </c>
      <c r="O530" s="66" t="s">
        <v>529</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1047</v>
      </c>
      <c r="N531" s="70" t="s">
        <v>1047</v>
      </c>
      <c r="O531" s="70" t="s">
        <v>1049</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58</v>
      </c>
      <c r="K534" s="201" t="str">
        <f t="shared" si="23"/>
        <v/>
      </c>
      <c r="L534" s="117">
        <v>11</v>
      </c>
      <c r="M534" s="117">
        <v>15</v>
      </c>
      <c r="N534" s="117">
        <v>22</v>
      </c>
      <c r="O534" s="117">
        <v>10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527</v>
      </c>
      <c r="M543" s="66" t="s">
        <v>528</v>
      </c>
      <c r="N543" s="66" t="s">
        <v>1048</v>
      </c>
      <c r="O543" s="66" t="s">
        <v>529</v>
      </c>
    </row>
    <row r="544" spans="1:22" s="1" customFormat="1" ht="20.25" customHeight="1" x14ac:dyDescent="0.15">
      <c r="A544" s="243"/>
      <c r="C544" s="62"/>
      <c r="D544" s="3"/>
      <c r="E544" s="3"/>
      <c r="F544" s="3"/>
      <c r="G544" s="3"/>
      <c r="H544" s="287"/>
      <c r="I544" s="67" t="s">
        <v>36</v>
      </c>
      <c r="J544" s="68"/>
      <c r="K544" s="186"/>
      <c r="L544" s="70" t="s">
        <v>1047</v>
      </c>
      <c r="M544" s="70" t="s">
        <v>1047</v>
      </c>
      <c r="N544" s="70" t="s">
        <v>1047</v>
      </c>
      <c r="O544" s="70" t="s">
        <v>1049</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1045</v>
      </c>
      <c r="O558" s="211" t="s">
        <v>1045</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c r="O560" s="211" t="s">
        <v>533</v>
      </c>
    </row>
    <row r="561" spans="1:15"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c r="O561" s="211" t="s">
        <v>533</v>
      </c>
    </row>
    <row r="562" spans="1:15"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c r="O562" s="211" t="s">
        <v>533</v>
      </c>
    </row>
    <row r="563" spans="1:15"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c r="O563" s="211" t="s">
        <v>533</v>
      </c>
    </row>
    <row r="564" spans="1:15"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c r="O564" s="211" t="s">
        <v>533</v>
      </c>
    </row>
    <row r="565" spans="1:15"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c r="O565" s="211" t="s">
        <v>533</v>
      </c>
    </row>
    <row r="566" spans="1:15"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c r="O566" s="211" t="s">
        <v>533</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row>
    <row r="569" spans="1:15"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row>
    <row r="570" spans="1:15"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row>
    <row r="571" spans="1:15"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row>
    <row r="572" spans="1:15"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row>
    <row r="573" spans="1:15"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row>
    <row r="574" spans="1:15"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527</v>
      </c>
      <c r="M588" s="66" t="s">
        <v>528</v>
      </c>
      <c r="N588" s="66" t="s">
        <v>1048</v>
      </c>
      <c r="O588" s="66" t="s">
        <v>529</v>
      </c>
    </row>
    <row r="589" spans="1:22" s="1" customFormat="1" ht="20.25" customHeight="1" x14ac:dyDescent="0.15">
      <c r="A589" s="243"/>
      <c r="C589" s="62"/>
      <c r="D589" s="3"/>
      <c r="E589" s="3"/>
      <c r="F589" s="3"/>
      <c r="G589" s="3"/>
      <c r="H589" s="287"/>
      <c r="I589" s="67" t="s">
        <v>36</v>
      </c>
      <c r="J589" s="68"/>
      <c r="K589" s="186"/>
      <c r="L589" s="70" t="s">
        <v>1047</v>
      </c>
      <c r="M589" s="70" t="s">
        <v>1047</v>
      </c>
      <c r="N589" s="70" t="s">
        <v>1047</v>
      </c>
      <c r="O589" s="70" t="s">
        <v>1049</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30</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0</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v>10</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0</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0</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527</v>
      </c>
      <c r="M611" s="66" t="s">
        <v>528</v>
      </c>
      <c r="N611" s="66" t="s">
        <v>1048</v>
      </c>
      <c r="O611" s="66" t="s">
        <v>529</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1047</v>
      </c>
      <c r="N612" s="70" t="s">
        <v>1047</v>
      </c>
      <c r="O612" s="70" t="s">
        <v>1049</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IF(SUM(L613:O613)=0,IF(COUNTIF(L613:O613,"未確認")&gt;0,"未確認",IF(COUNTIF(L613:O613,"~*")&gt;0,"*",SUM(L613:O613))),SUM(L613:O613))</f>
        <v>22</v>
      </c>
      <c r="K613" s="201" t="str">
        <f t="shared" ref="K613:K623" si="29">IF(OR(COUNTIF(L613:O613,"未確認")&gt;0,COUNTIF(L613:O613,"*")&gt;0),"※","")</f>
        <v>※</v>
      </c>
      <c r="L613" s="117">
        <v>11</v>
      </c>
      <c r="M613" s="117">
        <v>11</v>
      </c>
      <c r="N613" s="117" t="s">
        <v>541</v>
      </c>
      <c r="O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f t="shared" si="28"/>
        <v>10</v>
      </c>
      <c r="K618" s="201" t="str">
        <f t="shared" si="29"/>
        <v/>
      </c>
      <c r="L618" s="117">
        <v>0</v>
      </c>
      <c r="M618" s="117">
        <v>0</v>
      </c>
      <c r="N618" s="117">
        <v>0</v>
      </c>
      <c r="O618" s="117">
        <v>10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c r="N622" s="117">
        <v>0</v>
      </c>
      <c r="O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527</v>
      </c>
      <c r="M629" s="66" t="s">
        <v>528</v>
      </c>
      <c r="N629" s="66" t="s">
        <v>1048</v>
      </c>
      <c r="O629" s="66" t="s">
        <v>529</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1047</v>
      </c>
      <c r="N630" s="70" t="s">
        <v>1047</v>
      </c>
      <c r="O630" s="70" t="s">
        <v>1049</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c r="N632" s="117">
        <v>0</v>
      </c>
      <c r="O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c r="N633" s="117">
        <v>0</v>
      </c>
      <c r="O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c r="N635" s="117">
        <v>0</v>
      </c>
      <c r="O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527</v>
      </c>
      <c r="M644" s="66" t="s">
        <v>528</v>
      </c>
      <c r="N644" s="66" t="s">
        <v>1048</v>
      </c>
      <c r="O644" s="66" t="s">
        <v>529</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1047</v>
      </c>
      <c r="N645" s="70" t="s">
        <v>1047</v>
      </c>
      <c r="O645" s="70" t="s">
        <v>1049</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199</v>
      </c>
      <c r="K646" s="201" t="str">
        <f t="shared" ref="K646:K660" si="33">IF(OR(COUNTIF(L646:O646,"未確認")&gt;0,COUNTIF(L646:O646,"*")&gt;0),"※","")</f>
        <v/>
      </c>
      <c r="L646" s="117">
        <v>49</v>
      </c>
      <c r="M646" s="117">
        <v>60</v>
      </c>
      <c r="N646" s="117">
        <v>58</v>
      </c>
      <c r="O646" s="117">
        <v>32</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f t="shared" si="32"/>
        <v>124</v>
      </c>
      <c r="K648" s="201" t="str">
        <f t="shared" si="33"/>
        <v/>
      </c>
      <c r="L648" s="117">
        <v>29</v>
      </c>
      <c r="M648" s="117">
        <v>36</v>
      </c>
      <c r="N648" s="117">
        <v>45</v>
      </c>
      <c r="O648" s="117">
        <v>14</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t="s">
        <v>541</v>
      </c>
      <c r="N649" s="117" t="s">
        <v>541</v>
      </c>
      <c r="O649" s="117" t="s">
        <v>541</v>
      </c>
    </row>
    <row r="650" spans="1:22" s="118" customFormat="1" ht="84" customHeight="1" x14ac:dyDescent="0.15">
      <c r="A650" s="252" t="s">
        <v>929</v>
      </c>
      <c r="B650" s="84"/>
      <c r="C650" s="295"/>
      <c r="D650" s="297"/>
      <c r="E650" s="303" t="s">
        <v>941</v>
      </c>
      <c r="F650" s="304"/>
      <c r="G650" s="304"/>
      <c r="H650" s="305"/>
      <c r="I650" s="122" t="s">
        <v>458</v>
      </c>
      <c r="J650" s="116">
        <f t="shared" si="32"/>
        <v>68</v>
      </c>
      <c r="K650" s="201" t="str">
        <f t="shared" si="33"/>
        <v/>
      </c>
      <c r="L650" s="117">
        <v>20</v>
      </c>
      <c r="M650" s="117">
        <v>19</v>
      </c>
      <c r="N650" s="117">
        <v>11</v>
      </c>
      <c r="O650" s="117">
        <v>18</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row>
    <row r="655" spans="1:22" s="118" customFormat="1" ht="69.95" customHeight="1" x14ac:dyDescent="0.15">
      <c r="A655" s="252" t="s">
        <v>934</v>
      </c>
      <c r="B655" s="84"/>
      <c r="C655" s="303" t="s">
        <v>937</v>
      </c>
      <c r="D655" s="304"/>
      <c r="E655" s="304"/>
      <c r="F655" s="304"/>
      <c r="G655" s="304"/>
      <c r="H655" s="305"/>
      <c r="I655" s="122" t="s">
        <v>468</v>
      </c>
      <c r="J655" s="116">
        <f t="shared" si="32"/>
        <v>12</v>
      </c>
      <c r="K655" s="201" t="str">
        <f t="shared" si="33"/>
        <v>※</v>
      </c>
      <c r="L655" s="117">
        <v>12</v>
      </c>
      <c r="M655" s="117" t="s">
        <v>541</v>
      </c>
      <c r="N655" s="117" t="s">
        <v>541</v>
      </c>
      <c r="O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v>0</v>
      </c>
      <c r="M657" s="117" t="s">
        <v>541</v>
      </c>
      <c r="N657" s="117" t="s">
        <v>541</v>
      </c>
      <c r="O657" s="117" t="s">
        <v>541</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t="s">
        <v>541</v>
      </c>
      <c r="O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527</v>
      </c>
      <c r="M665" s="66" t="s">
        <v>528</v>
      </c>
      <c r="N665" s="66" t="s">
        <v>1048</v>
      </c>
      <c r="O665" s="66" t="s">
        <v>529</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1047</v>
      </c>
      <c r="N666" s="70" t="s">
        <v>1047</v>
      </c>
      <c r="O666" s="70" t="s">
        <v>1049</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1046</v>
      </c>
      <c r="M667" s="98" t="s">
        <v>1046</v>
      </c>
      <c r="N667" s="98" t="s">
        <v>1046</v>
      </c>
      <c r="O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v>98.9</v>
      </c>
      <c r="M668" s="225">
        <v>99.4</v>
      </c>
      <c r="N668" s="225">
        <v>97</v>
      </c>
      <c r="O668" s="225">
        <v>89.2</v>
      </c>
    </row>
    <row r="669" spans="1:22" s="83" customFormat="1" ht="56.1" customHeight="1" x14ac:dyDescent="0.15">
      <c r="A669" s="251" t="s">
        <v>952</v>
      </c>
      <c r="B669" s="84"/>
      <c r="C669" s="316" t="s">
        <v>483</v>
      </c>
      <c r="D669" s="317"/>
      <c r="E669" s="317"/>
      <c r="F669" s="317"/>
      <c r="G669" s="317"/>
      <c r="H669" s="318"/>
      <c r="I669" s="138" t="s">
        <v>484</v>
      </c>
      <c r="J669" s="223"/>
      <c r="K669" s="224"/>
      <c r="L669" s="300">
        <v>7.4</v>
      </c>
      <c r="M669" s="300">
        <v>7.4</v>
      </c>
      <c r="N669" s="300">
        <v>7.4</v>
      </c>
      <c r="O669" s="300">
        <v>4.8</v>
      </c>
    </row>
    <row r="670" spans="1:22" s="83" customFormat="1" ht="60" customHeight="1" x14ac:dyDescent="0.15">
      <c r="A670" s="251" t="s">
        <v>953</v>
      </c>
      <c r="B670" s="84"/>
      <c r="C670" s="325" t="s">
        <v>485</v>
      </c>
      <c r="D670" s="326"/>
      <c r="E670" s="326"/>
      <c r="F670" s="326"/>
      <c r="G670" s="326"/>
      <c r="H670" s="327"/>
      <c r="I670" s="344" t="s">
        <v>1030</v>
      </c>
      <c r="J670" s="223"/>
      <c r="K670" s="224"/>
      <c r="L670" s="301">
        <v>146</v>
      </c>
      <c r="M670" s="301">
        <v>191</v>
      </c>
      <c r="N670" s="301">
        <v>156</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v>62</v>
      </c>
      <c r="M671" s="301">
        <v>76</v>
      </c>
      <c r="N671" s="301">
        <v>70</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v>44</v>
      </c>
      <c r="M672" s="301">
        <v>42</v>
      </c>
      <c r="N672" s="301">
        <v>41</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v>74</v>
      </c>
      <c r="M673" s="301">
        <v>99</v>
      </c>
      <c r="N673" s="301">
        <v>73</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v>63</v>
      </c>
      <c r="M674" s="301">
        <v>68</v>
      </c>
      <c r="N674" s="301">
        <v>49</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v>36.9</v>
      </c>
      <c r="M675" s="302">
        <v>31</v>
      </c>
      <c r="N675" s="302">
        <v>29.8</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527</v>
      </c>
      <c r="M681" s="66" t="s">
        <v>528</v>
      </c>
      <c r="N681" s="66" t="s">
        <v>1048</v>
      </c>
      <c r="O681" s="66" t="s">
        <v>529</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1047</v>
      </c>
      <c r="N682" s="70" t="s">
        <v>1047</v>
      </c>
      <c r="O682" s="70" t="s">
        <v>1049</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IF(SUM(L683:O683)=0,IF(COUNTIF(L683:O683,"未確認")&gt;0,"未確認",IF(COUNTIF(L683:O683,"~*")&gt;0,"*",SUM(L683:O683))),SUM(L683:O683))</f>
        <v>*</v>
      </c>
      <c r="K683" s="201" t="str">
        <f>IF(OR(COUNTIF(L683:O683,"未確認")&gt;0,COUNTIF(L683:O683,"*")&gt;0),"※","")</f>
        <v>※</v>
      </c>
      <c r="L683" s="117">
        <v>0</v>
      </c>
      <c r="M683" s="117">
        <v>0</v>
      </c>
      <c r="N683" s="117">
        <v>0</v>
      </c>
      <c r="O683" s="117" t="s">
        <v>541</v>
      </c>
    </row>
    <row r="684" spans="1:22" s="118" customFormat="1" ht="42" customHeight="1" x14ac:dyDescent="0.15">
      <c r="A684" s="252" t="s">
        <v>960</v>
      </c>
      <c r="B684" s="119"/>
      <c r="C684" s="303" t="s">
        <v>498</v>
      </c>
      <c r="D684" s="304"/>
      <c r="E684" s="304"/>
      <c r="F684" s="304"/>
      <c r="G684" s="304"/>
      <c r="H684" s="305"/>
      <c r="I684" s="122" t="s">
        <v>499</v>
      </c>
      <c r="J684" s="205" t="str">
        <f>IF(SUM(L684:O684)=0,IF(COUNTIF(L684:O684,"未確認")&gt;0,"未確認",IF(COUNTIF(L684:O684,"~*")&gt;0,"*",SUM(L684:O684))),SUM(L684:O684))</f>
        <v>*</v>
      </c>
      <c r="K684" s="201" t="str">
        <f>IF(OR(COUNTIF(L684:O684,"未確認")&gt;0,COUNTIF(L684:O684,"*")&gt;0),"※","")</f>
        <v>※</v>
      </c>
      <c r="L684" s="117">
        <v>0</v>
      </c>
      <c r="M684" s="117">
        <v>0</v>
      </c>
      <c r="N684" s="117">
        <v>0</v>
      </c>
      <c r="O684" s="117" t="s">
        <v>541</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527</v>
      </c>
      <c r="M691" s="66" t="s">
        <v>528</v>
      </c>
      <c r="N691" s="66" t="s">
        <v>1048</v>
      </c>
      <c r="O691" s="66" t="s">
        <v>529</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1047</v>
      </c>
      <c r="N692" s="70" t="s">
        <v>1047</v>
      </c>
      <c r="O692" s="70" t="s">
        <v>1049</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527</v>
      </c>
      <c r="M704" s="66" t="s">
        <v>528</v>
      </c>
      <c r="N704" s="66" t="s">
        <v>1048</v>
      </c>
      <c r="O704" s="66" t="s">
        <v>529</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1047</v>
      </c>
      <c r="N705" s="70" t="s">
        <v>1047</v>
      </c>
      <c r="O705" s="70" t="s">
        <v>1049</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2020-01-06T00:14:31Z</dcterms:created>
  <dcterms:modified xsi:type="dcterms:W3CDTF">2020-01-06T00:14:33Z</dcterms:modified>
</cp:coreProperties>
</file>