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<sst xmlns="http://schemas.openxmlformats.org/spreadsheetml/2006/main" count="3073" uniqueCount="1055">
  <si>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</si>
  <si>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</si>
  <si>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</si>
  <si>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</si>
  <si>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</si>
  <si>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</si>
  <si>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</si>
  <si>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</si>
  <si>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</si>
  <si>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</si>
  <si>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</si>
  <si>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</si>
  <si>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</si>
  <si>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</si>
  <si>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</si>
  <si>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</si>
  <si>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</si>
  <si>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</si>
  <si>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</si>
  <si>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</si>
  <si>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</si>
  <si>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</si>
  <si>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</si>
  <si>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</si>
  <si>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</si>
  <si>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</si>
  <si>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</si>
  <si>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</si>
  <si>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</si>
  <si>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</si>
  <si>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</si>
  <si>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</si>
  <si>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</si>
  <si>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</si>
  <si>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</si>
  <si>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</si>
  <si>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</si>
  <si>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</si>
  <si>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</si>
  <si>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</si>
  <si>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</si>
  <si>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</si>
  <si>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</si>
  <si>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</si>
  <si>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</si>
  <si>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</si>
  <si>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</si>
  <si>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</si>
  <si>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</si>
  <si>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</si>
  <si>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</si>
  <si>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</si>
  <si>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</si>
  <si>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</si>
  <si>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</si>
  <si>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</si>
  <si>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</si>
  <si>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</si>
  <si>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</si>
  <si>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</si>
  <si>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</si>
  <si>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</si>
  <si>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</si>
  <si>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</si>
  <si>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</si>
  <si>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</si>
  <si>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</si>
  <si>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</si>
  <si>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</si>
  <si>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</si>
  <si>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</si>
  <si>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</si>
  <si>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</si>
  <si>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</si>
  <si>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</si>
  <si>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</si>
  <si>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</si>
  <si>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</si>
  <si>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</si>
  <si>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</si>
  <si>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</si>
  <si>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</si>
  <si>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</si>
  <si>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</si>
  <si>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</si>
  <si>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</si>
  <si>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</si>
  <si>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</si>
  <si>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</si>
  <si>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</si>
  <si>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</si>
  <si>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</si>
  <si>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</si>
  <si>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</si>
  <si>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</si>
  <si>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</si>
  <si>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</si>
  <si>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</si>
  <si>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</si>
  <si>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</si>
  <si>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</si>
  <si>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</si>
  <si>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</si>
  <si>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</si>
  <si>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</si>
  <si>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</si>
  <si>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</si>
  <si>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</si>
  <si>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</si>
  <si>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</si>
  <si>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</si>
  <si>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</si>
  <si>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</si>
  <si>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</si>
  <si>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</si>
  <si>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</si>
  <si>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</si>
  <si>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</si>
  <si>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</si>
  <si>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</si>
  <si>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</si>
  <si>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</si>
  <si>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</si>
  <si>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</si>
  <si>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</si>
  <si>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</si>
  <si>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</si>
  <si>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</si>
  <si>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</si>
  <si>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</si>
  <si>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</si>
  <si>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</si>
  <si>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</si>
  <si>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</si>
  <si>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</si>
  <si>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</si>
  <si>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</si>
  <si>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</si>
  <si>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</si>
  <si>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</si>
  <si>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</si>
  <si>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</si>
  <si>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</si>
  <si>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</si>
  <si>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</si>
  <si>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</si>
  <si>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</si>
  <si>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</si>
  <si>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</si>
  <si>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</si>
  <si>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</si>
  <si>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</si>
  <si>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</si>
  <si>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</si>
  <si>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</si>
  <si>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</si>
  <si>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</si>
  <si>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</si>
  <si>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</si>
  <si>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</si>
  <si>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</si>
  <si>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</si>
  <si>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</si>
  <si>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</si>
  <si>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</si>
  <si>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</si>
  <si>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</si>
  <si>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</si>
  <si>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</si>
  <si>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</si>
  <si>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</si>
  <si>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</si>
  <si>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</si>
  <si>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</si>
  <si>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</si>
  <si>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</si>
  <si>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</si>
  <si>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</si>
  <si>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</si>
  <si>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</si>
  <si>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</si>
  <si>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</si>
  <si>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</si>
  <si>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</si>
  <si>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</si>
  <si>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</si>
  <si>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</si>
  <si>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</si>
  <si>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</si>
  <si>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</si>
  <si>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</si>
  <si>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</si>
  <si>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</si>
  <si>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</si>
  <si>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</si>
  <si>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</si>
  <si>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</si>
  <si>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</si>
  <si>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</si>
  <si>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</si>
  <si>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</si>
  <si>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</si>
  <si>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</si>
  <si>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</si>
  <si>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</si>
  <si>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</si>
  <si>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</si>
  <si>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</si>
  <si>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</si>
  <si>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</si>
  <si>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</si>
  <si>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</si>
  <si>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</si>
  <si>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</si>
  <si>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</si>
  <si>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</si>
  <si>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</si>
  <si>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</si>
  <si>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</si>
  <si>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</si>
  <si>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</si>
  <si>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</si>
  <si>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</si>
  <si>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</si>
  <si>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</si>
  <si>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</si>
  <si>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</si>
  <si>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</si>
  <si>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</si>
  <si>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</si>
  <si>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</si>
  <si>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</si>
  <si>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</si>
  <si>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</si>
  <si>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</si>
  <si>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</si>
  <si>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</si>
  <si>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</si>
  <si>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</si>
  <si>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</si>
  <si>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</si>
  <si>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</si>
  <si>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</si>
  <si>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</si>
  <si>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</si>
  <si>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</si>
  <si>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</si>
  <si>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</si>
  <si>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</si>
  <si>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</si>
  <si>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</si>
  <si>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</si>
  <si>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</si>
  <si>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</si>
  <si>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</si>
  <si>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</si>
  <si>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</si>
  <si>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</si>
  <si>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</si>
  <si>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</si>
  <si>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</si>
  <si>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</si>
  <si>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</si>
  <si>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</si>
  <si>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</si>
  <si>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</si>
  <si>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</si>
  <si>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</si>
  <si>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</si>
  <si>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</si>
  <si>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</si>
  <si>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</si>
  <si>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</si>
  <si>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</si>
  <si>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</si>
  <si>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</si>
  <si>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</si>
  <si>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</si>
  <si>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</si>
  <si>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</si>
  <si>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</si>
  <si>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</si>
  <si>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</si>
  <si>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</si>
  <si>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</si>
  <si>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</si>
  <si>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</si>
  <si>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</si>
  <si>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</si>
  <si>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</si>
  <si>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</si>
  <si>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</si>
  <si>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</si>
  <si>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</si>
  <si>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</si>
  <si>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</si>
  <si>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</si>
  <si>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</si>
  <si>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</si>
  <si>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</si>
  <si>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</si>
  <si>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</si>
  <si>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</si>
  <si>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</si>
  <si>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</si>
  <si>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</si>
  <si>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</si>
  <si>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</si>
  <si>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</si>
  <si>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</si>
  <si>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</si>
  <si>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</si>
  <si>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</si>
  <si>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</si>
  <si>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</si>
  <si>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</si>
  <si>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</si>
  <si>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</si>
  <si>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</si>
  <si>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</si>
  <si>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</si>
  <si>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</si>
  <si>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</si>
  <si>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</si>
  <si>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</si>
  <si>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</si>
  <si>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</si>
  <si>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</si>
  <si>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</si>
  <si>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</si>
  <si>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</si>
  <si>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</si>
  <si>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</si>
  <si>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</si>
  <si>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</si>
  <si>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</si>
  <si>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</si>
  <si>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</si>
  <si>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</si>
  <si>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</si>
  <si>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</si>
  <si>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</si>
  <si>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</si>
  <si>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</si>
  <si>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</si>
  <si>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</si>
  <si>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</si>
  <si>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</si>
  <si>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</si>
  <si>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</si>
  <si>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</si>
  <si>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</si>
  <si>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</si>
  <si>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</si>
  <si>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</si>
  <si>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</si>
  <si>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</si>
  <si>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</si>
  <si>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</si>
  <si>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</si>
  <si>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</si>
  <si>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</si>
  <si>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</si>
  <si>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</si>
  <si>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</si>
  <si>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</si>
  <si>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</si>
  <si>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</si>
  <si>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</si>
  <si>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</si>
  <si>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</si>
  <si>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</si>
  <si>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</si>
  <si>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</si>
  <si>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</si>
  <si>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</si>
  <si>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</si>
  <si>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</si>
  <si>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</si>
  <si>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</si>
  <si>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</si>
  <si>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</si>
  <si>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</si>
  <si>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</si>
  <si>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</si>
  <si>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</si>
  <si>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</si>
  <si>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</si>
  <si>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</si>
  <si>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</si>
  <si>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</si>
  <si>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</si>
  <si>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</si>
  <si>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</si>
  <si>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</si>
  <si>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</si>
  <si>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</si>
  <si>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</si>
  <si>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</si>
  <si>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</si>
  <si>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</si>
  <si>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</si>
  <si>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</si>
  <si>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</si>
  <si>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</si>
  <si>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</si>
  <si>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</si>
  <si>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</si>
  <si>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</si>
  <si>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</si>
  <si>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</si>
  <si>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</si>
  <si>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</si>
  <si>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</si>
  <si>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</si>
  <si>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</si>
  <si>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</si>
  <si>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</si>
  <si>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</si>
  <si>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</si>
  <si>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</si>
  <si>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</si>
  <si>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</si>
  <si>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</si>
  <si>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</si>
  <si>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</si>
  <si>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</si>
  <si>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</si>
  <si>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</si>
  <si>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</si>
  <si>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</si>
  <si>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</si>
  <si>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</si>
  <si>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</si>
  <si>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</si>
  <si>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</si>
  <si>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</si>
  <si>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</si>
  <si>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</si>
  <si>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</si>
  <si>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</si>
  <si>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</si>
  <si>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</si>
  <si>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</si>
  <si>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</si>
  <si>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</si>
  <si>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</si>
  <si>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</si>
  <si>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</si>
  <si>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</si>
  <si>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</si>
  <si>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</si>
  <si>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</si>
  <si>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</si>
  <si>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</si>
  <si>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</si>
  <si>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</si>
  <si>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</si>
  <si>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</si>
  <si>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</si>
  <si>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</si>
  <si>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</si>
  <si>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</si>
  <si>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</si>
  <si>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</si>
  <si>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</si>
  <si>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</si>
  <si>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</si>
  <si>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</si>
  <si>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</si>
  <si>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</si>
  <si>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</si>
  <si>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</si>
  <si>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</si>
  <si>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</si>
  <si>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</si>
  <si>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</si>
  <si>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</si>
  <si>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</si>
  <si>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</si>
  <si>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</si>
  <si>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</si>
  <si>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</si>
  <si>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</si>
  <si>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</si>
  <si>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</si>
  <si>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</si>
  <si>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</si>
  <si>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</si>
  <si>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</si>
  <si>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</si>
  <si>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</si>
  <si>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</si>
  <si>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</si>
  <si>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</si>
  <si>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</si>
  <si>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</si>
  <si>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</si>
  <si>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</si>
  <si>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</si>
  <si>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</si>
  <si>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</si>
  <si>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</si>
  <si>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</si>
  <si>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</si>
  <si>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</si>
  <si>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</si>
  <si>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</si>
  <si>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</si>
  <si>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</si>
  <si>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</si>
  <si>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</si>
  <si>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</si>
  <si>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</si>
  <si>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</si>
  <si>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</si>
  <si>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</si>
  <si>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</si>
  <si>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</si>
  <si>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</si>
  <si>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</si>
  <si>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</si>
  <si>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</si>
  <si>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</si>
  <si>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</si>
  <si>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</si>
  <si>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</si>
  <si>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</si>
  <si>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</si>
  <si>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</si>
  <si>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</si>
  <si>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</si>
  <si>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</si>
  <si>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</si>
  <si>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</si>
  <si>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</si>
  <si>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</si>
  <si>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</si>
  <si>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</si>
  <si>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</si>
  <si>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</si>
  <si>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</si>
  <si>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</si>
  <si>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</si>
  <si>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</si>
  <si>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</si>
  <si>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</si>
  <si>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</si>
  <si>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</si>
  <si>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</si>
  <si>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</si>
  <si>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</si>
  <si>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</si>
  <si>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</si>
  <si>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</si>
  <si>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</si>
  <si>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</si>
  <si>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</si>
  <si>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</si>
  <si>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</si>
  <si>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</si>
  <si>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</si>
  <si>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</si>
  <si>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</si>
  <si>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</si>
  <si>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</si>
  <si>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</si>
  <si>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</si>
  <si>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</si>
  <si>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</si>
  <si>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</si>
  <si>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</si>
  <si>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</si>
  <si>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</si>
  <si>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</si>
  <si>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</si>
  <si>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</si>
  <si>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</si>
  <si>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</si>
  <si>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</si>
  <si>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</si>
  <si>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</si>
  <si>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</si>
  <si>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</si>
  <si>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</si>
  <si>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</si>
  <si>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</si>
  <si>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</si>
  <si>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</si>
  <si>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</si>
  <si>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</si>
  <si>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</si>
  <si>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</si>
  <si>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</si>
  <si>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</si>
  <si>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</si>
  <si>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</si>
  <si>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</si>
  <si>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</si>
  <si>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</si>
  <si>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</si>
  <si>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</si>
  <si>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</si>
  <si>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</si>
  <si>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</si>
  <si>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</si>
  <si>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</si>
  <si>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</si>
  <si>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</si>
  <si>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</si>
  <si>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</si>
  <si>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</si>
  <si>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</si>
  <si>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</si>
  <si>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</si>
  <si>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</si>
  <si>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</si>
  <si>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</si>
  <si>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</si>
  <si>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</si>
  <si>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</si>
  <si>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</si>
  <si>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</si>
  <si>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</si>
  <si>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</si>
  <si>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</si>
  <si>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</si>
  <si>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</si>
  <si>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</si>
  <si>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</si>
  <si>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</si>
  <si>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</si>
  <si>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</si>
  <si>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</si>
  <si>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</si>
  <si>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</si>
  <si>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</si>
  <si>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</si>
  <si>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</si>
  <si>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</si>
  <si>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</si>
  <si>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</si>
  <si>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</si>
  <si>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</si>
  <si>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</si>
  <si>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</si>
  <si>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</si>
  <si>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</si>
  <si>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</si>
  <si>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</si>
  <si>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</si>
  <si>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</si>
  <si>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</si>
  <si>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</si>
  <si>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</si>
  <si>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</si>
  <si>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</si>
  <si>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</si>
  <si>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</si>
  <si>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</si>
  <si>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</si>
  <si>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</si>
  <si>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</si>
  <si>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</si>
  <si>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</si>
  <si>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</si>
  <si>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</si>
  <si>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</si>
  <si>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</si>
  <si>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</si>
  <si>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</si>
  <si>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</si>
  <si>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</si>
  <si>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</si>
  <si>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</si>
  <si>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</si>
  <si>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</si>
  <si>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</si>
  <si>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</si>
  <si>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</si>
  <si>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</si>
  <si>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</si>
  <si>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</si>
  <si>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</si>
  <si>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</si>
  <si>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</si>
  <si>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</si>
  <si>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</si>
  <si>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</si>
  <si>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</si>
  <si>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</si>
  <si>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</si>
  <si>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</si>
  <si>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</si>
  <si>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</si>
  <si>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</si>
  <si>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</si>
  <si>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</si>
  <si>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</si>
  <si>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</si>
  <si>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</si>
  <si>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</si>
  <si>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</si>
  <si>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</si>
  <si>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</si>
  <si>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</si>
  <si>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</si>
  <si>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</si>
  <si>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</si>
  <si>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</si>
  <si>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</si>
  <si>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</si>
  <si>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</si>
  <si>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</si>
  <si>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</si>
  <si>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</si>
  <si>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</si>
  <si>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</si>
  <si>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</si>
  <si>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</si>
  <si>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</si>
  <si>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</si>
  <si>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</si>
  <si>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</si>
  <si>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</si>
  <si>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</si>
  <si>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</si>
  <si>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</si>
  <si>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</si>
  <si>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</si>
  <si>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</si>
  <si>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</si>
  <si>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</si>
  <si>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</si>
  <si>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</si>
  <si>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</si>
  <si>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</si>
  <si>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</si>
  <si>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</si>
  <si>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</si>
  <si>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</si>
  <si>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</si>
  <si>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</si>
  <si>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</si>
  <si>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</si>
  <si>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</si>
  <si>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</si>
  <si>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</si>
  <si>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</si>
  <si>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</si>
  <si>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</si>
  <si>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</si>
  <si>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</si>
  <si>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</si>
  <si>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</si>
  <si>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</si>
  <si>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</si>
  <si>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</si>
  <si>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</si>
  <si>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</si>
  <si>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</si>
  <si>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</si>
  <si>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</si>
  <si>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</si>
  <si>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</si>
  <si>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</si>
  <si>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</si>
  <si>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</si>
  <si>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</si>
  <si>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</si>
  <si>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</si>
  <si>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</si>
  <si>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</si>
  <si>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</si>
  <si>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</si>
  <si>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</si>
  <si>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</si>
  <si>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</si>
  <si>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</si>
  <si>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</si>
  <si>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</si>
  <si>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</si>
  <si>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</si>
  <si>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</si>
  <si>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</si>
  <si>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</si>
  <si>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</si>
  <si>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</si>
  <si>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</si>
  <si>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</si>
  <si>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</si>
  <si>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</si>
  <si>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</si>
  <si>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</si>
  <si>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</si>
  <si>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</si>
  <si>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</si>
  <si>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</si>
  <si>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</si>
  <si>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</si>
  <si>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</si>
  <si>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</si>
  <si>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</si>
  <si>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</si>
  <si>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</si>
  <si>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</si>
  <si>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</si>
  <si>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</si>
  <si>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</si>
  <si>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</si>
  <si>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</si>
  <si>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</si>
  <si>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</si>
  <si>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</si>
  <si>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</si>
  <si>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</si>
  <si>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</si>
  <si>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</si>
  <si>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</si>
  <si>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</si>
  <si>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</si>
  <si>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</si>
  <si>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</si>
  <si>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</si>
  <si>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</si>
  <si>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</si>
  <si>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</si>
  <si>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</si>
  <si>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</si>
  <si>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</si>
  <si>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</si>
  <si>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</si>
  <si>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</si>
  <si>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</si>
  <si>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</si>
  <si>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</si>
  <si>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</si>
  <si>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</si>
  <si>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</si>
  <si>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</si>
  <si>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</si>
  <si>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</si>
  <si>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</si>
  <si>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</si>
  <si>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</si>
  <si>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</si>
  <si>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</si>
  <si>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</si>
  <si>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</si>
  <si>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</si>
  <si>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</si>
  <si>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</si>
  <si>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</si>
  <si>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</si>
  <si>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</si>
  <si>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</si>
  <si>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</si>
  <si>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</si>
  <si>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</si>
  <si>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</si>
  <si>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</si>
  <si>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</si>
  <si>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</si>
  <si>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</si>
  <si>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</si>
  <si>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</si>
  <si>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</si>
  <si>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</si>
  <si>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</si>
  <si>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</si>
  <si>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</si>
  <si>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</si>
  <si>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</si>
  <si>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</si>
  <si>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</si>
  <si>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</si>
  <si>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</si>
  <si>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</si>
  <si>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</si>
  <si>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</si>
  <si>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</si>
  <si>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</si>
  <si>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</si>
  <si>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</si>
  <si>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</si>
  <si>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</si>
  <si>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</si>
  <si>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</si>
  <si>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</si>
  <si>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</si>
  <si>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</si>
  <si>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</si>
  <si>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</si>
  <si>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</si>
  <si>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</si>
  <si>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</si>
  <si>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</si>
  <si>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</si>
  <si>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</si>
  <si>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</si>
  <si>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</si>
  <si>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</si>
  <si>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</si>
  <si>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</si>
  <si>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</si>
  <si>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</si>
  <si>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</si>
  <si>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</si>
  <si>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</si>
  <si>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</si>
  <si>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</si>
  <si>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</si>
  <si>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</si>
  <si>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</si>
  <si>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</si>
  <si>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</si>
  <si>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</si>
  <si>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</si>
  <si>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</si>
  <si>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</si>
  <si>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</si>
  <si>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</si>
  <si>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</si>
  <si>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</si>
  <si>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</si>
  <si>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</si>
  <si>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</si>
  <si>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</si>
  <si>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</si>
  <si>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</si>
  <si>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</si>
  <si>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</si>
  <si>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</si>
  <si>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</si>
  <si>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</si>
  <si>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</si>
  <si>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</si>
  <si>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</si>
  <si>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</si>
  <si>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</si>
  <si>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</si>
  <si>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</si>
  <si>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</si>
  <si>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</si>
  <si>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</si>
  <si>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</si>
  <si>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</si>
  <si>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</si>
  <si>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</si>
  <si>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</si>
  <si>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</si>
  <si>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</si>
  <si>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</si>
  <si>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</si>
  <si>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</si>
  <si>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</si>
  <si>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</si>
  <si>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</si>
  <si>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</si>
  <si>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</si>
  <si>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</si>
  <si>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</si>
  <si>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</si>
  <si>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</si>
  <si>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</si>
  <si>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</si>
  <si>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</si>
  <si>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</si>
  <si>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</si>
  <si>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</si>
  <si>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</si>
  <si>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</si>
  <si>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</si>
  <si>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</si>
  <si>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</si>
  <si>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</si>
  <si>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</si>
  <si>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</si>
  <si>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</si>
  <si>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</si>
  <si>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</si>
  <si>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</si>
  <si>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</si>
  <si>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</si>
  <si>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</si>
  <si>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</si>
  <si>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</si>
  <si>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</si>
  <si>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</si>
  <si>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</si>
  <si>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</si>
  <si>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</si>
  <si>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</si>
  <si>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</si>
  <si>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</si>
  <si>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</si>
  <si>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</si>
  <si>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</si>
  <si>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</si>
  <si>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</si>
  <si>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</si>
  <si>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</si>
  <si>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</si>
  <si>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</si>
  <si>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</si>
  <si>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</si>
  <si>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</si>
  <si>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</si>
  <si>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</si>
  <si>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</si>
  <si>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</si>
  <si>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</si>
  <si>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</si>
  <si>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</si>
  <si>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</si>
  <si>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</si>
  <si>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</si>
  <si>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</si>
  <si>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</si>
  <si>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</si>
  <si>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</si>
  <si>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</si>
  <si>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</si>
  <si>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</si>
  <si>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</si>
  <si>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</si>
  <si>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</si>
  <si>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</si>
  <si>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</si>
  <si>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</si>
  <si>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</si>
  <si>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</si>
  <si>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</si>
  <si>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</si>
  <si>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</si>
  <si>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</si>
  <si>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</si>
  <si>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</si>
  <si>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内田病院</t>
    <phoneticPr fontId="3"/>
  </si>
  <si>
    <t>〒378-0005 沼田市久屋原町３４５－１</t>
    <phoneticPr fontId="3"/>
  </si>
  <si>
    <t>〇</t>
  </si>
  <si>
    <t>医療法人</t>
  </si>
  <si>
    <t>複数の診療科で活用</t>
  </si>
  <si>
    <t>内科</t>
  </si>
  <si>
    <t>神経内科</t>
  </si>
  <si>
    <t>リハビリテーション科</t>
  </si>
  <si>
    <t>地域包括ケア入院医療管理料１</t>
  </si>
  <si>
    <t>ＤＰＣ病院ではない</t>
  </si>
  <si>
    <t>有</t>
  </si>
  <si>
    <t>-</t>
    <phoneticPr fontId="3"/>
  </si>
  <si>
    <t>障害者施設等一般病棟・地域包括ケア病棟</t>
  </si>
  <si>
    <t>回復期機能</t>
  </si>
  <si>
    <t>脳神経外科</t>
  </si>
  <si>
    <t>回復期ﾘﾊﾋﾞﾘﾃｰｼｮﾝ病棟入院料２</t>
  </si>
  <si>
    <t>回復期リハビリテーション病棟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</si>
</sst>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88?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1038</v>
      </c>
      <c r="C2" s="238"/>
      <c r="D2" s="238"/>
      <c r="E2" s="238"/>
      <c r="F2" s="238"/>
      <c r="G2" s="238"/>
      <c r="H2" s="9"/>
      <c r="N2" s="8"/>
      <c r="O2" s="8"/>
      <c r="P2" s="8"/>
      <c r="Q2" s="8"/>
      <c r="R2" s="8"/>
      <c r="S2" s="8"/>
      <c r="T2" s="8"/>
      <c r="U2" s="8"/>
      <c r="V2" s="8"/>
    </row>
    <row r="3" spans="1:22" x14ac:dyDescent="0.15">
      <c r="A3" s="243"/>
      <c r="B3" s="273" t="s">
        <v>1039</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1011</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1012</v>
      </c>
      <c r="J9" s="339"/>
      <c r="K9" s="339"/>
      <c r="L9" s="276" t="s">
        <v>1050</v>
      </c>
      <c r="M9" s="282" t="s">
        <v>1054</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c r="M11" s="25"/>
    </row>
    <row r="12" spans="1:22" s="21" customFormat="1" ht="34.5" customHeight="1" x14ac:dyDescent="0.15">
      <c r="A12" s="244" t="s">
        <v>606</v>
      </c>
      <c r="B12" s="24"/>
      <c r="C12" s="19"/>
      <c r="D12" s="19"/>
      <c r="E12" s="19"/>
      <c r="F12" s="19"/>
      <c r="G12" s="19"/>
      <c r="H12" s="20"/>
      <c r="I12" s="335" t="s">
        <v>4</v>
      </c>
      <c r="J12" s="335"/>
      <c r="K12" s="335"/>
      <c r="L12" s="29" t="s">
        <v>1040</v>
      </c>
      <c r="M12" s="29" t="s">
        <v>1040</v>
      </c>
    </row>
    <row r="13" spans="1:22" s="21" customFormat="1" ht="34.5" customHeight="1" x14ac:dyDescent="0.15">
      <c r="A13" s="244" t="s">
        <v>606</v>
      </c>
      <c r="B13" s="17"/>
      <c r="C13" s="19"/>
      <c r="D13" s="19"/>
      <c r="E13" s="19"/>
      <c r="F13" s="19"/>
      <c r="G13" s="19"/>
      <c r="H13" s="20"/>
      <c r="I13" s="335" t="s">
        <v>5</v>
      </c>
      <c r="J13" s="335"/>
      <c r="K13" s="335"/>
      <c r="L13" s="28"/>
      <c r="M13" s="28"/>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987</v>
      </c>
      <c r="B17" s="17"/>
      <c r="C17" s="19"/>
      <c r="D17" s="19"/>
      <c r="E17" s="19"/>
      <c r="F17" s="19"/>
      <c r="G17" s="19"/>
      <c r="H17" s="20"/>
      <c r="I17" s="430" t="s">
        <v>1010</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1013</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1014</v>
      </c>
      <c r="J22" s="337"/>
      <c r="K22" s="338"/>
      <c r="L22" s="277" t="s">
        <v>1050</v>
      </c>
      <c r="M22" s="282" t="s">
        <v>1054</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c r="M24" s="25"/>
    </row>
    <row r="25" spans="1:22" s="21" customFormat="1" ht="34.5" customHeight="1" x14ac:dyDescent="0.15">
      <c r="A25" s="244" t="s">
        <v>607</v>
      </c>
      <c r="B25" s="24"/>
      <c r="C25" s="19"/>
      <c r="D25" s="19"/>
      <c r="E25" s="19"/>
      <c r="F25" s="19"/>
      <c r="G25" s="19"/>
      <c r="H25" s="20"/>
      <c r="I25" s="307" t="s">
        <v>4</v>
      </c>
      <c r="J25" s="308"/>
      <c r="K25" s="309"/>
      <c r="L25" s="29" t="s">
        <v>1040</v>
      </c>
      <c r="M25" s="29" t="s">
        <v>1040</v>
      </c>
    </row>
    <row r="26" spans="1:22" s="21" customFormat="1" ht="34.5" customHeight="1" x14ac:dyDescent="0.15">
      <c r="A26" s="244" t="s">
        <v>607</v>
      </c>
      <c r="B26" s="17"/>
      <c r="C26" s="19"/>
      <c r="D26" s="19"/>
      <c r="E26" s="19"/>
      <c r="F26" s="19"/>
      <c r="G26" s="19"/>
      <c r="H26" s="20"/>
      <c r="I26" s="307" t="s">
        <v>5</v>
      </c>
      <c r="J26" s="308"/>
      <c r="K26" s="309"/>
      <c r="L26" s="28"/>
      <c r="M26" s="28"/>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1016</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1015</v>
      </c>
      <c r="J35" s="337"/>
      <c r="K35" s="338"/>
      <c r="L35" s="277" t="s">
        <v>1050</v>
      </c>
      <c r="M35" s="282" t="s">
        <v>1054</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984</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1014</v>
      </c>
      <c r="J44" s="432"/>
      <c r="K44" s="433"/>
      <c r="L44" s="277" t="s">
        <v>1050</v>
      </c>
      <c r="M44" s="282" t="s">
        <v>1054</v>
      </c>
    </row>
    <row r="45" spans="1:22" s="21" customFormat="1" ht="34.5" customHeight="1" x14ac:dyDescent="0.15">
      <c r="A45" s="278" t="s">
        <v>985</v>
      </c>
      <c r="B45" s="17"/>
      <c r="C45" s="19"/>
      <c r="D45" s="19"/>
      <c r="E45" s="19"/>
      <c r="F45" s="19"/>
      <c r="G45" s="19"/>
      <c r="H45" s="20"/>
      <c r="I45" s="426" t="s">
        <v>2</v>
      </c>
      <c r="J45" s="427"/>
      <c r="K45" s="428"/>
      <c r="L45" s="25"/>
      <c r="M45" s="25"/>
    </row>
    <row r="46" spans="1:22" s="21" customFormat="1" ht="34.5" customHeight="1" x14ac:dyDescent="0.15">
      <c r="A46" s="278" t="s">
        <v>985</v>
      </c>
      <c r="B46" s="24"/>
      <c r="C46" s="19"/>
      <c r="D46" s="19"/>
      <c r="E46" s="19"/>
      <c r="F46" s="19"/>
      <c r="G46" s="19"/>
      <c r="H46" s="20"/>
      <c r="I46" s="426" t="s">
        <v>3</v>
      </c>
      <c r="J46" s="427"/>
      <c r="K46" s="428"/>
      <c r="L46" s="25"/>
      <c r="M46" s="25"/>
    </row>
    <row r="47" spans="1:22" s="21" customFormat="1" ht="34.5" customHeight="1" x14ac:dyDescent="0.15">
      <c r="A47" s="278" t="s">
        <v>985</v>
      </c>
      <c r="B47" s="24"/>
      <c r="C47" s="19"/>
      <c r="D47" s="19"/>
      <c r="E47" s="19"/>
      <c r="F47" s="19"/>
      <c r="G47" s="19"/>
      <c r="H47" s="20"/>
      <c r="I47" s="426" t="s">
        <v>4</v>
      </c>
      <c r="J47" s="427"/>
      <c r="K47" s="428"/>
      <c r="L47" s="29"/>
      <c r="M47" s="29"/>
    </row>
    <row r="48" spans="1:22" s="21" customFormat="1" ht="34.5" customHeight="1" x14ac:dyDescent="0.15">
      <c r="A48" s="278" t="s">
        <v>985</v>
      </c>
      <c r="B48" s="17"/>
      <c r="C48" s="19"/>
      <c r="D48" s="19"/>
      <c r="E48" s="19"/>
      <c r="F48" s="19"/>
      <c r="G48" s="19"/>
      <c r="H48" s="20"/>
      <c r="I48" s="426" t="s">
        <v>5</v>
      </c>
      <c r="J48" s="427"/>
      <c r="K48" s="428"/>
      <c r="L48" s="28"/>
      <c r="M48" s="28"/>
    </row>
    <row r="49" spans="1:13" s="21" customFormat="1" ht="34.5" customHeight="1" x14ac:dyDescent="0.15">
      <c r="A49" s="278" t="s">
        <v>985</v>
      </c>
      <c r="B49" s="17"/>
      <c r="C49" s="19"/>
      <c r="D49" s="19"/>
      <c r="E49" s="19"/>
      <c r="F49" s="19"/>
      <c r="G49" s="19"/>
      <c r="H49" s="20"/>
      <c r="I49" s="426" t="s">
        <v>554</v>
      </c>
      <c r="J49" s="427"/>
      <c r="K49" s="428"/>
      <c r="L49" s="29"/>
      <c r="M49" s="29"/>
    </row>
    <row r="50" spans="1:13" s="21" customFormat="1" ht="34.5" customHeight="1" x14ac:dyDescent="0.15">
      <c r="A50" s="278" t="s">
        <v>985</v>
      </c>
      <c r="B50" s="17"/>
      <c r="C50" s="19"/>
      <c r="D50" s="19"/>
      <c r="E50" s="19"/>
      <c r="F50" s="19"/>
      <c r="G50" s="19"/>
      <c r="H50" s="20"/>
      <c r="I50" s="426" t="s">
        <v>553</v>
      </c>
      <c r="J50" s="427"/>
      <c r="K50" s="428"/>
      <c r="L50" s="29"/>
      <c r="M50" s="29"/>
    </row>
    <row r="51" spans="1:13" s="33" customFormat="1" ht="34.5" customHeight="1" x14ac:dyDescent="0.15">
      <c r="A51" s="278" t="s">
        <v>985</v>
      </c>
      <c r="B51" s="17"/>
      <c r="C51" s="19"/>
      <c r="D51" s="19"/>
      <c r="E51" s="19"/>
      <c r="F51" s="19"/>
      <c r="G51" s="19"/>
      <c r="H51" s="20"/>
      <c r="I51" s="426" t="s">
        <v>8</v>
      </c>
      <c r="J51" s="427"/>
      <c r="K51" s="428"/>
      <c r="L51" s="29"/>
      <c r="M51" s="29"/>
    </row>
    <row r="52" spans="1:13" s="21" customFormat="1" ht="34.5" customHeight="1" x14ac:dyDescent="0.15">
      <c r="A52" s="278" t="s">
        <v>985</v>
      </c>
      <c r="B52" s="17"/>
      <c r="C52" s="19"/>
      <c r="D52" s="19"/>
      <c r="E52" s="19"/>
      <c r="F52" s="19"/>
      <c r="G52" s="19"/>
      <c r="H52" s="20"/>
      <c r="I52" s="429" t="s">
        <v>552</v>
      </c>
      <c r="J52" s="429"/>
      <c r="K52" s="429"/>
      <c r="L52" s="29" t="s">
        <v>1040</v>
      </c>
      <c r="M52" s="29" t="s">
        <v>1040</v>
      </c>
    </row>
    <row r="53" spans="1:13" s="21" customFormat="1" ht="34.5" customHeight="1" x14ac:dyDescent="0.15">
      <c r="A53" s="278" t="s">
        <v>985</v>
      </c>
      <c r="B53" s="17"/>
      <c r="C53" s="19"/>
      <c r="D53" s="19"/>
      <c r="E53" s="19"/>
      <c r="F53" s="19"/>
      <c r="G53" s="19"/>
      <c r="H53" s="20"/>
      <c r="I53" s="429" t="s">
        <v>986</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981</v>
      </c>
      <c r="K71" s="306"/>
      <c r="L71" s="306"/>
    </row>
    <row r="72" spans="1:13" s="21" customFormat="1" x14ac:dyDescent="0.15">
      <c r="A72" s="243"/>
      <c r="B72" s="1"/>
      <c r="C72" s="306" t="s">
        <v>22</v>
      </c>
      <c r="D72" s="306"/>
      <c r="E72" s="306"/>
      <c r="F72" s="306"/>
      <c r="G72" s="306"/>
      <c r="H72" s="306" t="s">
        <v>980</v>
      </c>
      <c r="I72" s="306"/>
      <c r="J72" s="306" t="s">
        <v>272</v>
      </c>
      <c r="K72" s="306"/>
      <c r="L72" s="306"/>
    </row>
    <row r="73" spans="1:13" s="21" customFormat="1" x14ac:dyDescent="0.15">
      <c r="A73" s="243"/>
      <c r="B73" s="1"/>
      <c r="C73" s="306" t="s">
        <v>24</v>
      </c>
      <c r="D73" s="306"/>
      <c r="E73" s="306"/>
      <c r="F73" s="306"/>
      <c r="G73" s="306"/>
      <c r="H73" s="306" t="s">
        <v>216</v>
      </c>
      <c r="I73" s="306"/>
      <c r="J73" s="306" t="s">
        <v>982</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983</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1017</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ht="54" x14ac:dyDescent="0.15">
      <c r="A89" s="243"/>
      <c r="B89" s="18"/>
      <c r="C89" s="62"/>
      <c r="D89" s="3"/>
      <c r="E89" s="3"/>
      <c r="F89" s="3"/>
      <c r="G89" s="3"/>
      <c r="H89" s="287"/>
      <c r="I89" s="287"/>
      <c r="J89" s="64" t="s">
        <v>35</v>
      </c>
      <c r="K89" s="65"/>
      <c r="L89" s="262" t="s">
        <v>1050</v>
      </c>
      <c r="M89" s="262" t="s">
        <v>1054</v>
      </c>
    </row>
    <row r="90" spans="1:22" s="21" customFormat="1" x14ac:dyDescent="0.15">
      <c r="A90" s="243"/>
      <c r="B90" s="1"/>
      <c r="C90" s="3"/>
      <c r="D90" s="3"/>
      <c r="E90" s="3"/>
      <c r="F90" s="3"/>
      <c r="G90" s="3"/>
      <c r="H90" s="287"/>
      <c r="I90" s="67" t="s">
        <v>36</v>
      </c>
      <c r="J90" s="68"/>
      <c r="K90" s="69"/>
      <c r="L90" s="262" t="s">
        <v>1051</v>
      </c>
      <c r="M90" s="262" t="s">
        <v>1051</v>
      </c>
    </row>
    <row r="91" spans="1:22" s="21" customFormat="1" ht="54" customHeight="1" x14ac:dyDescent="0.15">
      <c r="A91" s="244" t="s">
        <v>609</v>
      </c>
      <c r="B91" s="1"/>
      <c r="C91" s="303" t="s">
        <v>37</v>
      </c>
      <c r="D91" s="304"/>
      <c r="E91" s="304"/>
      <c r="F91" s="304"/>
      <c r="G91" s="304"/>
      <c r="H91" s="305"/>
      <c r="I91" s="294" t="s">
        <v>38</v>
      </c>
      <c r="J91" s="260" t="s">
        <v>1041</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1050</v>
      </c>
      <c r="M97" s="66" t="s">
        <v>1054</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1051</v>
      </c>
      <c r="M98" s="70" t="s">
        <v>1051</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49</v>
      </c>
      <c r="K99" s="237" t="str">
        <f>IF(OR(COUNTIF(L99:M99,"未確認")&gt;0,COUNTIF(L99:M99,"~*")&gt;0),"※","")</f>
        <v/>
      </c>
      <c r="L99" s="258">
        <v>49</v>
      </c>
      <c r="M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49</v>
      </c>
      <c r="K101" s="237" t="str">
        <f>IF(OR(COUNTIF(L101:M101,"未確認")&gt;0,COUNTIF(L101:M101,"~*")&gt;0),"※","")</f>
        <v/>
      </c>
      <c r="L101" s="258">
        <v>49</v>
      </c>
      <c r="M101" s="258">
        <v>0</v>
      </c>
    </row>
    <row r="102" spans="1:22" s="83" customFormat="1" ht="34.5" customHeight="1" x14ac:dyDescent="0.15">
      <c r="A102" s="244" t="s">
        <v>610</v>
      </c>
      <c r="B102" s="84"/>
      <c r="C102" s="323"/>
      <c r="D102" s="324"/>
      <c r="E102" s="316" t="s">
        <v>612</v>
      </c>
      <c r="F102" s="317"/>
      <c r="G102" s="317"/>
      <c r="H102" s="318"/>
      <c r="I102" s="351"/>
      <c r="J102" s="256">
        <f t="shared" si="0"/>
        <v>49</v>
      </c>
      <c r="K102" s="237" t="str">
        <f t="shared" ref="K102:K111" si="1">IF(OR(COUNTIF(L101:M101,"未確認")&gt;0,COUNTIF(L101:M101,"~*")&gt;0),"※","")</f>
        <v/>
      </c>
      <c r="L102" s="258">
        <v>49</v>
      </c>
      <c r="M102" s="258">
        <v>0</v>
      </c>
    </row>
    <row r="103" spans="1:22" s="83" customFormat="1" ht="34.5" customHeight="1" x14ac:dyDescent="0.15">
      <c r="A103" s="244" t="s">
        <v>613</v>
      </c>
      <c r="B103" s="84"/>
      <c r="C103" s="319" t="s">
        <v>46</v>
      </c>
      <c r="D103" s="320"/>
      <c r="E103" s="319" t="s">
        <v>42</v>
      </c>
      <c r="F103" s="331"/>
      <c r="G103" s="331"/>
      <c r="H103" s="320"/>
      <c r="I103" s="351"/>
      <c r="J103" s="256">
        <f t="shared" si="0"/>
        <v>50</v>
      </c>
      <c r="K103" s="237" t="str">
        <f t="shared" si="1"/>
        <v/>
      </c>
      <c r="L103" s="258">
        <v>0</v>
      </c>
      <c r="M103" s="258">
        <v>50</v>
      </c>
    </row>
    <row r="104" spans="1:22" s="83" customFormat="1" ht="34.5" customHeight="1" x14ac:dyDescent="0.15">
      <c r="A104" s="244" t="s">
        <v>614</v>
      </c>
      <c r="B104" s="84"/>
      <c r="C104" s="321"/>
      <c r="D104" s="322"/>
      <c r="E104" s="332"/>
      <c r="F104" s="333"/>
      <c r="G104" s="303" t="s">
        <v>47</v>
      </c>
      <c r="H104" s="305"/>
      <c r="I104" s="351"/>
      <c r="J104" s="256">
        <f t="shared" si="0"/>
        <v>50</v>
      </c>
      <c r="K104" s="237" t="str">
        <f t="shared" si="1"/>
        <v/>
      </c>
      <c r="L104" s="258">
        <v>0</v>
      </c>
      <c r="M104" s="258">
        <v>50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50</v>
      </c>
      <c r="K106" s="237" t="str">
        <f t="shared" si="1"/>
        <v/>
      </c>
      <c r="L106" s="258">
        <v>0</v>
      </c>
      <c r="M106" s="258">
        <v>50</v>
      </c>
    </row>
    <row r="107" spans="1:22" s="83" customFormat="1" ht="34.5" customHeight="1" x14ac:dyDescent="0.15">
      <c r="A107" s="244" t="s">
        <v>614</v>
      </c>
      <c r="B107" s="84"/>
      <c r="C107" s="321"/>
      <c r="D107" s="322"/>
      <c r="E107" s="332"/>
      <c r="F107" s="333"/>
      <c r="G107" s="303" t="s">
        <v>47</v>
      </c>
      <c r="H107" s="305"/>
      <c r="I107" s="351"/>
      <c r="J107" s="256">
        <f t="shared" si="0"/>
        <v>50</v>
      </c>
      <c r="K107" s="237" t="str">
        <f t="shared" si="1"/>
        <v/>
      </c>
      <c r="L107" s="258">
        <v>0</v>
      </c>
      <c r="M107" s="258">
        <v>50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50</v>
      </c>
      <c r="K109" s="237" t="str">
        <f t="shared" si="1"/>
        <v/>
      </c>
      <c r="L109" s="258">
        <v>0</v>
      </c>
      <c r="M109" s="258">
        <v>50</v>
      </c>
    </row>
    <row r="110" spans="1:22" s="83" customFormat="1" ht="34.5" customHeight="1" x14ac:dyDescent="0.15">
      <c r="A110" s="244" t="s">
        <v>614</v>
      </c>
      <c r="B110" s="84"/>
      <c r="C110" s="321"/>
      <c r="D110" s="322"/>
      <c r="E110" s="312"/>
      <c r="F110" s="313"/>
      <c r="G110" s="316" t="s">
        <v>47</v>
      </c>
      <c r="H110" s="318"/>
      <c r="I110" s="351"/>
      <c r="J110" s="256">
        <f t="shared" si="0"/>
        <v>50</v>
      </c>
      <c r="K110" s="237" t="str">
        <f t="shared" si="1"/>
        <v/>
      </c>
      <c r="L110" s="258">
        <v>0</v>
      </c>
      <c r="M110" s="258">
        <v>50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1050</v>
      </c>
      <c r="M118" s="66" t="s">
        <v>1054</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1051</v>
      </c>
      <c r="M119" s="70" t="s">
        <v>1051</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1042</v>
      </c>
      <c r="M120" s="98" t="s">
        <v>1042</v>
      </c>
    </row>
    <row r="121" spans="1:22" s="83" customFormat="1" ht="40.5" customHeight="1" x14ac:dyDescent="0.15">
      <c r="A121" s="244" t="s">
        <v>618</v>
      </c>
      <c r="B121" s="1"/>
      <c r="C121" s="295"/>
      <c r="D121" s="297"/>
      <c r="E121" s="319" t="s">
        <v>53</v>
      </c>
      <c r="F121" s="331"/>
      <c r="G121" s="331"/>
      <c r="H121" s="320"/>
      <c r="I121" s="345"/>
      <c r="J121" s="101"/>
      <c r="K121" s="102"/>
      <c r="L121" s="98" t="s">
        <v>1043</v>
      </c>
      <c r="M121" s="98" t="s">
        <v>1052</v>
      </c>
    </row>
    <row r="122" spans="1:22" s="83" customFormat="1" ht="40.5" customHeight="1" x14ac:dyDescent="0.15">
      <c r="A122" s="244" t="s">
        <v>619</v>
      </c>
      <c r="B122" s="1"/>
      <c r="C122" s="295"/>
      <c r="D122" s="297"/>
      <c r="E122" s="321"/>
      <c r="F122" s="347"/>
      <c r="G122" s="347"/>
      <c r="H122" s="322"/>
      <c r="I122" s="345"/>
      <c r="J122" s="101"/>
      <c r="K122" s="102"/>
      <c r="L122" s="98" t="s">
        <v>1044</v>
      </c>
      <c r="M122" s="98" t="s">
        <v>1043</v>
      </c>
    </row>
    <row r="123" spans="1:22" s="83" customFormat="1" ht="40.5" customHeight="1" x14ac:dyDescent="0.15">
      <c r="A123" s="244" t="s">
        <v>620</v>
      </c>
      <c r="B123" s="1"/>
      <c r="C123" s="289"/>
      <c r="D123" s="290"/>
      <c r="E123" s="323"/>
      <c r="F123" s="348"/>
      <c r="G123" s="348"/>
      <c r="H123" s="324"/>
      <c r="I123" s="346"/>
      <c r="J123" s="105"/>
      <c r="K123" s="106"/>
      <c r="L123" s="98" t="s">
        <v>1045</v>
      </c>
      <c r="M123" s="98" t="s">
        <v>1045</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1050</v>
      </c>
      <c r="M129" s="66" t="s">
        <v>1054</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1051</v>
      </c>
      <c r="M130" s="70" t="s">
        <v>1051</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535</v>
      </c>
      <c r="M131" s="98" t="s">
        <v>1053</v>
      </c>
    </row>
    <row r="132" spans="1:22" s="83" customFormat="1" ht="34.5" customHeight="1" x14ac:dyDescent="0.15">
      <c r="A132" s="244" t="s">
        <v>621</v>
      </c>
      <c r="B132" s="84"/>
      <c r="C132" s="295"/>
      <c r="D132" s="297"/>
      <c r="E132" s="303" t="s">
        <v>58</v>
      </c>
      <c r="F132" s="304"/>
      <c r="G132" s="304"/>
      <c r="H132" s="305"/>
      <c r="I132" s="349"/>
      <c r="J132" s="101"/>
      <c r="K132" s="102"/>
      <c r="L132" s="82">
        <v>49</v>
      </c>
      <c r="M132" s="82">
        <v>50</v>
      </c>
    </row>
    <row r="133" spans="1:22" s="83" customFormat="1" ht="67.5" customHeight="1" x14ac:dyDescent="0.15">
      <c r="A133" s="244" t="s">
        <v>622</v>
      </c>
      <c r="B133" s="84"/>
      <c r="C133" s="319" t="s">
        <v>59</v>
      </c>
      <c r="D133" s="331"/>
      <c r="E133" s="331"/>
      <c r="F133" s="331"/>
      <c r="G133" s="331"/>
      <c r="H133" s="320"/>
      <c r="I133" s="349"/>
      <c r="J133" s="101"/>
      <c r="K133" s="102"/>
      <c r="L133" s="259" t="s">
        <v>1046</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12</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1018</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1050</v>
      </c>
      <c r="M143" s="66" t="s">
        <v>1054</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1051</v>
      </c>
      <c r="M144" s="70" t="s">
        <v>1051</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t="str">
        <f t="shared" si="2"/>
        <v>*</v>
      </c>
      <c r="K157" s="264" t="str">
        <f t="shared" si="3"/>
        <v>※</v>
      </c>
      <c r="L157" s="117">
        <v>0</v>
      </c>
      <c r="M157" s="117" t="s">
        <v>541</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59</v>
      </c>
      <c r="K167" s="264" t="str">
        <f t="shared" si="3"/>
        <v/>
      </c>
      <c r="L167" s="117">
        <v>59</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989</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64</v>
      </c>
      <c r="K197" s="264" t="str">
        <f t="shared" si="5"/>
        <v/>
      </c>
      <c r="L197" s="117">
        <v>0</v>
      </c>
      <c r="M197" s="117">
        <v>64</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988</v>
      </c>
      <c r="D204" s="317"/>
      <c r="E204" s="317"/>
      <c r="F204" s="317"/>
      <c r="G204" s="317"/>
      <c r="H204" s="318"/>
      <c r="I204" s="341"/>
      <c r="J204" s="263">
        <f t="shared" si="4"/>
        <v>23</v>
      </c>
      <c r="K204" s="264" t="str">
        <f t="shared" si="5"/>
        <v/>
      </c>
      <c r="L204" s="117">
        <v>23</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1050</v>
      </c>
      <c r="M226" s="66" t="s">
        <v>1054</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1051</v>
      </c>
      <c r="M227" s="70" t="s">
        <v>1051</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1047</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1050</v>
      </c>
      <c r="M234" s="66" t="s">
        <v>1054</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1051</v>
      </c>
      <c r="M235" s="70" t="s">
        <v>1051</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1048</v>
      </c>
      <c r="K236" s="81"/>
      <c r="L236" s="110"/>
      <c r="M236" s="127"/>
    </row>
    <row r="237" spans="1:22" s="83" customFormat="1" ht="34.5" customHeight="1" x14ac:dyDescent="0.15">
      <c r="A237" s="248" t="s">
        <v>627</v>
      </c>
      <c r="B237" s="119"/>
      <c r="C237" s="303" t="s">
        <v>130</v>
      </c>
      <c r="D237" s="304"/>
      <c r="E237" s="304"/>
      <c r="F237" s="304"/>
      <c r="G237" s="304"/>
      <c r="H237" s="305"/>
      <c r="I237" s="359"/>
      <c r="J237" s="260" t="s">
        <v>1048</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1050</v>
      </c>
      <c r="M244" s="66" t="s">
        <v>1054</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1051</v>
      </c>
      <c r="M245" s="70" t="s">
        <v>1051</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1050</v>
      </c>
      <c r="M253" s="66" t="s">
        <v>1054</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1051</v>
      </c>
      <c r="M254" s="137" t="s">
        <v>1051</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1048</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1050</v>
      </c>
      <c r="M263" s="66" t="s">
        <v>1054</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1051</v>
      </c>
      <c r="M264" s="70" t="s">
        <v>1051</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5</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3.7</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0.1</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32</v>
      </c>
      <c r="K269" s="81" t="str">
        <f t="shared" si="8"/>
        <v/>
      </c>
      <c r="L269" s="147">
        <v>18</v>
      </c>
      <c r="M269" s="147">
        <v>14</v>
      </c>
    </row>
    <row r="270" spans="1:22" s="83" customFormat="1" ht="34.5" customHeight="1" x14ac:dyDescent="0.15">
      <c r="A270" s="249" t="s">
        <v>725</v>
      </c>
      <c r="B270" s="120"/>
      <c r="C270" s="356"/>
      <c r="D270" s="356"/>
      <c r="E270" s="356"/>
      <c r="F270" s="356"/>
      <c r="G270" s="356" t="s">
        <v>148</v>
      </c>
      <c r="H270" s="356"/>
      <c r="I270" s="363"/>
      <c r="J270" s="266">
        <f t="shared" si="9"/>
        <v>2.1</v>
      </c>
      <c r="K270" s="81" t="str">
        <f t="shared" si="8"/>
        <v/>
      </c>
      <c r="L270" s="148">
        <v>0.8</v>
      </c>
      <c r="M270" s="148">
        <v>1.3</v>
      </c>
    </row>
    <row r="271" spans="1:22" s="83" customFormat="1" ht="34.5" customHeight="1" x14ac:dyDescent="0.15">
      <c r="A271" s="249" t="s">
        <v>726</v>
      </c>
      <c r="B271" s="120"/>
      <c r="C271" s="356" t="s">
        <v>151</v>
      </c>
      <c r="D271" s="361"/>
      <c r="E271" s="361"/>
      <c r="F271" s="361"/>
      <c r="G271" s="356" t="s">
        <v>146</v>
      </c>
      <c r="H271" s="356"/>
      <c r="I271" s="363"/>
      <c r="J271" s="266">
        <f t="shared" si="9"/>
        <v>7</v>
      </c>
      <c r="K271" s="81" t="str">
        <f t="shared" si="8"/>
        <v/>
      </c>
      <c r="L271" s="147">
        <v>2</v>
      </c>
      <c r="M271" s="147">
        <v>5</v>
      </c>
    </row>
    <row r="272" spans="1:22" s="83" customFormat="1" ht="34.5" customHeight="1" x14ac:dyDescent="0.15">
      <c r="A272" s="249" t="s">
        <v>726</v>
      </c>
      <c r="B272" s="120"/>
      <c r="C272" s="361"/>
      <c r="D272" s="361"/>
      <c r="E272" s="361"/>
      <c r="F272" s="361"/>
      <c r="G272" s="356" t="s">
        <v>148</v>
      </c>
      <c r="H272" s="356"/>
      <c r="I272" s="363"/>
      <c r="J272" s="266">
        <f t="shared" si="9"/>
        <v>0.6</v>
      </c>
      <c r="K272" s="81" t="str">
        <f t="shared" si="8"/>
        <v/>
      </c>
      <c r="L272" s="148">
        <v>0</v>
      </c>
      <c r="M272" s="148">
        <v>0.6</v>
      </c>
    </row>
    <row r="273" spans="1:13" s="83" customFormat="1" ht="34.5" customHeight="1" x14ac:dyDescent="0.15">
      <c r="A273" s="249" t="s">
        <v>727</v>
      </c>
      <c r="B273" s="120"/>
      <c r="C273" s="356" t="s">
        <v>152</v>
      </c>
      <c r="D273" s="361"/>
      <c r="E273" s="361"/>
      <c r="F273" s="361"/>
      <c r="G273" s="356" t="s">
        <v>146</v>
      </c>
      <c r="H273" s="356"/>
      <c r="I273" s="363"/>
      <c r="J273" s="266">
        <f t="shared" si="9"/>
        <v>9</v>
      </c>
      <c r="K273" s="81" t="str">
        <f t="shared" si="8"/>
        <v/>
      </c>
      <c r="L273" s="147">
        <v>7</v>
      </c>
      <c r="M273" s="147">
        <v>2</v>
      </c>
    </row>
    <row r="274" spans="1:13" s="83" customFormat="1" ht="34.5" customHeight="1" x14ac:dyDescent="0.15">
      <c r="A274" s="249" t="s">
        <v>727</v>
      </c>
      <c r="B274" s="120"/>
      <c r="C274" s="361"/>
      <c r="D274" s="361"/>
      <c r="E274" s="361"/>
      <c r="F274" s="361"/>
      <c r="G274" s="356" t="s">
        <v>148</v>
      </c>
      <c r="H274" s="356"/>
      <c r="I274" s="363"/>
      <c r="J274" s="266">
        <f t="shared" si="9"/>
        <v>6.1000000000000005</v>
      </c>
      <c r="K274" s="81" t="str">
        <f t="shared" si="8"/>
        <v/>
      </c>
      <c r="L274" s="148">
        <v>1.2</v>
      </c>
      <c r="M274" s="148">
        <v>4.9000000000000004</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27</v>
      </c>
      <c r="K277" s="81" t="str">
        <f t="shared" si="8"/>
        <v/>
      </c>
      <c r="L277" s="147">
        <v>7</v>
      </c>
      <c r="M277" s="147">
        <v>20</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12</v>
      </c>
      <c r="K279" s="81" t="str">
        <f t="shared" si="8"/>
        <v/>
      </c>
      <c r="L279" s="147">
        <v>3</v>
      </c>
      <c r="M279" s="147">
        <v>9</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2</v>
      </c>
      <c r="K281" s="81" t="str">
        <f t="shared" si="8"/>
        <v/>
      </c>
      <c r="L281" s="147">
        <v>1</v>
      </c>
      <c r="M281" s="147">
        <v>1</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1</v>
      </c>
      <c r="K283" s="81" t="str">
        <f t="shared" si="8"/>
        <v/>
      </c>
      <c r="L283" s="147">
        <v>1</v>
      </c>
      <c r="M283" s="147">
        <v>0</v>
      </c>
    </row>
    <row r="284" spans="1:13" s="83" customFormat="1" ht="34.5" customHeight="1" x14ac:dyDescent="0.15">
      <c r="A284" s="249" t="s">
        <v>732</v>
      </c>
      <c r="B284" s="84"/>
      <c r="C284" s="361"/>
      <c r="D284" s="361"/>
      <c r="E284" s="361"/>
      <c r="F284" s="361"/>
      <c r="G284" s="356" t="s">
        <v>148</v>
      </c>
      <c r="H284" s="356"/>
      <c r="I284" s="363"/>
      <c r="J284" s="266">
        <f t="shared" si="9"/>
        <v>0.5</v>
      </c>
      <c r="K284" s="81" t="str">
        <f t="shared" si="8"/>
        <v/>
      </c>
      <c r="L284" s="148">
        <v>0</v>
      </c>
      <c r="M284" s="148">
        <v>0.5</v>
      </c>
    </row>
    <row r="285" spans="1:13" s="83" customFormat="1" ht="34.5" customHeight="1" x14ac:dyDescent="0.15">
      <c r="A285" s="244" t="s">
        <v>733</v>
      </c>
      <c r="B285" s="84"/>
      <c r="C285" s="356" t="s">
        <v>158</v>
      </c>
      <c r="D285" s="357"/>
      <c r="E285" s="357"/>
      <c r="F285" s="357"/>
      <c r="G285" s="356" t="s">
        <v>146</v>
      </c>
      <c r="H285" s="356"/>
      <c r="I285" s="363"/>
      <c r="J285" s="266">
        <v>4</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3</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3</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2</v>
      </c>
      <c r="K291" s="81" t="str">
        <f t="shared" si="8"/>
        <v/>
      </c>
      <c r="L291" s="147">
        <v>1</v>
      </c>
      <c r="M291" s="147">
        <v>1</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1</v>
      </c>
      <c r="N297" s="147">
        <v>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0.5</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6</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0.5</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1.5</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1</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1</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1050</v>
      </c>
      <c r="M322" s="66" t="s">
        <v>1054</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1051</v>
      </c>
      <c r="M323" s="137" t="s">
        <v>1051</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1048</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1</v>
      </c>
      <c r="K327" s="81"/>
      <c r="L327" s="269"/>
      <c r="M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3</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2</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2</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1</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1050</v>
      </c>
      <c r="M342" s="66" t="s">
        <v>1054</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1051</v>
      </c>
      <c r="M343" s="137" t="s">
        <v>1051</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1050</v>
      </c>
      <c r="M367" s="66" t="s">
        <v>1054</v>
      </c>
    </row>
    <row r="368" spans="1:22" s="118" customFormat="1" ht="20.25" customHeight="1" x14ac:dyDescent="0.15">
      <c r="A368" s="243"/>
      <c r="B368" s="1"/>
      <c r="C368" s="3"/>
      <c r="D368" s="3"/>
      <c r="E368" s="3"/>
      <c r="F368" s="3"/>
      <c r="G368" s="3"/>
      <c r="H368" s="287"/>
      <c r="I368" s="67" t="s">
        <v>36</v>
      </c>
      <c r="J368" s="170"/>
      <c r="K368" s="79"/>
      <c r="L368" s="137" t="s">
        <v>1051</v>
      </c>
      <c r="M368" s="137" t="s">
        <v>1051</v>
      </c>
    </row>
    <row r="369" spans="1:13" s="118" customFormat="1" ht="34.5" customHeight="1" x14ac:dyDescent="0.15">
      <c r="A369" s="243"/>
      <c r="B369" s="115"/>
      <c r="C369" s="325" t="s">
        <v>211</v>
      </c>
      <c r="D369" s="326"/>
      <c r="E369" s="326"/>
      <c r="F369" s="326"/>
      <c r="G369" s="326"/>
      <c r="H369" s="327"/>
      <c r="I369" s="349" t="s">
        <v>1019</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979</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1050</v>
      </c>
      <c r="M390" s="66" t="s">
        <v>1054</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1051</v>
      </c>
      <c r="M391" s="70" t="s">
        <v>1051</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1020</v>
      </c>
      <c r="J392" s="140">
        <f t="shared" ref="J392:J397" si="11">IF(SUM(L392:M392)=0,IF(COUNTIF(L392:M392,"未確認")&gt;0,"未確認",IF(COUNTIF(L392:M392,"~*")&gt;0,"*",SUM(L392:M392))),SUM(L392:M392))</f>
        <v>660</v>
      </c>
      <c r="K392" s="81" t="str">
        <f t="shared" ref="K392:K397" si="12">IF(OR(COUNTIF(L392:M392,"未確認")&gt;0,COUNTIF(L392:M392,"~*")&gt;0),"※","")</f>
        <v/>
      </c>
      <c r="L392" s="147">
        <v>401</v>
      </c>
      <c r="M392" s="147">
        <v>259</v>
      </c>
    </row>
    <row r="393" spans="1:22" s="83" customFormat="1" ht="34.5" customHeight="1" x14ac:dyDescent="0.15">
      <c r="A393" s="249" t="s">
        <v>773</v>
      </c>
      <c r="B393" s="84"/>
      <c r="C393" s="399"/>
      <c r="D393" s="379"/>
      <c r="E393" s="303" t="s">
        <v>224</v>
      </c>
      <c r="F393" s="304"/>
      <c r="G393" s="304"/>
      <c r="H393" s="305"/>
      <c r="I393" s="377"/>
      <c r="J393" s="140">
        <f t="shared" si="11"/>
        <v>370</v>
      </c>
      <c r="K393" s="81" t="str">
        <f t="shared" si="12"/>
        <v/>
      </c>
      <c r="L393" s="147">
        <v>137</v>
      </c>
      <c r="M393" s="147">
        <v>233</v>
      </c>
    </row>
    <row r="394" spans="1:22" s="83" customFormat="1" ht="34.5" customHeight="1" x14ac:dyDescent="0.15">
      <c r="A394" s="250" t="s">
        <v>774</v>
      </c>
      <c r="B394" s="84"/>
      <c r="C394" s="399"/>
      <c r="D394" s="380"/>
      <c r="E394" s="303" t="s">
        <v>225</v>
      </c>
      <c r="F394" s="304"/>
      <c r="G394" s="304"/>
      <c r="H394" s="305"/>
      <c r="I394" s="377"/>
      <c r="J394" s="140">
        <f t="shared" si="11"/>
        <v>234</v>
      </c>
      <c r="K394" s="81" t="str">
        <f t="shared" si="12"/>
        <v/>
      </c>
      <c r="L394" s="147">
        <v>234</v>
      </c>
      <c r="M394" s="147">
        <v>0</v>
      </c>
    </row>
    <row r="395" spans="1:22" s="83" customFormat="1" ht="34.5" customHeight="1" x14ac:dyDescent="0.15">
      <c r="A395" s="250" t="s">
        <v>775</v>
      </c>
      <c r="B395" s="84"/>
      <c r="C395" s="399"/>
      <c r="D395" s="381"/>
      <c r="E395" s="303" t="s">
        <v>226</v>
      </c>
      <c r="F395" s="304"/>
      <c r="G395" s="304"/>
      <c r="H395" s="305"/>
      <c r="I395" s="377"/>
      <c r="J395" s="140">
        <f t="shared" si="11"/>
        <v>56</v>
      </c>
      <c r="K395" s="81" t="str">
        <f t="shared" si="12"/>
        <v/>
      </c>
      <c r="L395" s="147">
        <v>30</v>
      </c>
      <c r="M395" s="147">
        <v>26</v>
      </c>
    </row>
    <row r="396" spans="1:22" s="83" customFormat="1" ht="34.5" customHeight="1" x14ac:dyDescent="0.15">
      <c r="A396" s="250" t="s">
        <v>776</v>
      </c>
      <c r="B396" s="1"/>
      <c r="C396" s="399"/>
      <c r="D396" s="303" t="s">
        <v>227</v>
      </c>
      <c r="E396" s="304"/>
      <c r="F396" s="304"/>
      <c r="G396" s="304"/>
      <c r="H396" s="305"/>
      <c r="I396" s="377"/>
      <c r="J396" s="140">
        <f t="shared" si="11"/>
        <v>35342</v>
      </c>
      <c r="K396" s="81" t="str">
        <f t="shared" si="12"/>
        <v/>
      </c>
      <c r="L396" s="147">
        <v>17795</v>
      </c>
      <c r="M396" s="147">
        <v>17547</v>
      </c>
    </row>
    <row r="397" spans="1:22" s="83" customFormat="1" ht="34.5" customHeight="1" x14ac:dyDescent="0.15">
      <c r="A397" s="250" t="s">
        <v>777</v>
      </c>
      <c r="B397" s="119"/>
      <c r="C397" s="399"/>
      <c r="D397" s="303" t="s">
        <v>228</v>
      </c>
      <c r="E397" s="304"/>
      <c r="F397" s="304"/>
      <c r="G397" s="304"/>
      <c r="H397" s="305"/>
      <c r="I397" s="378"/>
      <c r="J397" s="140">
        <f t="shared" si="11"/>
        <v>628</v>
      </c>
      <c r="K397" s="81" t="str">
        <f t="shared" si="12"/>
        <v/>
      </c>
      <c r="L397" s="147">
        <v>390</v>
      </c>
      <c r="M397" s="147">
        <v>238</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1050</v>
      </c>
      <c r="M403" s="66" t="s">
        <v>1054</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1051</v>
      </c>
      <c r="M404" s="70" t="s">
        <v>1051</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1021</v>
      </c>
      <c r="J405" s="140">
        <f t="shared" ref="J405:J422" si="13">IF(SUM(L405:M405)=0,IF(COUNTIF(L405:M405,"未確認")&gt;0,"未確認",IF(COUNTIF(L405:M405,"~*")&gt;0,"*",SUM(L405:M405))),SUM(L405:M405))</f>
        <v>670</v>
      </c>
      <c r="K405" s="81" t="str">
        <f t="shared" ref="K405:K422" si="14">IF(OR(COUNTIF(L405:M405,"未確認")&gt;0,COUNTIF(L405:M405,"~*")&gt;0),"※","")</f>
        <v/>
      </c>
      <c r="L405" s="147">
        <v>401</v>
      </c>
      <c r="M405" s="147">
        <v>269</v>
      </c>
    </row>
    <row r="406" spans="1:22" s="83" customFormat="1" ht="34.5" customHeight="1" x14ac:dyDescent="0.15">
      <c r="A406" s="251" t="s">
        <v>779</v>
      </c>
      <c r="B406" s="119"/>
      <c r="C406" s="391"/>
      <c r="D406" s="390" t="s">
        <v>233</v>
      </c>
      <c r="E406" s="323" t="s">
        <v>234</v>
      </c>
      <c r="F406" s="348"/>
      <c r="G406" s="348"/>
      <c r="H406" s="324"/>
      <c r="I406" s="388"/>
      <c r="J406" s="140">
        <f t="shared" si="13"/>
        <v>163</v>
      </c>
      <c r="K406" s="81" t="str">
        <f t="shared" si="14"/>
        <v/>
      </c>
      <c r="L406" s="147">
        <v>52</v>
      </c>
      <c r="M406" s="147">
        <v>111</v>
      </c>
    </row>
    <row r="407" spans="1:22" s="83" customFormat="1" ht="34.5" customHeight="1" x14ac:dyDescent="0.15">
      <c r="A407" s="251" t="s">
        <v>780</v>
      </c>
      <c r="B407" s="119"/>
      <c r="C407" s="391"/>
      <c r="D407" s="391"/>
      <c r="E407" s="303" t="s">
        <v>235</v>
      </c>
      <c r="F407" s="304"/>
      <c r="G407" s="304"/>
      <c r="H407" s="305"/>
      <c r="I407" s="388"/>
      <c r="J407" s="140">
        <f t="shared" si="13"/>
        <v>164</v>
      </c>
      <c r="K407" s="81" t="str">
        <f t="shared" si="14"/>
        <v/>
      </c>
      <c r="L407" s="147">
        <v>140</v>
      </c>
      <c r="M407" s="147">
        <v>24</v>
      </c>
    </row>
    <row r="408" spans="1:22" s="83" customFormat="1" ht="34.5" customHeight="1" x14ac:dyDescent="0.15">
      <c r="A408" s="251" t="s">
        <v>781</v>
      </c>
      <c r="B408" s="119"/>
      <c r="C408" s="391"/>
      <c r="D408" s="391"/>
      <c r="E408" s="303" t="s">
        <v>236</v>
      </c>
      <c r="F408" s="304"/>
      <c r="G408" s="304"/>
      <c r="H408" s="305"/>
      <c r="I408" s="388"/>
      <c r="J408" s="140">
        <f t="shared" si="13"/>
        <v>217</v>
      </c>
      <c r="K408" s="81" t="str">
        <f t="shared" si="14"/>
        <v/>
      </c>
      <c r="L408" s="147">
        <v>86</v>
      </c>
      <c r="M408" s="147">
        <v>131</v>
      </c>
    </row>
    <row r="409" spans="1:22" s="83" customFormat="1" ht="34.5" customHeight="1" x14ac:dyDescent="0.15">
      <c r="A409" s="251" t="s">
        <v>782</v>
      </c>
      <c r="B409" s="119"/>
      <c r="C409" s="391"/>
      <c r="D409" s="391"/>
      <c r="E409" s="316" t="s">
        <v>990</v>
      </c>
      <c r="F409" s="317"/>
      <c r="G409" s="317"/>
      <c r="H409" s="318"/>
      <c r="I409" s="388"/>
      <c r="J409" s="140">
        <f t="shared" si="13"/>
        <v>126</v>
      </c>
      <c r="K409" s="81" t="str">
        <f t="shared" si="14"/>
        <v/>
      </c>
      <c r="L409" s="147">
        <v>123</v>
      </c>
      <c r="M409" s="147">
        <v>3</v>
      </c>
    </row>
    <row r="410" spans="1:22" s="83" customFormat="1" ht="34.5" customHeight="1" x14ac:dyDescent="0.15">
      <c r="A410" s="251" t="s">
        <v>783</v>
      </c>
      <c r="B410" s="119"/>
      <c r="C410" s="391"/>
      <c r="D410" s="391"/>
      <c r="E410" s="316" t="s">
        <v>991</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618</v>
      </c>
      <c r="K413" s="81" t="str">
        <f t="shared" si="14"/>
        <v/>
      </c>
      <c r="L413" s="147">
        <v>390</v>
      </c>
      <c r="M413" s="147">
        <v>228</v>
      </c>
    </row>
    <row r="414" spans="1:22" s="83" customFormat="1" ht="34.5" customHeight="1" x14ac:dyDescent="0.15">
      <c r="A414" s="251" t="s">
        <v>787</v>
      </c>
      <c r="B414" s="119"/>
      <c r="C414" s="391"/>
      <c r="D414" s="390" t="s">
        <v>240</v>
      </c>
      <c r="E414" s="323" t="s">
        <v>241</v>
      </c>
      <c r="F414" s="348"/>
      <c r="G414" s="348"/>
      <c r="H414" s="324"/>
      <c r="I414" s="388"/>
      <c r="J414" s="140">
        <f t="shared" si="13"/>
        <v>147</v>
      </c>
      <c r="K414" s="81" t="str">
        <f t="shared" si="14"/>
        <v/>
      </c>
      <c r="L414" s="147">
        <v>103</v>
      </c>
      <c r="M414" s="147">
        <v>44</v>
      </c>
    </row>
    <row r="415" spans="1:22" s="83" customFormat="1" ht="34.5" customHeight="1" x14ac:dyDescent="0.15">
      <c r="A415" s="251" t="s">
        <v>788</v>
      </c>
      <c r="B415" s="119"/>
      <c r="C415" s="391"/>
      <c r="D415" s="391"/>
      <c r="E415" s="303" t="s">
        <v>242</v>
      </c>
      <c r="F415" s="304"/>
      <c r="G415" s="304"/>
      <c r="H415" s="305"/>
      <c r="I415" s="388"/>
      <c r="J415" s="140">
        <f t="shared" si="13"/>
        <v>178</v>
      </c>
      <c r="K415" s="81" t="str">
        <f t="shared" si="14"/>
        <v/>
      </c>
      <c r="L415" s="147">
        <v>89</v>
      </c>
      <c r="M415" s="147">
        <v>89</v>
      </c>
    </row>
    <row r="416" spans="1:22" s="83" customFormat="1" ht="34.5" customHeight="1" x14ac:dyDescent="0.15">
      <c r="A416" s="251" t="s">
        <v>789</v>
      </c>
      <c r="B416" s="119"/>
      <c r="C416" s="391"/>
      <c r="D416" s="391"/>
      <c r="E416" s="303" t="s">
        <v>243</v>
      </c>
      <c r="F416" s="304"/>
      <c r="G416" s="304"/>
      <c r="H416" s="305"/>
      <c r="I416" s="388"/>
      <c r="J416" s="140">
        <f t="shared" si="13"/>
        <v>37</v>
      </c>
      <c r="K416" s="81" t="str">
        <f t="shared" si="14"/>
        <v/>
      </c>
      <c r="L416" s="147">
        <v>25</v>
      </c>
      <c r="M416" s="147">
        <v>12</v>
      </c>
    </row>
    <row r="417" spans="1:22" s="83" customFormat="1" ht="34.5" customHeight="1" x14ac:dyDescent="0.15">
      <c r="A417" s="251" t="s">
        <v>790</v>
      </c>
      <c r="B417" s="119"/>
      <c r="C417" s="391"/>
      <c r="D417" s="391"/>
      <c r="E417" s="303" t="s">
        <v>244</v>
      </c>
      <c r="F417" s="304"/>
      <c r="G417" s="304"/>
      <c r="H417" s="305"/>
      <c r="I417" s="388"/>
      <c r="J417" s="140">
        <f t="shared" si="13"/>
        <v>46</v>
      </c>
      <c r="K417" s="81" t="str">
        <f t="shared" si="14"/>
        <v/>
      </c>
      <c r="L417" s="147">
        <v>30</v>
      </c>
      <c r="M417" s="147">
        <v>16</v>
      </c>
    </row>
    <row r="418" spans="1:22" s="83" customFormat="1" ht="34.5" customHeight="1" x14ac:dyDescent="0.15">
      <c r="A418" s="251" t="s">
        <v>791</v>
      </c>
      <c r="B418" s="119"/>
      <c r="C418" s="391"/>
      <c r="D418" s="391"/>
      <c r="E418" s="303" t="s">
        <v>245</v>
      </c>
      <c r="F418" s="304"/>
      <c r="G418" s="304"/>
      <c r="H418" s="305"/>
      <c r="I418" s="388"/>
      <c r="J418" s="140">
        <f t="shared" si="13"/>
        <v>60</v>
      </c>
      <c r="K418" s="81" t="str">
        <f t="shared" si="14"/>
        <v/>
      </c>
      <c r="L418" s="147">
        <v>20</v>
      </c>
      <c r="M418" s="147">
        <v>40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87</v>
      </c>
      <c r="K420" s="81" t="str">
        <f t="shared" si="14"/>
        <v/>
      </c>
      <c r="L420" s="147">
        <v>63</v>
      </c>
      <c r="M420" s="147">
        <v>24</v>
      </c>
    </row>
    <row r="421" spans="1:22" s="83" customFormat="1" ht="34.5" customHeight="1" x14ac:dyDescent="0.15">
      <c r="A421" s="251" t="s">
        <v>794</v>
      </c>
      <c r="B421" s="119"/>
      <c r="C421" s="391"/>
      <c r="D421" s="391"/>
      <c r="E421" s="303" t="s">
        <v>247</v>
      </c>
      <c r="F421" s="304"/>
      <c r="G421" s="304"/>
      <c r="H421" s="305"/>
      <c r="I421" s="388"/>
      <c r="J421" s="140">
        <f t="shared" si="13"/>
        <v>63</v>
      </c>
      <c r="K421" s="81" t="str">
        <f t="shared" si="14"/>
        <v/>
      </c>
      <c r="L421" s="147">
        <v>60</v>
      </c>
      <c r="M421" s="147">
        <v>3</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1050</v>
      </c>
      <c r="M428" s="66" t="s">
        <v>1054</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1051</v>
      </c>
      <c r="M429" s="70" t="s">
        <v>1051</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1022</v>
      </c>
      <c r="J430" s="192">
        <f>IF(SUM(L430:M430)=0,IF(COUNTIF(L430:M430,"未確認")&gt;0,"未確認",IF(COUNTIF(L430:M430,"~*")&gt;0,"*",SUM(L430:M430))),SUM(L430:M430))</f>
        <v>471</v>
      </c>
      <c r="K430" s="193" t="str">
        <f>IF(OR(COUNTIF(L430:M430,"未確認")&gt;0,COUNTIF(L430:M430,"~*")&gt;0),"※","")</f>
        <v/>
      </c>
      <c r="L430" s="147">
        <v>287</v>
      </c>
      <c r="M430" s="147">
        <v>184</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223</v>
      </c>
      <c r="K431" s="193" t="str">
        <f>IF(OR(COUNTIF(L431:M431,"未確認")&gt;0,COUNTIF(L431:M431,"~*")&gt;0),"※","")</f>
        <v/>
      </c>
      <c r="L431" s="147">
        <v>76</v>
      </c>
      <c r="M431" s="147">
        <v>147</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185</v>
      </c>
      <c r="K432" s="193" t="str">
        <f>IF(OR(COUNTIF(L432:M432,"未確認")&gt;0,COUNTIF(L432:M432,"~*")&gt;0),"※","")</f>
        <v/>
      </c>
      <c r="L432" s="147">
        <v>151</v>
      </c>
      <c r="M432" s="147">
        <v>34</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63</v>
      </c>
      <c r="K433" s="193" t="str">
        <f>IF(OR(COUNTIF(L433:M433,"未確認")&gt;0,COUNTIF(L433:M433,"~*")&gt;0),"※","")</f>
        <v/>
      </c>
      <c r="L433" s="147">
        <v>60</v>
      </c>
      <c r="M433" s="147">
        <v>3</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0</v>
      </c>
      <c r="K434" s="193" t="str">
        <f>IF(OR(COUNTIF(L434:M434,"未確認")&gt;0,COUNTIF(L434:M434,"~*")&gt;0),"※","")</f>
        <v/>
      </c>
      <c r="L434" s="147">
        <v>0</v>
      </c>
      <c r="M434" s="147">
        <v>0</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1050</v>
      </c>
      <c r="M441" s="66" t="s">
        <v>1054</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1051</v>
      </c>
      <c r="M442" s="70" t="s">
        <v>1051</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1023</v>
      </c>
      <c r="J443" s="192">
        <v>6</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5</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1</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15</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15</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979</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1050</v>
      </c>
      <c r="M466" s="66" t="s">
        <v>1054</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1051</v>
      </c>
      <c r="M467" s="70" t="s">
        <v>1051</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t="str">
        <f t="shared" si="17"/>
        <v>未確認</v>
      </c>
      <c r="K470" s="201" t="str">
        <f t="shared" si="16"/>
        <v>※</v>
      </c>
      <c r="L470" s="117">
        <v>0</v>
      </c>
      <c r="M470" s="117" t="s">
        <v>978</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t="str">
        <f t="shared" si="17"/>
        <v>未確認</v>
      </c>
      <c r="K471" s="201" t="str">
        <f t="shared" si="16"/>
        <v>※</v>
      </c>
      <c r="L471" s="117">
        <v>0</v>
      </c>
      <c r="M471" s="117" t="s">
        <v>978</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t="str">
        <f t="shared" si="17"/>
        <v>未確認</v>
      </c>
      <c r="K472" s="201" t="str">
        <f t="shared" si="16"/>
        <v>※</v>
      </c>
      <c r="L472" s="117">
        <v>0</v>
      </c>
      <c r="M472" s="117" t="s">
        <v>978</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t="str">
        <f t="shared" si="17"/>
        <v>未確認</v>
      </c>
      <c r="K473" s="201" t="str">
        <f t="shared" si="16"/>
        <v>※</v>
      </c>
      <c r="L473" s="117">
        <v>0</v>
      </c>
      <c r="M473" s="117" t="s">
        <v>978</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t="str">
        <f t="shared" si="17"/>
        <v>未確認</v>
      </c>
      <c r="K474" s="201" t="str">
        <f t="shared" si="16"/>
        <v>※</v>
      </c>
      <c r="L474" s="117">
        <v>0</v>
      </c>
      <c r="M474" s="117" t="s">
        <v>978</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t="str">
        <f t="shared" si="17"/>
        <v>未確認</v>
      </c>
      <c r="K475" s="201" t="str">
        <f t="shared" si="16"/>
        <v>※</v>
      </c>
      <c r="L475" s="117">
        <v>0</v>
      </c>
      <c r="M475" s="117" t="s">
        <v>978</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t="str">
        <f t="shared" si="17"/>
        <v>未確認</v>
      </c>
      <c r="K477" s="201" t="str">
        <f t="shared" ref="K477:K496" si="18">IF(OR(COUNTIF(L477:M477,"未確認")&gt;0,COUNTIF(L477:M477,"*")&gt;0),"※","")</f>
        <v>※</v>
      </c>
      <c r="L477" s="117" t="s">
        <v>541</v>
      </c>
      <c r="M477" s="117" t="s">
        <v>978</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t="str">
        <f t="shared" si="17"/>
        <v>未確認</v>
      </c>
      <c r="K478" s="201" t="str">
        <f t="shared" si="18"/>
        <v>※</v>
      </c>
      <c r="L478" s="117">
        <v>0</v>
      </c>
      <c r="M478" s="117" t="s">
        <v>978</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t="str">
        <f t="shared" si="17"/>
        <v>未確認</v>
      </c>
      <c r="K479" s="201" t="str">
        <f t="shared" si="18"/>
        <v>※</v>
      </c>
      <c r="L479" s="117">
        <v>0</v>
      </c>
      <c r="M479" s="117" t="s">
        <v>978</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t="str">
        <f t="shared" si="17"/>
        <v>未確認</v>
      </c>
      <c r="K480" s="201" t="str">
        <f t="shared" si="18"/>
        <v>※</v>
      </c>
      <c r="L480" s="117">
        <v>0</v>
      </c>
      <c r="M480" s="117" t="s">
        <v>978</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t="str">
        <f t="shared" si="19"/>
        <v>未確認</v>
      </c>
      <c r="K483" s="201" t="str">
        <f t="shared" si="18"/>
        <v>※</v>
      </c>
      <c r="L483" s="117" t="s">
        <v>978</v>
      </c>
      <c r="M483" s="117" t="s">
        <v>978</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t="str">
        <f t="shared" si="19"/>
        <v>未確認</v>
      </c>
      <c r="K484" s="201" t="str">
        <f t="shared" si="18"/>
        <v>※</v>
      </c>
      <c r="L484" s="117" t="s">
        <v>978</v>
      </c>
      <c r="M484" s="117" t="s">
        <v>978</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t="str">
        <f t="shared" si="19"/>
        <v>未確認</v>
      </c>
      <c r="K485" s="201" t="str">
        <f t="shared" si="18"/>
        <v>※</v>
      </c>
      <c r="L485" s="117" t="s">
        <v>978</v>
      </c>
      <c r="M485" s="117" t="s">
        <v>978</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t="str">
        <f t="shared" si="19"/>
        <v>未確認</v>
      </c>
      <c r="K486" s="201" t="str">
        <f t="shared" si="18"/>
        <v>※</v>
      </c>
      <c r="L486" s="117" t="s">
        <v>978</v>
      </c>
      <c r="M486" s="117" t="s">
        <v>978</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t="str">
        <f t="shared" si="19"/>
        <v>未確認</v>
      </c>
      <c r="K487" s="201" t="str">
        <f t="shared" si="18"/>
        <v>※</v>
      </c>
      <c r="L487" s="117" t="s">
        <v>978</v>
      </c>
      <c r="M487" s="117" t="s">
        <v>978</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t="str">
        <f t="shared" si="19"/>
        <v>未確認</v>
      </c>
      <c r="K488" s="201" t="str">
        <f t="shared" si="18"/>
        <v>※</v>
      </c>
      <c r="L488" s="117" t="s">
        <v>978</v>
      </c>
      <c r="M488" s="117" t="s">
        <v>978</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t="str">
        <f t="shared" si="19"/>
        <v>未確認</v>
      </c>
      <c r="K489" s="201" t="str">
        <f t="shared" si="18"/>
        <v>※</v>
      </c>
      <c r="L489" s="117" t="s">
        <v>978</v>
      </c>
      <c r="M489" s="117" t="s">
        <v>978</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t="str">
        <f t="shared" si="19"/>
        <v>未確認</v>
      </c>
      <c r="K490" s="201" t="str">
        <f t="shared" si="18"/>
        <v>※</v>
      </c>
      <c r="L490" s="117" t="s">
        <v>978</v>
      </c>
      <c r="M490" s="117" t="s">
        <v>978</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t="str">
        <f t="shared" si="19"/>
        <v>未確認</v>
      </c>
      <c r="K491" s="201" t="str">
        <f t="shared" si="18"/>
        <v>※</v>
      </c>
      <c r="L491" s="117" t="s">
        <v>978</v>
      </c>
      <c r="M491" s="117" t="s">
        <v>978</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t="str">
        <f t="shared" si="19"/>
        <v>未確認</v>
      </c>
      <c r="K492" s="201" t="str">
        <f t="shared" si="18"/>
        <v>※</v>
      </c>
      <c r="L492" s="117" t="s">
        <v>978</v>
      </c>
      <c r="M492" s="117" t="s">
        <v>978</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t="str">
        <f t="shared" si="19"/>
        <v>未確認</v>
      </c>
      <c r="K493" s="201" t="str">
        <f t="shared" si="18"/>
        <v>※</v>
      </c>
      <c r="L493" s="117" t="s">
        <v>978</v>
      </c>
      <c r="M493" s="117" t="s">
        <v>978</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1050</v>
      </c>
      <c r="M502" s="66" t="s">
        <v>1054</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1051</v>
      </c>
      <c r="M503" s="70" t="s">
        <v>1051</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x14ac:dyDescent="0.15">
      <c r="A509" s="252" t="s">
        <v>841</v>
      </c>
      <c r="B509" s="204"/>
      <c r="C509" s="316" t="s">
        <v>1034</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1050</v>
      </c>
      <c r="M514" s="66" t="s">
        <v>1054</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1051</v>
      </c>
      <c r="M515" s="70" t="s">
        <v>1051</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1050</v>
      </c>
      <c r="M520" s="66" t="s">
        <v>1054</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1051</v>
      </c>
      <c r="M521" s="70" t="s">
        <v>1051</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1050</v>
      </c>
      <c r="M525" s="66" t="s">
        <v>1054</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1051</v>
      </c>
      <c r="M526" s="70" t="s">
        <v>1051</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1050</v>
      </c>
      <c r="M530" s="66" t="s">
        <v>1054</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1051</v>
      </c>
      <c r="M531" s="70" t="s">
        <v>1051</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140</v>
      </c>
      <c r="K534" s="201" t="str">
        <f t="shared" si="23"/>
        <v/>
      </c>
      <c r="L534" s="117">
        <v>79</v>
      </c>
      <c r="M534" s="117">
        <v>61</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1050</v>
      </c>
      <c r="M543" s="66" t="s">
        <v>1054</v>
      </c>
    </row>
    <row r="544" spans="1:22" s="1" customFormat="1" ht="20.25" customHeight="1" x14ac:dyDescent="0.15">
      <c r="A544" s="243"/>
      <c r="C544" s="62"/>
      <c r="D544" s="3"/>
      <c r="E544" s="3"/>
      <c r="F544" s="3"/>
      <c r="G544" s="3"/>
      <c r="H544" s="287"/>
      <c r="I544" s="67" t="s">
        <v>36</v>
      </c>
      <c r="J544" s="68"/>
      <c r="K544" s="186"/>
      <c r="L544" s="70" t="s">
        <v>1051</v>
      </c>
      <c r="M544" s="70" t="s">
        <v>1051</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992</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1049</v>
      </c>
      <c r="M558" s="211" t="s">
        <v>1049</v>
      </c>
    </row>
    <row r="559" spans="1:13" s="91" customFormat="1" ht="65.099999999999994" customHeight="1" x14ac:dyDescent="0.15">
      <c r="A559" s="243"/>
      <c r="B559" s="119"/>
      <c r="C559" s="325" t="s">
        <v>1024</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v>0</v>
      </c>
      <c r="M560" s="211">
        <v>0</v>
      </c>
    </row>
    <row r="561" spans="1:13" s="91" customFormat="1" ht="34.5" customHeight="1" x14ac:dyDescent="0.15">
      <c r="A561" s="251" t="s">
        <v>871</v>
      </c>
      <c r="B561" s="119"/>
      <c r="C561" s="209"/>
      <c r="D561" s="417" t="s">
        <v>377</v>
      </c>
      <c r="E561" s="418"/>
      <c r="F561" s="418"/>
      <c r="G561" s="418"/>
      <c r="H561" s="419"/>
      <c r="I561" s="377"/>
      <c r="J561" s="207"/>
      <c r="K561" s="210"/>
      <c r="L561" s="211">
        <v>0</v>
      </c>
      <c r="M561" s="211">
        <v>0</v>
      </c>
    </row>
    <row r="562" spans="1:13" s="91" customFormat="1" ht="34.5" customHeight="1" x14ac:dyDescent="0.15">
      <c r="A562" s="251" t="s">
        <v>872</v>
      </c>
      <c r="B562" s="119"/>
      <c r="C562" s="209"/>
      <c r="D562" s="417" t="s">
        <v>993</v>
      </c>
      <c r="E562" s="418"/>
      <c r="F562" s="418"/>
      <c r="G562" s="418"/>
      <c r="H562" s="419"/>
      <c r="I562" s="377"/>
      <c r="J562" s="207"/>
      <c r="K562" s="210"/>
      <c r="L562" s="211">
        <v>0</v>
      </c>
      <c r="M562" s="211">
        <v>0</v>
      </c>
    </row>
    <row r="563" spans="1:13" s="91" customFormat="1" ht="34.5" customHeight="1" x14ac:dyDescent="0.15">
      <c r="A563" s="251" t="s">
        <v>873</v>
      </c>
      <c r="B563" s="119"/>
      <c r="C563" s="209"/>
      <c r="D563" s="417" t="s">
        <v>379</v>
      </c>
      <c r="E563" s="418"/>
      <c r="F563" s="418"/>
      <c r="G563" s="418"/>
      <c r="H563" s="419"/>
      <c r="I563" s="377"/>
      <c r="J563" s="207"/>
      <c r="K563" s="210"/>
      <c r="L563" s="211">
        <v>0</v>
      </c>
      <c r="M563" s="211">
        <v>0</v>
      </c>
    </row>
    <row r="564" spans="1:13" s="91" customFormat="1" ht="34.5" customHeight="1" x14ac:dyDescent="0.15">
      <c r="A564" s="251" t="s">
        <v>874</v>
      </c>
      <c r="B564" s="119"/>
      <c r="C564" s="209"/>
      <c r="D564" s="417" t="s">
        <v>380</v>
      </c>
      <c r="E564" s="418"/>
      <c r="F564" s="418"/>
      <c r="G564" s="418"/>
      <c r="H564" s="419"/>
      <c r="I564" s="377"/>
      <c r="J564" s="207"/>
      <c r="K564" s="210"/>
      <c r="L564" s="211">
        <v>0</v>
      </c>
      <c r="M564" s="211">
        <v>0</v>
      </c>
    </row>
    <row r="565" spans="1:13" s="91" customFormat="1" ht="34.5" customHeight="1" x14ac:dyDescent="0.15">
      <c r="A565" s="251" t="s">
        <v>875</v>
      </c>
      <c r="B565" s="119"/>
      <c r="C565" s="280"/>
      <c r="D565" s="417" t="s">
        <v>869</v>
      </c>
      <c r="E565" s="418"/>
      <c r="F565" s="418"/>
      <c r="G565" s="418"/>
      <c r="H565" s="419"/>
      <c r="I565" s="377"/>
      <c r="J565" s="207"/>
      <c r="K565" s="210"/>
      <c r="L565" s="211">
        <v>0</v>
      </c>
      <c r="M565" s="211">
        <v>0</v>
      </c>
    </row>
    <row r="566" spans="1:13" s="91" customFormat="1" ht="34.5" customHeight="1" x14ac:dyDescent="0.15">
      <c r="A566" s="251" t="s">
        <v>876</v>
      </c>
      <c r="B566" s="119"/>
      <c r="C566" s="285"/>
      <c r="D566" s="417" t="s">
        <v>994</v>
      </c>
      <c r="E566" s="418"/>
      <c r="F566" s="418"/>
      <c r="G566" s="418"/>
      <c r="H566" s="419"/>
      <c r="I566" s="377"/>
      <c r="J566" s="213"/>
      <c r="K566" s="214"/>
      <c r="L566" s="211">
        <v>0</v>
      </c>
      <c r="M566" s="211">
        <v>0</v>
      </c>
    </row>
    <row r="567" spans="1:13" s="91" customFormat="1" ht="42.75" customHeight="1" x14ac:dyDescent="0.15">
      <c r="A567" s="243"/>
      <c r="B567" s="119"/>
      <c r="C567" s="325" t="s">
        <v>1025</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v>12.8</v>
      </c>
      <c r="M568" s="211">
        <v>0</v>
      </c>
    </row>
    <row r="569" spans="1:13" s="91" customFormat="1" ht="34.5" customHeight="1" x14ac:dyDescent="0.15">
      <c r="A569" s="251" t="s">
        <v>878</v>
      </c>
      <c r="B569" s="119"/>
      <c r="C569" s="209"/>
      <c r="D569" s="417" t="s">
        <v>377</v>
      </c>
      <c r="E569" s="418"/>
      <c r="F569" s="418"/>
      <c r="G569" s="418"/>
      <c r="H569" s="419"/>
      <c r="I569" s="377"/>
      <c r="J569" s="207"/>
      <c r="K569" s="210"/>
      <c r="L569" s="211">
        <v>12.2</v>
      </c>
      <c r="M569" s="211">
        <v>0</v>
      </c>
    </row>
    <row r="570" spans="1:13" s="91" customFormat="1" ht="34.5" customHeight="1" x14ac:dyDescent="0.15">
      <c r="A570" s="251" t="s">
        <v>879</v>
      </c>
      <c r="B570" s="119"/>
      <c r="C570" s="209"/>
      <c r="D570" s="417" t="s">
        <v>993</v>
      </c>
      <c r="E570" s="418"/>
      <c r="F570" s="418"/>
      <c r="G570" s="418"/>
      <c r="H570" s="419"/>
      <c r="I570" s="377"/>
      <c r="J570" s="207"/>
      <c r="K570" s="210"/>
      <c r="L570" s="211">
        <v>0</v>
      </c>
      <c r="M570" s="211">
        <v>0</v>
      </c>
    </row>
    <row r="571" spans="1:13" s="91" customFormat="1" ht="34.5" customHeight="1" x14ac:dyDescent="0.15">
      <c r="A571" s="251" t="s">
        <v>880</v>
      </c>
      <c r="B571" s="119"/>
      <c r="C571" s="209"/>
      <c r="D571" s="417" t="s">
        <v>379</v>
      </c>
      <c r="E571" s="418"/>
      <c r="F571" s="418"/>
      <c r="G571" s="418"/>
      <c r="H571" s="419"/>
      <c r="I571" s="377"/>
      <c r="J571" s="207"/>
      <c r="K571" s="210"/>
      <c r="L571" s="211">
        <v>0</v>
      </c>
      <c r="M571" s="211">
        <v>0</v>
      </c>
    </row>
    <row r="572" spans="1:13" s="91" customFormat="1" ht="34.5" customHeight="1" x14ac:dyDescent="0.15">
      <c r="A572" s="251" t="s">
        <v>881</v>
      </c>
      <c r="B572" s="119"/>
      <c r="C572" s="209"/>
      <c r="D572" s="417" t="s">
        <v>380</v>
      </c>
      <c r="E572" s="418"/>
      <c r="F572" s="418"/>
      <c r="G572" s="418"/>
      <c r="H572" s="419"/>
      <c r="I572" s="377"/>
      <c r="J572" s="207"/>
      <c r="K572" s="210"/>
      <c r="L572" s="211">
        <v>0</v>
      </c>
      <c r="M572" s="211">
        <v>0</v>
      </c>
    </row>
    <row r="573" spans="1:13" s="91" customFormat="1" ht="34.5" customHeight="1" x14ac:dyDescent="0.15">
      <c r="A573" s="251" t="s">
        <v>882</v>
      </c>
      <c r="B573" s="119"/>
      <c r="C573" s="209"/>
      <c r="D573" s="417" t="s">
        <v>869</v>
      </c>
      <c r="E573" s="418"/>
      <c r="F573" s="418"/>
      <c r="G573" s="418"/>
      <c r="H573" s="419"/>
      <c r="I573" s="377"/>
      <c r="J573" s="207"/>
      <c r="K573" s="210"/>
      <c r="L573" s="211">
        <v>0</v>
      </c>
      <c r="M573" s="211">
        <v>0</v>
      </c>
    </row>
    <row r="574" spans="1:13" s="91" customFormat="1" ht="34.5" customHeight="1" x14ac:dyDescent="0.15">
      <c r="A574" s="251" t="s">
        <v>883</v>
      </c>
      <c r="B574" s="119"/>
      <c r="C574" s="212"/>
      <c r="D574" s="417" t="s">
        <v>994</v>
      </c>
      <c r="E574" s="418"/>
      <c r="F574" s="418"/>
      <c r="G574" s="418"/>
      <c r="H574" s="419"/>
      <c r="I574" s="377"/>
      <c r="J574" s="213"/>
      <c r="K574" s="214"/>
      <c r="L574" s="211">
        <v>0</v>
      </c>
      <c r="M574" s="211">
        <v>0</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v>0</v>
      </c>
      <c r="M576" s="211">
        <v>0</v>
      </c>
    </row>
    <row r="577" spans="1:22" s="91" customFormat="1" ht="34.5" customHeight="1" x14ac:dyDescent="0.15">
      <c r="A577" s="251" t="s">
        <v>885</v>
      </c>
      <c r="B577" s="119"/>
      <c r="C577" s="209"/>
      <c r="D577" s="417" t="s">
        <v>377</v>
      </c>
      <c r="E577" s="418"/>
      <c r="F577" s="418"/>
      <c r="G577" s="418"/>
      <c r="H577" s="419"/>
      <c r="I577" s="377"/>
      <c r="J577" s="207"/>
      <c r="K577" s="210"/>
      <c r="L577" s="211">
        <v>0</v>
      </c>
      <c r="M577" s="211">
        <v>0</v>
      </c>
    </row>
    <row r="578" spans="1:22" s="91" customFormat="1" ht="34.5" customHeight="1" x14ac:dyDescent="0.15">
      <c r="A578" s="251" t="s">
        <v>886</v>
      </c>
      <c r="B578" s="119"/>
      <c r="C578" s="209"/>
      <c r="D578" s="417" t="s">
        <v>993</v>
      </c>
      <c r="E578" s="418"/>
      <c r="F578" s="418"/>
      <c r="G578" s="418"/>
      <c r="H578" s="419"/>
      <c r="I578" s="377"/>
      <c r="J578" s="207"/>
      <c r="K578" s="210"/>
      <c r="L578" s="211">
        <v>0</v>
      </c>
      <c r="M578" s="211">
        <v>0</v>
      </c>
    </row>
    <row r="579" spans="1:22" s="91" customFormat="1" ht="34.5" customHeight="1" x14ac:dyDescent="0.15">
      <c r="A579" s="251" t="s">
        <v>887</v>
      </c>
      <c r="B579" s="119"/>
      <c r="C579" s="209"/>
      <c r="D579" s="417" t="s">
        <v>379</v>
      </c>
      <c r="E579" s="418"/>
      <c r="F579" s="418"/>
      <c r="G579" s="418"/>
      <c r="H579" s="419"/>
      <c r="I579" s="377"/>
      <c r="J579" s="207"/>
      <c r="K579" s="210"/>
      <c r="L579" s="211">
        <v>0</v>
      </c>
      <c r="M579" s="211">
        <v>0</v>
      </c>
    </row>
    <row r="580" spans="1:22" s="91" customFormat="1" ht="34.5" customHeight="1" x14ac:dyDescent="0.15">
      <c r="A580" s="251" t="s">
        <v>888</v>
      </c>
      <c r="B580" s="119"/>
      <c r="C580" s="209"/>
      <c r="D580" s="417" t="s">
        <v>380</v>
      </c>
      <c r="E580" s="418"/>
      <c r="F580" s="418"/>
      <c r="G580" s="418"/>
      <c r="H580" s="419"/>
      <c r="I580" s="377"/>
      <c r="J580" s="207"/>
      <c r="K580" s="210"/>
      <c r="L580" s="211">
        <v>0</v>
      </c>
      <c r="M580" s="211">
        <v>0</v>
      </c>
    </row>
    <row r="581" spans="1:22" s="91" customFormat="1" ht="34.5" customHeight="1" x14ac:dyDescent="0.15">
      <c r="A581" s="251" t="s">
        <v>889</v>
      </c>
      <c r="B581" s="119"/>
      <c r="C581" s="209"/>
      <c r="D581" s="417" t="s">
        <v>869</v>
      </c>
      <c r="E581" s="418"/>
      <c r="F581" s="418"/>
      <c r="G581" s="418"/>
      <c r="H581" s="419"/>
      <c r="I581" s="377"/>
      <c r="J581" s="207"/>
      <c r="K581" s="210"/>
      <c r="L581" s="211">
        <v>0</v>
      </c>
      <c r="M581" s="211">
        <v>0</v>
      </c>
    </row>
    <row r="582" spans="1:22" s="91" customFormat="1" ht="34.5" customHeight="1" x14ac:dyDescent="0.15">
      <c r="A582" s="251" t="s">
        <v>890</v>
      </c>
      <c r="B582" s="119"/>
      <c r="C582" s="212"/>
      <c r="D582" s="417" t="s">
        <v>994</v>
      </c>
      <c r="E582" s="418"/>
      <c r="F582" s="418"/>
      <c r="G582" s="418"/>
      <c r="H582" s="419"/>
      <c r="I582" s="378"/>
      <c r="J582" s="213"/>
      <c r="K582" s="214"/>
      <c r="L582" s="211">
        <v>0</v>
      </c>
      <c r="M582" s="211">
        <v>0</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1050</v>
      </c>
      <c r="M588" s="66" t="s">
        <v>1054</v>
      </c>
    </row>
    <row r="589" spans="1:22" s="1" customFormat="1" ht="20.25" customHeight="1" x14ac:dyDescent="0.15">
      <c r="A589" s="243"/>
      <c r="C589" s="62"/>
      <c r="D589" s="3"/>
      <c r="E589" s="3"/>
      <c r="F589" s="3"/>
      <c r="G589" s="3"/>
      <c r="H589" s="287"/>
      <c r="I589" s="67" t="s">
        <v>36</v>
      </c>
      <c r="J589" s="68"/>
      <c r="K589" s="186"/>
      <c r="L589" s="70" t="s">
        <v>1051</v>
      </c>
      <c r="M589" s="70" t="s">
        <v>1051</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995</v>
      </c>
      <c r="D595" s="326"/>
      <c r="E595" s="326"/>
      <c r="F595" s="326"/>
      <c r="G595" s="326"/>
      <c r="H595" s="327"/>
      <c r="I595" s="340" t="s">
        <v>397</v>
      </c>
      <c r="J595" s="140">
        <v>118</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11</v>
      </c>
      <c r="K596" s="201" t="str">
        <f>IF(OR(COUNTIF(L596:M596,"未確認")&gt;0,COUNTIF(L596:M596,"~*")&gt;0),"※","")</f>
        <v/>
      </c>
      <c r="L596" s="216"/>
      <c r="M596" s="216"/>
    </row>
    <row r="597" spans="1:13" s="115" customFormat="1" ht="35.1" customHeight="1" x14ac:dyDescent="0.15">
      <c r="A597" s="251" t="s">
        <v>897</v>
      </c>
      <c r="B597" s="84"/>
      <c r="C597" s="325" t="s">
        <v>996</v>
      </c>
      <c r="D597" s="326"/>
      <c r="E597" s="326"/>
      <c r="F597" s="326"/>
      <c r="G597" s="326"/>
      <c r="H597" s="327"/>
      <c r="I597" s="344" t="s">
        <v>400</v>
      </c>
      <c r="J597" s="140">
        <v>130</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21</v>
      </c>
      <c r="K598" s="201" t="str">
        <f>IF(OR(COUNTIF(L598:M598,"未確認")&gt;0,COUNTIF(L598:M598,"~*")&gt;0),"※","")</f>
        <v/>
      </c>
      <c r="L598" s="216"/>
      <c r="M598" s="216"/>
    </row>
    <row r="599" spans="1:13" s="115" customFormat="1" ht="42" customHeight="1" x14ac:dyDescent="0.15">
      <c r="A599" s="251" t="s">
        <v>899</v>
      </c>
      <c r="B599" s="84"/>
      <c r="C599" s="316" t="s">
        <v>997</v>
      </c>
      <c r="D599" s="317"/>
      <c r="E599" s="317"/>
      <c r="F599" s="317"/>
      <c r="G599" s="317"/>
      <c r="H599" s="318"/>
      <c r="I599" s="122" t="s">
        <v>402</v>
      </c>
      <c r="J599" s="116">
        <v>47</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1050</v>
      </c>
      <c r="M611" s="66" t="s">
        <v>1054</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1051</v>
      </c>
      <c r="M612" s="70" t="s">
        <v>1051</v>
      </c>
      <c r="N612" s="8"/>
      <c r="O612" s="8"/>
      <c r="P612" s="8"/>
      <c r="Q612" s="8"/>
      <c r="R612" s="8"/>
      <c r="S612" s="8"/>
      <c r="T612" s="8"/>
      <c r="U612" s="8"/>
      <c r="V612" s="8"/>
    </row>
    <row r="613" spans="1:22" s="118" customFormat="1" ht="71.25" customHeight="1" x14ac:dyDescent="0.15">
      <c r="A613" s="252" t="s">
        <v>906</v>
      </c>
      <c r="B613" s="115"/>
      <c r="C613" s="316" t="s">
        <v>998</v>
      </c>
      <c r="D613" s="317"/>
      <c r="E613" s="317"/>
      <c r="F613" s="317"/>
      <c r="G613" s="317"/>
      <c r="H613" s="318"/>
      <c r="I613" s="420" t="s">
        <v>1035</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999</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1036</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x14ac:dyDescent="0.15">
      <c r="A618" s="252" t="s">
        <v>911</v>
      </c>
      <c r="B618" s="115"/>
      <c r="C618" s="316" t="s">
        <v>1001</v>
      </c>
      <c r="D618" s="317"/>
      <c r="E618" s="317"/>
      <c r="F618" s="317"/>
      <c r="G618" s="317"/>
      <c r="H618" s="318"/>
      <c r="I618" s="138" t="s">
        <v>1029</v>
      </c>
      <c r="J618" s="116">
        <f t="shared" si="28"/>
        <v>18</v>
      </c>
      <c r="K618" s="201" t="str">
        <f t="shared" si="29"/>
        <v/>
      </c>
      <c r="L618" s="117">
        <v>18</v>
      </c>
      <c r="M618" s="117">
        <v>0</v>
      </c>
    </row>
    <row r="619" spans="1:22" s="118" customFormat="1" ht="84" customHeight="1" x14ac:dyDescent="0.15">
      <c r="A619" s="252" t="s">
        <v>912</v>
      </c>
      <c r="B619" s="119"/>
      <c r="C619" s="316" t="s">
        <v>1026</v>
      </c>
      <c r="D619" s="317"/>
      <c r="E619" s="317"/>
      <c r="F619" s="317"/>
      <c r="G619" s="317"/>
      <c r="H619" s="318"/>
      <c r="I619" s="138" t="s">
        <v>1030</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1000</v>
      </c>
      <c r="D621" s="317"/>
      <c r="E621" s="317"/>
      <c r="F621" s="317"/>
      <c r="G621" s="317"/>
      <c r="H621" s="318"/>
      <c r="I621" s="122" t="s">
        <v>426</v>
      </c>
      <c r="J621" s="116" t="str">
        <f t="shared" si="28"/>
        <v>*</v>
      </c>
      <c r="K621" s="201" t="str">
        <f t="shared" si="29"/>
        <v>※</v>
      </c>
      <c r="L621" s="117" t="s">
        <v>541</v>
      </c>
      <c r="M621" s="117">
        <v>0</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t="s">
        <v>541</v>
      </c>
      <c r="M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1050</v>
      </c>
      <c r="M629" s="66" t="s">
        <v>1054</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1051</v>
      </c>
      <c r="M630" s="70" t="s">
        <v>1051</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11</v>
      </c>
      <c r="K631" s="201" t="str">
        <f t="shared" ref="K631:K638" si="31">IF(OR(COUNTIF(L631:M631,"未確認")&gt;0,COUNTIF(L631:M631,"*")&gt;0),"※","")</f>
        <v/>
      </c>
      <c r="L631" s="117">
        <v>11</v>
      </c>
      <c r="M631" s="117">
        <v>0</v>
      </c>
    </row>
    <row r="632" spans="1:22" s="118" customFormat="1" ht="56.1" customHeight="1" x14ac:dyDescent="0.15">
      <c r="A632" s="252" t="s">
        <v>918</v>
      </c>
      <c r="B632" s="119"/>
      <c r="C632" s="303" t="s">
        <v>434</v>
      </c>
      <c r="D632" s="304"/>
      <c r="E632" s="304"/>
      <c r="F632" s="304"/>
      <c r="G632" s="304"/>
      <c r="H632" s="305"/>
      <c r="I632" s="122" t="s">
        <v>435</v>
      </c>
      <c r="J632" s="116">
        <f t="shared" si="30"/>
        <v>40</v>
      </c>
      <c r="K632" s="201" t="str">
        <f t="shared" si="31"/>
        <v/>
      </c>
      <c r="L632" s="117">
        <v>40</v>
      </c>
      <c r="M632" s="117">
        <v>0</v>
      </c>
    </row>
    <row r="633" spans="1:22" s="118" customFormat="1" ht="57" x14ac:dyDescent="0.15">
      <c r="A633" s="252" t="s">
        <v>919</v>
      </c>
      <c r="B633" s="119"/>
      <c r="C633" s="303" t="s">
        <v>436</v>
      </c>
      <c r="D633" s="304"/>
      <c r="E633" s="304"/>
      <c r="F633" s="304"/>
      <c r="G633" s="304"/>
      <c r="H633" s="305"/>
      <c r="I633" s="122" t="s">
        <v>437</v>
      </c>
      <c r="J633" s="116">
        <f t="shared" si="30"/>
        <v>28</v>
      </c>
      <c r="K633" s="201" t="str">
        <f t="shared" si="31"/>
        <v>※</v>
      </c>
      <c r="L633" s="117">
        <v>28</v>
      </c>
      <c r="M633" s="117" t="s">
        <v>541</v>
      </c>
    </row>
    <row r="634" spans="1:22" s="118" customFormat="1" ht="56.1" customHeight="1" x14ac:dyDescent="0.15">
      <c r="A634" s="252" t="s">
        <v>920</v>
      </c>
      <c r="B634" s="119"/>
      <c r="C634" s="316" t="s">
        <v>1027</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t="s">
        <v>541</v>
      </c>
      <c r="M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x14ac:dyDescent="0.15">
      <c r="A638" s="252" t="s">
        <v>924</v>
      </c>
      <c r="B638" s="119"/>
      <c r="C638" s="316" t="s">
        <v>1002</v>
      </c>
      <c r="D638" s="317"/>
      <c r="E638" s="317"/>
      <c r="F638" s="317"/>
      <c r="G638" s="317"/>
      <c r="H638" s="318"/>
      <c r="I638" s="122" t="s">
        <v>447</v>
      </c>
      <c r="J638" s="116" t="str">
        <f t="shared" si="30"/>
        <v>*</v>
      </c>
      <c r="K638" s="201" t="str">
        <f t="shared" si="31"/>
        <v>※</v>
      </c>
      <c r="L638" s="117" t="s">
        <v>541</v>
      </c>
      <c r="M638" s="117">
        <v>0</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1050</v>
      </c>
      <c r="M644" s="66" t="s">
        <v>1054</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1051</v>
      </c>
      <c r="M645" s="70" t="s">
        <v>1051</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153</v>
      </c>
      <c r="K646" s="201" t="str">
        <f t="shared" ref="K646:K660" si="33">IF(OR(COUNTIF(L646:M646,"未確認")&gt;0,COUNTIF(L646:M646,"*")&gt;0),"※","")</f>
        <v/>
      </c>
      <c r="L646" s="117">
        <v>81</v>
      </c>
      <c r="M646" s="117">
        <v>72</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f t="shared" si="32"/>
        <v>57</v>
      </c>
      <c r="K648" s="201" t="str">
        <f t="shared" si="33"/>
        <v/>
      </c>
      <c r="L648" s="117">
        <v>25</v>
      </c>
      <c r="M648" s="117">
        <v>32</v>
      </c>
    </row>
    <row r="649" spans="1:22" s="118" customFormat="1" ht="69.95" customHeight="1" x14ac:dyDescent="0.15">
      <c r="A649" s="252" t="s">
        <v>928</v>
      </c>
      <c r="B649" s="84"/>
      <c r="C649" s="295"/>
      <c r="D649" s="297"/>
      <c r="E649" s="303" t="s">
        <v>940</v>
      </c>
      <c r="F649" s="304"/>
      <c r="G649" s="304"/>
      <c r="H649" s="305"/>
      <c r="I649" s="122" t="s">
        <v>456</v>
      </c>
      <c r="J649" s="116">
        <f t="shared" si="32"/>
        <v>73</v>
      </c>
      <c r="K649" s="201" t="str">
        <f t="shared" si="33"/>
        <v/>
      </c>
      <c r="L649" s="117">
        <v>47</v>
      </c>
      <c r="M649" s="117">
        <v>26</v>
      </c>
    </row>
    <row r="650" spans="1:22" s="118" customFormat="1" ht="84" customHeight="1" x14ac:dyDescent="0.15">
      <c r="A650" s="252" t="s">
        <v>929</v>
      </c>
      <c r="B650" s="84"/>
      <c r="C650" s="295"/>
      <c r="D650" s="297"/>
      <c r="E650" s="303" t="s">
        <v>941</v>
      </c>
      <c r="F650" s="304"/>
      <c r="G650" s="304"/>
      <c r="H650" s="305"/>
      <c r="I650" s="122" t="s">
        <v>458</v>
      </c>
      <c r="J650" s="116">
        <f t="shared" si="32"/>
        <v>14</v>
      </c>
      <c r="K650" s="201" t="str">
        <f t="shared" si="33"/>
        <v>※</v>
      </c>
      <c r="L650" s="117" t="s">
        <v>541</v>
      </c>
      <c r="M650" s="117">
        <v>14</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f t="shared" si="32"/>
        <v>45</v>
      </c>
      <c r="K655" s="201" t="str">
        <f t="shared" si="33"/>
        <v/>
      </c>
      <c r="L655" s="117">
        <v>29</v>
      </c>
      <c r="M655" s="117">
        <v>16</v>
      </c>
    </row>
    <row r="656" spans="1:22" s="118" customFormat="1" ht="72" customHeight="1" x14ac:dyDescent="0.15">
      <c r="A656" s="252" t="s">
        <v>935</v>
      </c>
      <c r="B656" s="84"/>
      <c r="C656" s="316" t="s">
        <v>977</v>
      </c>
      <c r="D656" s="317"/>
      <c r="E656" s="317"/>
      <c r="F656" s="317"/>
      <c r="G656" s="317"/>
      <c r="H656" s="318"/>
      <c r="I656" s="138" t="s">
        <v>1037</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26</v>
      </c>
      <c r="K657" s="201" t="str">
        <f t="shared" si="33"/>
        <v>※</v>
      </c>
      <c r="L657" s="117">
        <v>26</v>
      </c>
      <c r="M657" s="117" t="s">
        <v>541</v>
      </c>
    </row>
    <row r="658" spans="1:22" s="118" customFormat="1" ht="56.1" customHeight="1" x14ac:dyDescent="0.15">
      <c r="A658" s="252" t="s">
        <v>946</v>
      </c>
      <c r="B658" s="84"/>
      <c r="C658" s="303" t="s">
        <v>471</v>
      </c>
      <c r="D658" s="304"/>
      <c r="E658" s="304"/>
      <c r="F658" s="304"/>
      <c r="G658" s="304"/>
      <c r="H658" s="305"/>
      <c r="I658" s="122" t="s">
        <v>472</v>
      </c>
      <c r="J658" s="116">
        <f t="shared" si="32"/>
        <v>102</v>
      </c>
      <c r="K658" s="201" t="str">
        <f t="shared" si="33"/>
        <v/>
      </c>
      <c r="L658" s="117">
        <v>60</v>
      </c>
      <c r="M658" s="117">
        <v>42</v>
      </c>
    </row>
    <row r="659" spans="1:22" s="118" customFormat="1" ht="69.95" customHeight="1" x14ac:dyDescent="0.15">
      <c r="A659" s="252" t="s">
        <v>947</v>
      </c>
      <c r="B659" s="84"/>
      <c r="C659" s="316" t="s">
        <v>1003</v>
      </c>
      <c r="D659" s="317"/>
      <c r="E659" s="317"/>
      <c r="F659" s="317"/>
      <c r="G659" s="317"/>
      <c r="H659" s="318"/>
      <c r="I659" s="122" t="s">
        <v>476</v>
      </c>
      <c r="J659" s="116">
        <f t="shared" si="32"/>
        <v>64</v>
      </c>
      <c r="K659" s="201" t="str">
        <f t="shared" si="33"/>
        <v/>
      </c>
      <c r="L659" s="117">
        <v>0</v>
      </c>
      <c r="M659" s="117">
        <v>64</v>
      </c>
    </row>
    <row r="660" spans="1:22" s="118" customFormat="1" ht="84" customHeight="1" x14ac:dyDescent="0.15">
      <c r="A660" s="252" t="s">
        <v>948</v>
      </c>
      <c r="B660" s="84"/>
      <c r="C660" s="303" t="s">
        <v>949</v>
      </c>
      <c r="D660" s="304"/>
      <c r="E660" s="304"/>
      <c r="F660" s="304"/>
      <c r="G660" s="304"/>
      <c r="H660" s="305"/>
      <c r="I660" s="122" t="s">
        <v>478</v>
      </c>
      <c r="J660" s="116">
        <f t="shared" si="32"/>
        <v>60</v>
      </c>
      <c r="K660" s="201" t="str">
        <f t="shared" si="33"/>
        <v/>
      </c>
      <c r="L660" s="117">
        <v>60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1050</v>
      </c>
      <c r="M665" s="66" t="s">
        <v>1054</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1051</v>
      </c>
      <c r="M666" s="70" t="s">
        <v>1051</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539</v>
      </c>
    </row>
    <row r="668" spans="1:22" s="83" customFormat="1" ht="56.1" customHeight="1" x14ac:dyDescent="0.15">
      <c r="A668" s="251" t="s">
        <v>951</v>
      </c>
      <c r="B668" s="84"/>
      <c r="C668" s="316" t="s">
        <v>481</v>
      </c>
      <c r="D668" s="317"/>
      <c r="E668" s="317"/>
      <c r="F668" s="317"/>
      <c r="G668" s="317"/>
      <c r="H668" s="318"/>
      <c r="I668" s="138" t="s">
        <v>482</v>
      </c>
      <c r="J668" s="223"/>
      <c r="K668" s="224"/>
      <c r="L668" s="225">
        <v>0</v>
      </c>
      <c r="M668" s="225">
        <v>100</v>
      </c>
    </row>
    <row r="669" spans="1:22" s="83" customFormat="1" ht="56.1" customHeight="1" x14ac:dyDescent="0.15">
      <c r="A669" s="251" t="s">
        <v>952</v>
      </c>
      <c r="B669" s="84"/>
      <c r="C669" s="316" t="s">
        <v>483</v>
      </c>
      <c r="D669" s="317"/>
      <c r="E669" s="317"/>
      <c r="F669" s="317"/>
      <c r="G669" s="317"/>
      <c r="H669" s="318"/>
      <c r="I669" s="138" t="s">
        <v>484</v>
      </c>
      <c r="J669" s="223"/>
      <c r="K669" s="224"/>
      <c r="L669" s="300">
        <v>0</v>
      </c>
      <c r="M669" s="300">
        <v>6.1</v>
      </c>
    </row>
    <row r="670" spans="1:22" s="83" customFormat="1" ht="60" customHeight="1" x14ac:dyDescent="0.15">
      <c r="A670" s="251" t="s">
        <v>953</v>
      </c>
      <c r="B670" s="84"/>
      <c r="C670" s="325" t="s">
        <v>485</v>
      </c>
      <c r="D670" s="326"/>
      <c r="E670" s="326"/>
      <c r="F670" s="326"/>
      <c r="G670" s="326"/>
      <c r="H670" s="327"/>
      <c r="I670" s="344" t="s">
        <v>1031</v>
      </c>
      <c r="J670" s="223"/>
      <c r="K670" s="224"/>
      <c r="L670" s="301">
        <v>0</v>
      </c>
      <c r="M670" s="301">
        <v>228</v>
      </c>
    </row>
    <row r="671" spans="1:22" s="83" customFormat="1" ht="35.1" customHeight="1" x14ac:dyDescent="0.15">
      <c r="A671" s="251" t="s">
        <v>954</v>
      </c>
      <c r="B671" s="84"/>
      <c r="C671" s="227"/>
      <c r="D671" s="228"/>
      <c r="E671" s="325" t="s">
        <v>487</v>
      </c>
      <c r="F671" s="326"/>
      <c r="G671" s="326"/>
      <c r="H671" s="327"/>
      <c r="I671" s="401"/>
      <c r="J671" s="223"/>
      <c r="K671" s="224"/>
      <c r="L671" s="301">
        <v>0</v>
      </c>
      <c r="M671" s="301">
        <v>88</v>
      </c>
    </row>
    <row r="672" spans="1:22" s="83" customFormat="1" ht="25.7" customHeight="1" x14ac:dyDescent="0.15">
      <c r="A672" s="251" t="s">
        <v>955</v>
      </c>
      <c r="B672" s="84"/>
      <c r="C672" s="229"/>
      <c r="D672" s="286"/>
      <c r="E672" s="423"/>
      <c r="F672" s="424"/>
      <c r="G672" s="417" t="s">
        <v>1004</v>
      </c>
      <c r="H672" s="419"/>
      <c r="I672" s="402"/>
      <c r="J672" s="223"/>
      <c r="K672" s="224"/>
      <c r="L672" s="301">
        <v>0</v>
      </c>
      <c r="M672" s="301">
        <v>32</v>
      </c>
    </row>
    <row r="673" spans="1:22" s="115" customFormat="1" ht="80.099999999999994" customHeight="1" x14ac:dyDescent="0.15">
      <c r="A673" s="251" t="s">
        <v>956</v>
      </c>
      <c r="B673" s="84"/>
      <c r="C673" s="325" t="s">
        <v>1028</v>
      </c>
      <c r="D673" s="326"/>
      <c r="E673" s="326"/>
      <c r="F673" s="326"/>
      <c r="G673" s="326"/>
      <c r="H673" s="327"/>
      <c r="I673" s="344" t="s">
        <v>1032</v>
      </c>
      <c r="J673" s="223"/>
      <c r="K673" s="224"/>
      <c r="L673" s="301">
        <v>0</v>
      </c>
      <c r="M673" s="301">
        <v>105</v>
      </c>
    </row>
    <row r="674" spans="1:22" s="115" customFormat="1" ht="34.5" customHeight="1" x14ac:dyDescent="0.15">
      <c r="A674" s="251" t="s">
        <v>957</v>
      </c>
      <c r="B674" s="84"/>
      <c r="C674" s="289"/>
      <c r="D674" s="291"/>
      <c r="E674" s="316" t="s">
        <v>1005</v>
      </c>
      <c r="F674" s="317"/>
      <c r="G674" s="317"/>
      <c r="H674" s="318"/>
      <c r="I674" s="425"/>
      <c r="J674" s="223"/>
      <c r="K674" s="224"/>
      <c r="L674" s="301">
        <v>0</v>
      </c>
      <c r="M674" s="301">
        <v>80</v>
      </c>
    </row>
    <row r="675" spans="1:22" s="83" customFormat="1" ht="56.1" customHeight="1" x14ac:dyDescent="0.15">
      <c r="A675" s="251" t="s">
        <v>958</v>
      </c>
      <c r="B675" s="84"/>
      <c r="C675" s="316" t="s">
        <v>1006</v>
      </c>
      <c r="D675" s="317"/>
      <c r="E675" s="317"/>
      <c r="F675" s="317"/>
      <c r="G675" s="317"/>
      <c r="H675" s="318"/>
      <c r="I675" s="138" t="s">
        <v>492</v>
      </c>
      <c r="J675" s="223"/>
      <c r="K675" s="224"/>
      <c r="L675" s="302">
        <v>0</v>
      </c>
      <c r="M675" s="302">
        <v>26.7</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1050</v>
      </c>
      <c r="M681" s="66" t="s">
        <v>1054</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1051</v>
      </c>
      <c r="M682" s="70" t="s">
        <v>1051</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1033</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x14ac:dyDescent="0.15">
      <c r="A684" s="252" t="s">
        <v>960</v>
      </c>
      <c r="B684" s="119"/>
      <c r="C684" s="303" t="s">
        <v>498</v>
      </c>
      <c r="D684" s="304"/>
      <c r="E684" s="304"/>
      <c r="F684" s="304"/>
      <c r="G684" s="304"/>
      <c r="H684" s="305"/>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1050</v>
      </c>
      <c r="M691" s="66" t="s">
        <v>1054</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1051</v>
      </c>
      <c r="M692" s="70" t="s">
        <v>1051</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59</v>
      </c>
      <c r="K694" s="201" t="str">
        <f>IF(OR(COUNTIF(L694:M694,"未確認")&gt;0,COUNTIF(L694:M694,"*")&gt;0),"※","")</f>
        <v/>
      </c>
      <c r="L694" s="117">
        <v>59</v>
      </c>
      <c r="M694" s="117">
        <v>0</v>
      </c>
    </row>
    <row r="695" spans="1:22" s="118" customFormat="1" ht="69.95" customHeight="1" x14ac:dyDescent="0.15">
      <c r="A695" s="252" t="s">
        <v>965</v>
      </c>
      <c r="B695" s="119"/>
      <c r="C695" s="316" t="s">
        <v>1007</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1050</v>
      </c>
      <c r="M704" s="66" t="s">
        <v>1054</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1051</v>
      </c>
      <c r="M705" s="70" t="s">
        <v>1051</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1008</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1009</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2020-01-06T00:04:54Z</dcterms:created>
  <dcterms:modified xsi:type="dcterms:W3CDTF">2020-01-06T00:04:57Z</dcterms:modified>
</cp:coreProperties>
</file>