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<sst xmlns="http://schemas.openxmlformats.org/spreadsheetml/2006/main" count="2970" uniqueCount="1046">
  <si>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</si>
  <si>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</si>
  <si>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</si>
  <si>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</si>
  <si>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</si>
  <si>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</si>
  <si>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</si>
  <si>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</si>
  <si>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</si>
  <si>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</si>
  <si>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</si>
  <si>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</si>
  <si>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</si>
  <si>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</si>
  <si>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</si>
  <si>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</si>
  <si>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</si>
  <si>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</si>
  <si>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</si>
  <si>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</si>
  <si>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</si>
  <si>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</si>
  <si>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</si>
  <si>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</si>
  <si>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</si>
  <si>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</si>
  <si>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</si>
  <si>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</si>
  <si>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</si>
  <si>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</si>
  <si>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</si>
  <si>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</si>
  <si>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</si>
  <si>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</si>
  <si>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</si>
  <si>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</si>
  <si>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</si>
  <si>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</si>
  <si>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</si>
  <si>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</si>
  <si>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</si>
  <si>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</si>
  <si>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</si>
  <si>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</si>
  <si>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</si>
  <si>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</si>
  <si>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</si>
  <si>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</si>
  <si>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</si>
  <si>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</si>
  <si>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</si>
  <si>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</si>
  <si>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</si>
  <si>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</si>
  <si>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</si>
  <si>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</si>
  <si>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</si>
  <si>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</si>
  <si>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</si>
  <si>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</si>
  <si>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</si>
  <si>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</si>
  <si>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</si>
  <si>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</si>
  <si>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</si>
  <si>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</si>
  <si>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</si>
  <si>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</si>
  <si>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</si>
  <si>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</si>
  <si>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</si>
  <si>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</si>
  <si>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</si>
  <si>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</si>
  <si>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</si>
  <si>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</si>
  <si>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</si>
  <si>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</si>
  <si>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</si>
  <si>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</si>
  <si>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</si>
  <si>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</si>
  <si>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</si>
  <si>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</si>
  <si>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</si>
  <si>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</si>
  <si>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</si>
  <si>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</si>
  <si>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</si>
  <si>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</si>
  <si>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</si>
  <si>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</si>
  <si>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</si>
  <si>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</si>
  <si>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</si>
  <si>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</si>
  <si>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</si>
  <si>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</si>
  <si>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</si>
  <si>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</si>
  <si>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</si>
  <si>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</si>
  <si>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</si>
  <si>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</si>
  <si>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</si>
  <si>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</si>
  <si>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</si>
  <si>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</si>
  <si>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</si>
  <si>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</si>
  <si>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</si>
  <si>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</si>
  <si>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</si>
  <si>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</si>
  <si>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</si>
  <si>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</si>
  <si>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</si>
  <si>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</si>
  <si>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</si>
  <si>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</si>
  <si>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</si>
  <si>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</si>
  <si>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</si>
  <si>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</si>
  <si>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</si>
  <si>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</si>
  <si>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</si>
  <si>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</si>
  <si>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</si>
  <si>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</si>
  <si>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</si>
  <si>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</si>
  <si>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</si>
  <si>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</si>
  <si>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</si>
  <si>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</si>
  <si>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</si>
  <si>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</si>
  <si>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</si>
  <si>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</si>
  <si>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</si>
  <si>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</si>
  <si>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</si>
  <si>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</si>
  <si>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</si>
  <si>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</si>
  <si>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</si>
  <si>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</si>
  <si>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</si>
  <si>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</si>
  <si>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</si>
  <si>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</si>
  <si>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</si>
  <si>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</si>
  <si>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</si>
  <si>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</si>
  <si>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</si>
  <si>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</si>
  <si>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</si>
  <si>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</si>
  <si>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</si>
  <si>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</si>
  <si>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</si>
  <si>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</si>
  <si>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</si>
  <si>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</si>
  <si>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</si>
  <si>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</si>
  <si>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</si>
  <si>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</si>
  <si>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</si>
  <si>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</si>
  <si>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</si>
  <si>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</si>
  <si>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</si>
  <si>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</si>
  <si>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</si>
  <si>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</si>
  <si>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</si>
  <si>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</si>
  <si>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</si>
  <si>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</si>
  <si>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</si>
  <si>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</si>
  <si>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</si>
  <si>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</si>
  <si>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</si>
  <si>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</si>
  <si>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</si>
  <si>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</si>
  <si>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</si>
  <si>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</si>
  <si>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</si>
  <si>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</si>
  <si>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</si>
  <si>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</si>
  <si>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</si>
  <si>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</si>
  <si>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</si>
  <si>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</si>
  <si>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</si>
  <si>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</si>
  <si>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</si>
  <si>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</si>
  <si>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</si>
  <si>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</si>
  <si>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</si>
  <si>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</si>
  <si>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</si>
  <si>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</si>
  <si>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</si>
  <si>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</si>
  <si>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</si>
  <si>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</si>
  <si>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</si>
  <si>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</si>
  <si>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</si>
  <si>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</si>
  <si>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</si>
  <si>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</si>
  <si>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</si>
  <si>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</si>
  <si>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</si>
  <si>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</si>
  <si>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</si>
  <si>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</si>
  <si>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</si>
  <si>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</si>
  <si>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</si>
  <si>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</si>
  <si>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</si>
  <si>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</si>
  <si>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</si>
  <si>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</si>
  <si>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</si>
  <si>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</si>
  <si>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</si>
  <si>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</si>
  <si>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</si>
  <si>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</si>
  <si>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</si>
  <si>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</si>
  <si>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</si>
  <si>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</si>
  <si>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</si>
  <si>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</si>
  <si>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</si>
  <si>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</si>
  <si>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</si>
  <si>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</si>
  <si>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</si>
  <si>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</si>
  <si>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</si>
  <si>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</si>
  <si>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</si>
  <si>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</si>
  <si>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</si>
  <si>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</si>
  <si>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</si>
  <si>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</si>
  <si>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</si>
  <si>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</si>
  <si>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</si>
  <si>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</si>
  <si>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</si>
  <si>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</si>
  <si>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</si>
  <si>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</si>
  <si>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</si>
  <si>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</si>
  <si>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</si>
  <si>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</si>
  <si>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</si>
  <si>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</si>
  <si>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</si>
  <si>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</si>
  <si>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</si>
  <si>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</si>
  <si>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</si>
  <si>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</si>
  <si>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</si>
  <si>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</si>
  <si>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</si>
  <si>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</si>
  <si>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</si>
  <si>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</si>
  <si>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</si>
  <si>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</si>
  <si>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</si>
  <si>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</si>
  <si>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</si>
  <si>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</si>
  <si>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</si>
  <si>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</si>
  <si>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</si>
  <si>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</si>
  <si>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</si>
  <si>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</si>
  <si>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</si>
  <si>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</si>
  <si>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</si>
  <si>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</si>
  <si>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</si>
  <si>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</si>
  <si>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</si>
  <si>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</si>
  <si>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</si>
  <si>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</si>
  <si>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</si>
  <si>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</si>
  <si>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</si>
  <si>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</si>
  <si>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</si>
  <si>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</si>
  <si>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</si>
  <si>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</si>
  <si>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</si>
  <si>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</si>
  <si>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</si>
  <si>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</si>
  <si>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</si>
  <si>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</si>
  <si>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</si>
  <si>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</si>
  <si>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</si>
  <si>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</si>
  <si>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</si>
  <si>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</si>
  <si>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</si>
  <si>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</si>
  <si>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</si>
  <si>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</si>
  <si>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</si>
  <si>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</si>
  <si>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</si>
  <si>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</si>
  <si>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</si>
  <si>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</si>
  <si>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</si>
  <si>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</si>
  <si>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</si>
  <si>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</si>
  <si>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</si>
  <si>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</si>
  <si>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</si>
  <si>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</si>
  <si>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</si>
  <si>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</si>
  <si>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</si>
  <si>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</si>
  <si>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</si>
  <si>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</si>
  <si>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</si>
  <si>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</si>
  <si>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</si>
  <si>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</si>
  <si>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</si>
  <si>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</si>
  <si>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</si>
  <si>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</si>
  <si>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</si>
  <si>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</si>
  <si>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</si>
  <si>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</si>
  <si>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</si>
  <si>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</si>
  <si>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</si>
  <si>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</si>
  <si>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</si>
  <si>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</si>
  <si>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</si>
  <si>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</si>
  <si>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</si>
  <si>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</si>
  <si>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</si>
  <si>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</si>
  <si>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</si>
  <si>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</si>
  <si>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</si>
  <si>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</si>
  <si>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</si>
  <si>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</si>
  <si>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</si>
  <si>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</si>
  <si>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</si>
  <si>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</si>
  <si>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</si>
  <si>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</si>
  <si>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</si>
  <si>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</si>
  <si>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</si>
  <si>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</si>
  <si>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</si>
  <si>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</si>
  <si>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</si>
  <si>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</si>
  <si>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</si>
  <si>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</si>
  <si>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</si>
  <si>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</si>
  <si>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</si>
  <si>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</si>
  <si>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</si>
  <si>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</si>
  <si>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</si>
  <si>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</si>
  <si>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</si>
  <si>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</si>
  <si>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</si>
  <si>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</si>
  <si>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</si>
  <si>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</si>
  <si>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</si>
  <si>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</si>
  <si>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</si>
  <si>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</si>
  <si>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</si>
  <si>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</si>
  <si>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</si>
  <si>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</si>
  <si>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</si>
  <si>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</si>
  <si>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</si>
  <si>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</si>
  <si>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</si>
  <si>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</si>
  <si>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</si>
  <si>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</si>
  <si>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</si>
  <si>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</si>
  <si>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</si>
  <si>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</si>
  <si>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</si>
  <si>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</si>
  <si>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</si>
  <si>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</si>
  <si>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</si>
  <si>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</si>
  <si>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</si>
  <si>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</si>
  <si>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</si>
  <si>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</si>
  <si>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</si>
  <si>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</si>
  <si>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</si>
  <si>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</si>
  <si>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</si>
  <si>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</si>
  <si>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</si>
  <si>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</si>
  <si>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</si>
  <si>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</si>
  <si>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</si>
  <si>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</si>
  <si>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</si>
  <si>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</si>
  <si>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</si>
  <si>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</si>
  <si>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</si>
  <si>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</si>
  <si>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</si>
  <si>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</si>
  <si>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</si>
  <si>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</si>
  <si>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</si>
  <si>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</si>
  <si>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</si>
  <si>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</si>
  <si>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</si>
  <si>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</si>
  <si>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</si>
  <si>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</si>
  <si>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</si>
  <si>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</si>
  <si>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</si>
  <si>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</si>
  <si>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</si>
  <si>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</si>
  <si>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</si>
  <si>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</si>
  <si>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</si>
  <si>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</si>
  <si>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</si>
  <si>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</si>
  <si>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</si>
  <si>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</si>
  <si>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</si>
  <si>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</si>
  <si>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</si>
  <si>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</si>
  <si>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</si>
  <si>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</si>
  <si>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</si>
  <si>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</si>
  <si>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</si>
  <si>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</si>
  <si>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</si>
  <si>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</si>
  <si>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</si>
  <si>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</si>
  <si>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</si>
  <si>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</si>
  <si>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</si>
  <si>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</si>
  <si>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</si>
  <si>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</si>
  <si>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</si>
  <si>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</si>
  <si>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</si>
  <si>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</si>
  <si>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</si>
  <si>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</si>
  <si>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</si>
  <si>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</si>
  <si>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</si>
  <si>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</si>
  <si>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</si>
  <si>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</si>
  <si>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</si>
  <si>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</si>
  <si>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</si>
  <si>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</si>
  <si>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</si>
  <si>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</si>
  <si>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</si>
  <si>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</si>
  <si>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</si>
  <si>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</si>
  <si>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</si>
  <si>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</si>
  <si>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</si>
  <si>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</si>
  <si>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</si>
  <si>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</si>
  <si>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</si>
  <si>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</si>
  <si>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</si>
  <si>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</si>
  <si>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</si>
  <si>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</si>
  <si>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</si>
  <si>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</si>
  <si>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</si>
  <si>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</si>
  <si>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</si>
  <si>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</si>
  <si>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</si>
  <si>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</si>
  <si>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</si>
  <si>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</si>
  <si>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</si>
  <si>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</si>
  <si>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</si>
  <si>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</si>
  <si>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</si>
  <si>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</si>
  <si>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</si>
  <si>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</si>
  <si>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</si>
  <si>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</si>
  <si>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</si>
  <si>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</si>
  <si>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</si>
  <si>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</si>
  <si>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</si>
  <si>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</si>
  <si>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</si>
  <si>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</si>
  <si>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</si>
  <si>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</si>
  <si>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</si>
  <si>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</si>
  <si>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</si>
  <si>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</si>
  <si>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</si>
  <si>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</si>
  <si>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</si>
  <si>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</si>
  <si>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</si>
  <si>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</si>
  <si>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</si>
  <si>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</si>
  <si>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</si>
  <si>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</si>
  <si>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</si>
  <si>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</si>
  <si>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</si>
  <si>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</si>
  <si>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</si>
  <si>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</si>
  <si>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</si>
  <si>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</si>
  <si>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</si>
  <si>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</si>
  <si>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</si>
  <si>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</si>
  <si>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</si>
  <si>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</si>
  <si>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</si>
  <si>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</si>
  <si>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</si>
  <si>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</si>
  <si>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</si>
  <si>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</si>
  <si>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</si>
  <si>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</si>
  <si>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</si>
  <si>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</si>
  <si>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</si>
  <si>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</si>
  <si>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</si>
  <si>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</si>
  <si>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</si>
  <si>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</si>
  <si>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</si>
  <si>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</si>
  <si>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</si>
  <si>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</si>
  <si>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</si>
  <si>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</si>
  <si>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</si>
  <si>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</si>
  <si>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</si>
  <si>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</si>
  <si>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</si>
  <si>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</si>
  <si>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</si>
  <si>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</si>
  <si>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</si>
  <si>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</si>
  <si>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</si>
  <si>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</si>
  <si>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</si>
  <si>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</si>
  <si>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</si>
  <si>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</si>
  <si>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</si>
  <si>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</si>
  <si>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</si>
  <si>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</si>
  <si>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</si>
  <si>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</si>
  <si>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</si>
  <si>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</si>
  <si>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</si>
  <si>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</si>
  <si>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</si>
  <si>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</si>
  <si>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</si>
  <si>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</si>
  <si>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</si>
  <si>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</si>
  <si>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</si>
  <si>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</si>
  <si>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</si>
  <si>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</si>
  <si>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</si>
  <si>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</si>
  <si>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</si>
  <si>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</si>
  <si>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</si>
  <si>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</si>
  <si>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</si>
  <si>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</si>
  <si>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</si>
  <si>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</si>
  <si>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</si>
  <si>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</si>
  <si>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</si>
  <si>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</si>
  <si>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</si>
  <si>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</si>
  <si>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</si>
  <si>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</si>
  <si>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</si>
  <si>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</si>
  <si>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</si>
  <si>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</si>
  <si>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</si>
  <si>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</si>
  <si>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</si>
  <si>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</si>
  <si>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</si>
  <si>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</si>
  <si>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</si>
  <si>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</si>
  <si>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</si>
  <si>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</si>
  <si>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</si>
  <si>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</si>
  <si>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</si>
  <si>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</si>
  <si>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</si>
  <si>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</si>
  <si>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</si>
  <si>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</si>
  <si>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</si>
  <si>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</si>
  <si>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</si>
  <si>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</si>
  <si>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</si>
  <si>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</si>
  <si>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</si>
  <si>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</si>
  <si>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</si>
  <si>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</si>
  <si>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</si>
  <si>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</si>
  <si>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</si>
  <si>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</si>
  <si>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</si>
  <si>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</si>
  <si>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</si>
  <si>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</si>
  <si>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</si>
  <si>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</si>
  <si>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</si>
  <si>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</si>
  <si>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</si>
  <si>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</si>
  <si>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</si>
  <si>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</si>
  <si>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</si>
  <si>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</si>
  <si>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</si>
  <si>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</si>
  <si>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</si>
  <si>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</si>
  <si>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</si>
  <si>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</si>
  <si>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</si>
  <si>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</si>
  <si>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</si>
  <si>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</si>
  <si>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</si>
  <si>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</si>
  <si>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</si>
  <si>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</si>
  <si>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</si>
  <si>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</si>
  <si>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</si>
  <si>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</si>
  <si>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</si>
  <si>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</si>
  <si>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</si>
  <si>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</si>
  <si>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</si>
  <si>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</si>
  <si>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</si>
  <si>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</si>
  <si>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</si>
  <si>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</si>
  <si>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</si>
  <si>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</si>
  <si>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</si>
  <si>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</si>
  <si>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</si>
  <si>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</si>
  <si>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</si>
  <si>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</si>
  <si>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</si>
  <si>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</si>
  <si>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</si>
  <si>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</si>
  <si>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</si>
  <si>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</si>
  <si>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</si>
  <si>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</si>
  <si>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</si>
  <si>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</si>
  <si>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</si>
  <si>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</si>
  <si>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</si>
  <si>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</si>
  <si>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</si>
  <si>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</si>
  <si>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</si>
  <si>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</si>
  <si>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</si>
  <si>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</si>
  <si>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</si>
  <si>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</si>
  <si>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</si>
  <si>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</si>
  <si>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</si>
  <si>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</si>
  <si>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</si>
  <si>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</si>
  <si>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</si>
  <si>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</si>
  <si>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</si>
  <si>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</si>
  <si>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</si>
  <si>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</si>
  <si>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</si>
  <si>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</si>
  <si>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</si>
  <si>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</si>
  <si>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</si>
  <si>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</si>
  <si>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</si>
  <si>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</si>
  <si>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</si>
  <si>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</si>
  <si>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</si>
  <si>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</si>
  <si>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</si>
  <si>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</si>
  <si>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</si>
  <si>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</si>
  <si>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</si>
  <si>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</si>
  <si>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</si>
  <si>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</si>
  <si>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</si>
  <si>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</si>
  <si>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</si>
  <si>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</si>
  <si>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</si>
  <si>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</si>
  <si>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</si>
  <si>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</si>
  <si>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</si>
  <si>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</si>
  <si>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</si>
  <si>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</si>
  <si>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</si>
  <si>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</si>
  <si>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</si>
  <si>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</si>
  <si>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</si>
  <si>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</si>
  <si>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</si>
  <si>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</si>
  <si>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</si>
  <si>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</si>
  <si>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</si>
  <si>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</si>
  <si>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</si>
  <si>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</si>
  <si>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</si>
  <si>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</si>
  <si>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</si>
  <si>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</si>
  <si>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</si>
  <si>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</si>
  <si>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</si>
  <si>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</si>
  <si>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</si>
  <si>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</si>
  <si>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</si>
  <si>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</si>
  <si>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</si>
  <si>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</si>
  <si>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</si>
  <si>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</si>
  <si>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</si>
  <si>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</si>
  <si>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</si>
  <si>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</si>
  <si>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</si>
  <si>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</si>
  <si>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</si>
  <si>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</si>
  <si>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</si>
  <si>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</si>
  <si>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</si>
  <si>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</si>
  <si>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</si>
  <si>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</si>
  <si>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</si>
  <si>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</si>
  <si>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</si>
  <si>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</si>
  <si>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</si>
  <si>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</si>
  <si>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</si>
  <si>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</si>
  <si>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</si>
  <si>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</si>
  <si>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</si>
  <si>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</si>
  <si>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</si>
  <si>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</si>
  <si>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</si>
  <si>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</si>
  <si>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</si>
  <si>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</si>
  <si>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</si>
  <si>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</si>
  <si>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</si>
  <si>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</si>
  <si>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</si>
  <si>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</si>
  <si>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</si>
  <si>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</si>
  <si>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</si>
  <si>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</si>
  <si>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</si>
  <si>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</si>
  <si>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</si>
  <si>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</si>
  <si>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</si>
  <si>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</si>
  <si>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</si>
  <si>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</si>
  <si>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</si>
  <si>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</si>
  <si>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</si>
  <si>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</si>
  <si>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</si>
  <si>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</si>
  <si>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</si>
  <si>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</si>
  <si>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</si>
  <si>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</si>
  <si>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</si>
  <si>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</si>
  <si>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</si>
  <si>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</si>
  <si>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</si>
  <si>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</si>
  <si>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</si>
  <si>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</si>
  <si>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</si>
  <si>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</si>
  <si>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</si>
  <si>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</si>
  <si>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</si>
  <si>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</si>
  <si>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</si>
  <si>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</si>
  <si>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</si>
  <si>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</si>
  <si>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</si>
  <si>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</si>
  <si>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</si>
  <si>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</si>
  <si>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</si>
  <si>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</si>
  <si>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</si>
  <si>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</si>
  <si>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</si>
  <si>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</si>
  <si>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</si>
  <si>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</si>
  <si>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</si>
  <si>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</si>
  <si>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</si>
  <si>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</si>
  <si>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</si>
  <si>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</si>
  <si>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</si>
  <si>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</si>
  <si>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</si>
  <si>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</si>
  <si>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</si>
  <si>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</si>
  <si>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</si>
  <si>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</si>
  <si>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</si>
  <si>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</si>
  <si>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</si>
  <si>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</si>
  <si>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</si>
  <si>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</si>
  <si>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</si>
  <si>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</si>
  <si>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</si>
  <si>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</si>
  <si>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</si>
  <si>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</si>
  <si>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</si>
  <si>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</si>
  <si>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</si>
  <si>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</si>
  <si>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</si>
  <si>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</si>
  <si>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</si>
  <si>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</si>
  <si>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</si>
  <si>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</si>
  <si>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</si>
  <si>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</si>
  <si>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</si>
  <si>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</si>
  <si>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</si>
  <si>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</si>
  <si>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</si>
  <si>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</si>
  <si>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</si>
  <si>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</si>
  <si>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</si>
  <si>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</si>
  <si>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</si>
  <si>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</si>
  <si>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</si>
  <si>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</si>
  <si>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</si>
  <si>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</si>
  <si>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</si>
  <si>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</si>
  <si>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</si>
  <si>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</si>
  <si>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</si>
  <si>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</si>
  <si>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</si>
  <si>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</si>
  <si>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</si>
  <si>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</si>
  <si>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</si>
  <si>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</si>
  <si>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</si>
  <si>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</si>
  <si>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</si>
  <si>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</si>
  <si>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</si>
  <si>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</si>
  <si>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</si>
  <si>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</si>
  <si>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</si>
  <si>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</si>
  <si>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</si>
  <si>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</si>
  <si>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</si>
  <si>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</si>
  <si>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</si>
  <si>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</si>
  <si>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</si>
  <si>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</si>
  <si>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</si>
  <si>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</si>
  <si>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</si>
  <si>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</si>
  <si>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</si>
  <si>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</si>
  <si>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</si>
  <si>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桐生整形外科病院</t>
    <phoneticPr fontId="3"/>
  </si>
  <si>
    <t>〒376-0014 桐生市広沢町間ノ島２８４－１</t>
    <phoneticPr fontId="3"/>
  </si>
  <si>
    <t>〇</t>
  </si>
  <si>
    <t>医療法人</t>
  </si>
  <si>
    <t>整形外科</t>
  </si>
  <si>
    <t>ＤＰＣ病院ではない</t>
  </si>
  <si>
    <t>-</t>
    <phoneticPr fontId="3"/>
  </si>
  <si>
    <t>急性期機能病棟01</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</si>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</sst>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10?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1044</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t="s">
        <v>1039</v>
      </c>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1044</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t="s">
        <v>1039</v>
      </c>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1044</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1044</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ht="27" x14ac:dyDescent="0.15">
      <c r="A89" s="243"/>
      <c r="B89" s="18"/>
      <c r="C89" s="62"/>
      <c r="D89" s="3"/>
      <c r="E89" s="3"/>
      <c r="F89" s="3"/>
      <c r="G89" s="3"/>
      <c r="H89" s="286"/>
      <c r="I89" s="286"/>
      <c r="J89" s="64" t="s">
        <v>35</v>
      </c>
      <c r="K89" s="65"/>
      <c r="L89" s="262" t="s">
        <v>1044</v>
      </c>
    </row>
    <row r="90" spans="1:22" s="21" customFormat="1" x14ac:dyDescent="0.15">
      <c r="A90" s="243"/>
      <c r="B90" s="1"/>
      <c r="C90" s="3"/>
      <c r="D90" s="3"/>
      <c r="E90" s="3"/>
      <c r="F90" s="3"/>
      <c r="G90" s="3"/>
      <c r="H90" s="286"/>
      <c r="I90" s="67" t="s">
        <v>36</v>
      </c>
      <c r="J90" s="68"/>
      <c r="K90" s="69"/>
      <c r="L90" s="262" t="s">
        <v>1045</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1044</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38</v>
      </c>
      <c r="K99" s="237" t="str">
        <f>IF(OR(COUNTIF(L99:L99,"未確認")&gt;0,COUNTIF(L99:L99,"~*")&gt;0),"※","")</f>
        <v/>
      </c>
      <c r="L99" s="258">
        <v>38</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38</v>
      </c>
      <c r="K101" s="237" t="str">
        <f>IF(OR(COUNTIF(L101:L101,"未確認")&gt;0,COUNTIF(L101:L101,"~*")&gt;0),"※","")</f>
        <v/>
      </c>
      <c r="L101" s="258">
        <v>38</v>
      </c>
    </row>
    <row r="102" spans="1:22" s="83" customFormat="1" ht="34.5" customHeight="1" x14ac:dyDescent="0.15">
      <c r="A102" s="244" t="s">
        <v>610</v>
      </c>
      <c r="B102" s="84"/>
      <c r="C102" s="322"/>
      <c r="D102" s="323"/>
      <c r="E102" s="315" t="s">
        <v>612</v>
      </c>
      <c r="F102" s="316"/>
      <c r="G102" s="316"/>
      <c r="H102" s="317"/>
      <c r="I102" s="350"/>
      <c r="J102" s="256">
        <f t="shared" si="0"/>
        <v>38</v>
      </c>
      <c r="K102" s="237" t="str">
        <f t="shared" ref="K102:K111" si="1">IF(OR(COUNTIF(L101:L101,"未確認")&gt;0,COUNTIF(L101:L101,"~*")&gt;0),"※","")</f>
        <v/>
      </c>
      <c r="L102" s="258">
        <v>38</v>
      </c>
    </row>
    <row r="103" spans="1:22" s="83" customFormat="1" ht="34.5" customHeight="1" x14ac:dyDescent="0.15">
      <c r="A103" s="244" t="s">
        <v>613</v>
      </c>
      <c r="B103" s="84"/>
      <c r="C103" s="318" t="s">
        <v>46</v>
      </c>
      <c r="D103" s="319"/>
      <c r="E103" s="318" t="s">
        <v>42</v>
      </c>
      <c r="F103" s="330"/>
      <c r="G103" s="330"/>
      <c r="H103" s="319"/>
      <c r="I103" s="350"/>
      <c r="J103" s="256">
        <f t="shared" si="0"/>
        <v>0</v>
      </c>
      <c r="K103" s="237" t="str">
        <f t="shared" si="1"/>
        <v/>
      </c>
      <c r="L103" s="258">
        <v>0</v>
      </c>
    </row>
    <row r="104" spans="1:22" s="83" customFormat="1" ht="34.5" customHeight="1" x14ac:dyDescent="0.15">
      <c r="A104" s="244" t="s">
        <v>614</v>
      </c>
      <c r="B104" s="84"/>
      <c r="C104" s="320"/>
      <c r="D104" s="321"/>
      <c r="E104" s="331"/>
      <c r="F104" s="332"/>
      <c r="G104" s="302" t="s">
        <v>47</v>
      </c>
      <c r="H104" s="304"/>
      <c r="I104" s="350"/>
      <c r="J104" s="256">
        <f t="shared" si="0"/>
        <v>0</v>
      </c>
      <c r="K104" s="237" t="str">
        <f t="shared" si="1"/>
        <v/>
      </c>
      <c r="L104" s="258">
        <v>0</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0</v>
      </c>
      <c r="K106" s="237" t="str">
        <f t="shared" si="1"/>
        <v/>
      </c>
      <c r="L106" s="258">
        <v>0</v>
      </c>
    </row>
    <row r="107" spans="1:22" s="83" customFormat="1" ht="34.5" customHeight="1" x14ac:dyDescent="0.15">
      <c r="A107" s="244" t="s">
        <v>614</v>
      </c>
      <c r="B107" s="84"/>
      <c r="C107" s="320"/>
      <c r="D107" s="321"/>
      <c r="E107" s="331"/>
      <c r="F107" s="332"/>
      <c r="G107" s="302" t="s">
        <v>47</v>
      </c>
      <c r="H107" s="304"/>
      <c r="I107" s="350"/>
      <c r="J107" s="256">
        <f t="shared" si="0"/>
        <v>0</v>
      </c>
      <c r="K107" s="237" t="str">
        <f t="shared" si="1"/>
        <v/>
      </c>
      <c r="L107" s="258">
        <v>0</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0</v>
      </c>
      <c r="K109" s="237" t="str">
        <f t="shared" si="1"/>
        <v/>
      </c>
      <c r="L109" s="258">
        <v>0</v>
      </c>
    </row>
    <row r="110" spans="1:22" s="83" customFormat="1" ht="34.5" customHeight="1" x14ac:dyDescent="0.15">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533</v>
      </c>
    </row>
    <row r="122" spans="1:22" s="83" customFormat="1" ht="40.5" customHeight="1" x14ac:dyDescent="0.15">
      <c r="A122" s="244" t="s">
        <v>619</v>
      </c>
      <c r="B122" s="1"/>
      <c r="C122" s="294"/>
      <c r="D122" s="296"/>
      <c r="E122" s="320"/>
      <c r="F122" s="346"/>
      <c r="G122" s="346"/>
      <c r="H122" s="321"/>
      <c r="I122" s="344"/>
      <c r="J122" s="101"/>
      <c r="K122" s="102"/>
      <c r="L122" s="98" t="s">
        <v>533</v>
      </c>
    </row>
    <row r="123" spans="1:22" s="83" customFormat="1" ht="40.5" customHeight="1" x14ac:dyDescent="0.15">
      <c r="A123" s="244" t="s">
        <v>620</v>
      </c>
      <c r="B123" s="1"/>
      <c r="C123" s="288"/>
      <c r="D123" s="289"/>
      <c r="E123" s="322"/>
      <c r="F123" s="347"/>
      <c r="G123" s="347"/>
      <c r="H123" s="323"/>
      <c r="I123" s="345"/>
      <c r="J123" s="105"/>
      <c r="K123" s="106"/>
      <c r="L123" s="98" t="s">
        <v>533</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564</v>
      </c>
    </row>
    <row r="132" spans="1:22" s="83" customFormat="1" ht="34.5" customHeight="1" x14ac:dyDescent="0.15">
      <c r="A132" s="244" t="s">
        <v>621</v>
      </c>
      <c r="B132" s="84"/>
      <c r="C132" s="294"/>
      <c r="D132" s="296"/>
      <c r="E132" s="302" t="s">
        <v>58</v>
      </c>
      <c r="F132" s="303"/>
      <c r="G132" s="303"/>
      <c r="H132" s="304"/>
      <c r="I132" s="348"/>
      <c r="J132" s="101"/>
      <c r="K132" s="102"/>
      <c r="L132" s="82">
        <v>38</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62</v>
      </c>
      <c r="K154" s="264" t="str">
        <f t="shared" si="3"/>
        <v/>
      </c>
      <c r="L154" s="117">
        <v>62</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1042</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538</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4</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2.2000000000000002</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11</v>
      </c>
      <c r="K269" s="81" t="str">
        <f t="shared" si="8"/>
        <v/>
      </c>
      <c r="L269" s="147">
        <v>11</v>
      </c>
    </row>
    <row r="270" spans="1:22" s="83" customFormat="1" ht="34.5" customHeight="1" x14ac:dyDescent="0.15">
      <c r="A270" s="249" t="s">
        <v>725</v>
      </c>
      <c r="B270" s="120"/>
      <c r="C270" s="355"/>
      <c r="D270" s="355"/>
      <c r="E270" s="355"/>
      <c r="F270" s="355"/>
      <c r="G270" s="355" t="s">
        <v>148</v>
      </c>
      <c r="H270" s="355"/>
      <c r="I270" s="362"/>
      <c r="J270" s="266">
        <f t="shared" si="9"/>
        <v>0</v>
      </c>
      <c r="K270" s="81" t="str">
        <f t="shared" si="8"/>
        <v/>
      </c>
      <c r="L270" s="148">
        <v>0</v>
      </c>
    </row>
    <row r="271" spans="1:22" s="83" customFormat="1" ht="34.5" customHeight="1" x14ac:dyDescent="0.15">
      <c r="A271" s="249" t="s">
        <v>726</v>
      </c>
      <c r="B271" s="120"/>
      <c r="C271" s="355" t="s">
        <v>151</v>
      </c>
      <c r="D271" s="360"/>
      <c r="E271" s="360"/>
      <c r="F271" s="360"/>
      <c r="G271" s="355" t="s">
        <v>146</v>
      </c>
      <c r="H271" s="355"/>
      <c r="I271" s="362"/>
      <c r="J271" s="266">
        <f t="shared" si="9"/>
        <v>6</v>
      </c>
      <c r="K271" s="81" t="str">
        <f t="shared" si="8"/>
        <v/>
      </c>
      <c r="L271" s="147">
        <v>6</v>
      </c>
    </row>
    <row r="272" spans="1:22" s="83" customFormat="1" ht="34.5" customHeight="1" x14ac:dyDescent="0.15">
      <c r="A272" s="249" t="s">
        <v>726</v>
      </c>
      <c r="B272" s="120"/>
      <c r="C272" s="360"/>
      <c r="D272" s="360"/>
      <c r="E272" s="360"/>
      <c r="F272" s="360"/>
      <c r="G272" s="355" t="s">
        <v>148</v>
      </c>
      <c r="H272" s="355"/>
      <c r="I272" s="362"/>
      <c r="J272" s="266">
        <f t="shared" si="9"/>
        <v>0</v>
      </c>
      <c r="K272" s="81" t="str">
        <f t="shared" si="8"/>
        <v/>
      </c>
      <c r="L272" s="148">
        <v>0</v>
      </c>
    </row>
    <row r="273" spans="1:12" s="83" customFormat="1" ht="34.5" customHeight="1" x14ac:dyDescent="0.15">
      <c r="A273" s="249" t="s">
        <v>727</v>
      </c>
      <c r="B273" s="120"/>
      <c r="C273" s="355" t="s">
        <v>152</v>
      </c>
      <c r="D273" s="360"/>
      <c r="E273" s="360"/>
      <c r="F273" s="360"/>
      <c r="G273" s="355" t="s">
        <v>146</v>
      </c>
      <c r="H273" s="355"/>
      <c r="I273" s="362"/>
      <c r="J273" s="266">
        <f t="shared" si="9"/>
        <v>1</v>
      </c>
      <c r="K273" s="81" t="str">
        <f t="shared" si="8"/>
        <v/>
      </c>
      <c r="L273" s="147">
        <v>1</v>
      </c>
    </row>
    <row r="274" spans="1:12" s="83" customFormat="1" ht="34.5" customHeight="1" x14ac:dyDescent="0.15">
      <c r="A274" s="249" t="s">
        <v>727</v>
      </c>
      <c r="B274" s="120"/>
      <c r="C274" s="360"/>
      <c r="D274" s="360"/>
      <c r="E274" s="360"/>
      <c r="F274" s="360"/>
      <c r="G274" s="355" t="s">
        <v>148</v>
      </c>
      <c r="H274" s="355"/>
      <c r="I274" s="362"/>
      <c r="J274" s="266">
        <f t="shared" si="9"/>
        <v>3</v>
      </c>
      <c r="K274" s="81" t="str">
        <f t="shared" si="8"/>
        <v/>
      </c>
      <c r="L274" s="148">
        <v>3</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5</v>
      </c>
      <c r="K277" s="81" t="str">
        <f t="shared" si="8"/>
        <v/>
      </c>
      <c r="L277" s="147">
        <v>5</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0</v>
      </c>
      <c r="K283" s="81" t="str">
        <f t="shared" si="8"/>
        <v/>
      </c>
      <c r="L283" s="147">
        <v>0</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4</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1</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0</v>
      </c>
      <c r="K291" s="81" t="str">
        <f t="shared" si="8"/>
        <v/>
      </c>
      <c r="L291" s="147">
        <v>0</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0</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2</v>
      </c>
      <c r="M299" s="147">
        <v>2</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2.4</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8</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2</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1</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1</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1</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1044</v>
      </c>
    </row>
    <row r="368" spans="1:22" s="118" customFormat="1" ht="20.25" customHeight="1" x14ac:dyDescent="0.15">
      <c r="A368" s="243"/>
      <c r="B368" s="1"/>
      <c r="C368" s="3"/>
      <c r="D368" s="3"/>
      <c r="E368" s="3"/>
      <c r="F368" s="3"/>
      <c r="G368" s="3"/>
      <c r="H368" s="286"/>
      <c r="I368" s="67" t="s">
        <v>36</v>
      </c>
      <c r="J368" s="170"/>
      <c r="K368" s="79"/>
      <c r="L368" s="137" t="s">
        <v>1045</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440</v>
      </c>
      <c r="K392" s="81" t="str">
        <f t="shared" ref="K392:K397" si="11">IF(OR(COUNTIF(L392:L392,"未確認")&gt;0,COUNTIF(L392:L392,"~*")&gt;0),"※","")</f>
        <v/>
      </c>
      <c r="L392" s="147">
        <v>440</v>
      </c>
    </row>
    <row r="393" spans="1:22" s="83" customFormat="1" ht="34.5" customHeight="1" x14ac:dyDescent="0.15">
      <c r="A393" s="249" t="s">
        <v>773</v>
      </c>
      <c r="B393" s="84"/>
      <c r="C393" s="398"/>
      <c r="D393" s="378"/>
      <c r="E393" s="302" t="s">
        <v>224</v>
      </c>
      <c r="F393" s="303"/>
      <c r="G393" s="303"/>
      <c r="H393" s="304"/>
      <c r="I393" s="376"/>
      <c r="J393" s="140">
        <f t="shared" si="10"/>
        <v>56</v>
      </c>
      <c r="K393" s="81" t="str">
        <f t="shared" si="11"/>
        <v/>
      </c>
      <c r="L393" s="147">
        <v>56</v>
      </c>
    </row>
    <row r="394" spans="1:22" s="83" customFormat="1" ht="34.5" customHeight="1" x14ac:dyDescent="0.15">
      <c r="A394" s="250" t="s">
        <v>774</v>
      </c>
      <c r="B394" s="84"/>
      <c r="C394" s="398"/>
      <c r="D394" s="379"/>
      <c r="E394" s="302" t="s">
        <v>225</v>
      </c>
      <c r="F394" s="303"/>
      <c r="G394" s="303"/>
      <c r="H394" s="304"/>
      <c r="I394" s="376"/>
      <c r="J394" s="140">
        <f t="shared" si="10"/>
        <v>38</v>
      </c>
      <c r="K394" s="81" t="str">
        <f t="shared" si="11"/>
        <v/>
      </c>
      <c r="L394" s="147">
        <v>38</v>
      </c>
    </row>
    <row r="395" spans="1:22" s="83" customFormat="1" ht="34.5" customHeight="1" x14ac:dyDescent="0.15">
      <c r="A395" s="250" t="s">
        <v>775</v>
      </c>
      <c r="B395" s="84"/>
      <c r="C395" s="398"/>
      <c r="D395" s="380"/>
      <c r="E395" s="302" t="s">
        <v>226</v>
      </c>
      <c r="F395" s="303"/>
      <c r="G395" s="303"/>
      <c r="H395" s="304"/>
      <c r="I395" s="376"/>
      <c r="J395" s="140">
        <f t="shared" si="10"/>
        <v>346</v>
      </c>
      <c r="K395" s="81" t="str">
        <f t="shared" si="11"/>
        <v/>
      </c>
      <c r="L395" s="147">
        <v>346</v>
      </c>
    </row>
    <row r="396" spans="1:22" s="83" customFormat="1" ht="34.5" customHeight="1" x14ac:dyDescent="0.15">
      <c r="A396" s="250" t="s">
        <v>776</v>
      </c>
      <c r="B396" s="1"/>
      <c r="C396" s="398"/>
      <c r="D396" s="302" t="s">
        <v>227</v>
      </c>
      <c r="E396" s="303"/>
      <c r="F396" s="303"/>
      <c r="G396" s="303"/>
      <c r="H396" s="304"/>
      <c r="I396" s="376"/>
      <c r="J396" s="140">
        <f t="shared" si="10"/>
        <v>11716</v>
      </c>
      <c r="K396" s="81" t="str">
        <f t="shared" si="11"/>
        <v/>
      </c>
      <c r="L396" s="147">
        <v>11716</v>
      </c>
    </row>
    <row r="397" spans="1:22" s="83" customFormat="1" ht="34.5" customHeight="1" x14ac:dyDescent="0.15">
      <c r="A397" s="250" t="s">
        <v>777</v>
      </c>
      <c r="B397" s="119"/>
      <c r="C397" s="398"/>
      <c r="D397" s="302" t="s">
        <v>228</v>
      </c>
      <c r="E397" s="303"/>
      <c r="F397" s="303"/>
      <c r="G397" s="303"/>
      <c r="H397" s="304"/>
      <c r="I397" s="377"/>
      <c r="J397" s="140">
        <f t="shared" si="10"/>
        <v>436</v>
      </c>
      <c r="K397" s="81" t="str">
        <f t="shared" si="11"/>
        <v/>
      </c>
      <c r="L397" s="147">
        <v>436</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440</v>
      </c>
      <c r="K405" s="81" t="str">
        <f t="shared" ref="K405:K422" si="13">IF(OR(COUNTIF(L405:L405,"未確認")&gt;0,COUNTIF(L405:L405,"~*")&gt;0),"※","")</f>
        <v/>
      </c>
      <c r="L405" s="147">
        <v>440</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426</v>
      </c>
      <c r="K407" s="81" t="str">
        <f t="shared" si="13"/>
        <v/>
      </c>
      <c r="L407" s="147">
        <v>426</v>
      </c>
    </row>
    <row r="408" spans="1:22" s="83" customFormat="1" ht="34.5" customHeight="1" x14ac:dyDescent="0.15">
      <c r="A408" s="251" t="s">
        <v>781</v>
      </c>
      <c r="B408" s="119"/>
      <c r="C408" s="390"/>
      <c r="D408" s="390"/>
      <c r="E408" s="302" t="s">
        <v>236</v>
      </c>
      <c r="F408" s="303"/>
      <c r="G408" s="303"/>
      <c r="H408" s="304"/>
      <c r="I408" s="387"/>
      <c r="J408" s="140">
        <f t="shared" si="12"/>
        <v>12</v>
      </c>
      <c r="K408" s="81" t="str">
        <f t="shared" si="13"/>
        <v/>
      </c>
      <c r="L408" s="147">
        <v>12</v>
      </c>
    </row>
    <row r="409" spans="1:22" s="83" customFormat="1" ht="34.5" customHeight="1" x14ac:dyDescent="0.15">
      <c r="A409" s="251" t="s">
        <v>782</v>
      </c>
      <c r="B409" s="119"/>
      <c r="C409" s="390"/>
      <c r="D409" s="390"/>
      <c r="E409" s="315" t="s">
        <v>989</v>
      </c>
      <c r="F409" s="316"/>
      <c r="G409" s="316"/>
      <c r="H409" s="317"/>
      <c r="I409" s="387"/>
      <c r="J409" s="140">
        <f t="shared" si="12"/>
        <v>2</v>
      </c>
      <c r="K409" s="81" t="str">
        <f t="shared" si="13"/>
        <v/>
      </c>
      <c r="L409" s="147">
        <v>2</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x14ac:dyDescent="0.15">
      <c r="A413" s="251" t="s">
        <v>786</v>
      </c>
      <c r="B413" s="119"/>
      <c r="C413" s="390"/>
      <c r="D413" s="302" t="s">
        <v>251</v>
      </c>
      <c r="E413" s="303"/>
      <c r="F413" s="303"/>
      <c r="G413" s="303"/>
      <c r="H413" s="304"/>
      <c r="I413" s="387"/>
      <c r="J413" s="140">
        <f t="shared" si="12"/>
        <v>436</v>
      </c>
      <c r="K413" s="81" t="str">
        <f t="shared" si="13"/>
        <v/>
      </c>
      <c r="L413" s="147">
        <v>436</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384</v>
      </c>
      <c r="K415" s="81" t="str">
        <f t="shared" si="13"/>
        <v/>
      </c>
      <c r="L415" s="147">
        <v>384</v>
      </c>
    </row>
    <row r="416" spans="1:22" s="83" customFormat="1" ht="34.5" customHeight="1" x14ac:dyDescent="0.15">
      <c r="A416" s="251" t="s">
        <v>789</v>
      </c>
      <c r="B416" s="119"/>
      <c r="C416" s="390"/>
      <c r="D416" s="390"/>
      <c r="E416" s="302" t="s">
        <v>243</v>
      </c>
      <c r="F416" s="303"/>
      <c r="G416" s="303"/>
      <c r="H416" s="304"/>
      <c r="I416" s="387"/>
      <c r="J416" s="140">
        <f t="shared" si="12"/>
        <v>26</v>
      </c>
      <c r="K416" s="81" t="str">
        <f t="shared" si="13"/>
        <v/>
      </c>
      <c r="L416" s="147">
        <v>26</v>
      </c>
    </row>
    <row r="417" spans="1:22" s="83" customFormat="1" ht="34.5" customHeight="1" x14ac:dyDescent="0.15">
      <c r="A417" s="251" t="s">
        <v>790</v>
      </c>
      <c r="B417" s="119"/>
      <c r="C417" s="390"/>
      <c r="D417" s="390"/>
      <c r="E417" s="302" t="s">
        <v>244</v>
      </c>
      <c r="F417" s="303"/>
      <c r="G417" s="303"/>
      <c r="H417" s="304"/>
      <c r="I417" s="387"/>
      <c r="J417" s="140">
        <f t="shared" si="12"/>
        <v>18</v>
      </c>
      <c r="K417" s="81" t="str">
        <f t="shared" si="13"/>
        <v/>
      </c>
      <c r="L417" s="147">
        <v>18</v>
      </c>
    </row>
    <row r="418" spans="1:22" s="83" customFormat="1" ht="34.5" customHeight="1" x14ac:dyDescent="0.15">
      <c r="A418" s="251" t="s">
        <v>791</v>
      </c>
      <c r="B418" s="119"/>
      <c r="C418" s="390"/>
      <c r="D418" s="390"/>
      <c r="E418" s="302" t="s">
        <v>245</v>
      </c>
      <c r="F418" s="303"/>
      <c r="G418" s="303"/>
      <c r="H418" s="304"/>
      <c r="I418" s="387"/>
      <c r="J418" s="140">
        <f t="shared" si="12"/>
        <v>0</v>
      </c>
      <c r="K418" s="81" t="str">
        <f t="shared" si="13"/>
        <v/>
      </c>
      <c r="L418" s="147">
        <v>0</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4</v>
      </c>
      <c r="K420" s="81" t="str">
        <f t="shared" si="13"/>
        <v/>
      </c>
      <c r="L420" s="147">
        <v>4</v>
      </c>
    </row>
    <row r="421" spans="1:22" s="83" customFormat="1" ht="34.5" customHeight="1" x14ac:dyDescent="0.15">
      <c r="A421" s="251" t="s">
        <v>794</v>
      </c>
      <c r="B421" s="119"/>
      <c r="C421" s="390"/>
      <c r="D421" s="390"/>
      <c r="E421" s="302" t="s">
        <v>247</v>
      </c>
      <c r="F421" s="303"/>
      <c r="G421" s="303"/>
      <c r="H421" s="304"/>
      <c r="I421" s="387"/>
      <c r="J421" s="140">
        <f t="shared" si="12"/>
        <v>4</v>
      </c>
      <c r="K421" s="81" t="str">
        <f t="shared" si="13"/>
        <v/>
      </c>
      <c r="L421" s="147">
        <v>4</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436</v>
      </c>
      <c r="K430" s="193" t="str">
        <f>IF(OR(COUNTIF(L430:L430,"未確認")&gt;0,COUNTIF(L430:L430,"~*")&gt;0),"※","")</f>
        <v/>
      </c>
      <c r="L430" s="147">
        <v>436</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0</v>
      </c>
      <c r="K431" s="193" t="str">
        <f>IF(OR(COUNTIF(L431:L431,"未確認")&gt;0,COUNTIF(L431:L431,"~*")&gt;0),"※","")</f>
        <v/>
      </c>
      <c r="L431" s="147">
        <v>0</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0</v>
      </c>
      <c r="K432" s="193" t="str">
        <f>IF(OR(COUNTIF(L432:L432,"未確認")&gt;0,COUNTIF(L432:L432,"~*")&gt;0),"※","")</f>
        <v/>
      </c>
      <c r="L432" s="147">
        <v>0</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434</v>
      </c>
      <c r="K433" s="193" t="str">
        <f>IF(OR(COUNTIF(L433:L433,"未確認")&gt;0,COUNTIF(L433:L433,"~*")&gt;0),"※","")</f>
        <v/>
      </c>
      <c r="L433" s="147">
        <v>434</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2</v>
      </c>
      <c r="K434" s="193" t="str">
        <f>IF(OR(COUNTIF(L434:L434,"未確認")&gt;0,COUNTIF(L434:L434,"~*")&gt;0),"※","")</f>
        <v/>
      </c>
      <c r="L434" s="147">
        <v>2</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f>IF(SUM(L468:L468)=0,IF(COUNTIF(L468:L468,"未確認")&gt;0,"未確認",IF(COUNTIF(L468:L468,"*")&gt;0,"*",SUM(L468:L468))),SUM(L468:L468))</f>
        <v>20</v>
      </c>
      <c r="K468" s="201" t="str">
        <f t="shared" ref="K468:K475" si="15">IF(OR(COUNTIF(L468:L468,"未確認")&gt;0,COUNTIF(L468:L468,"*")&gt;0),"※","")</f>
        <v/>
      </c>
      <c r="L468" s="117">
        <v>20</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28</v>
      </c>
      <c r="K470" s="201" t="str">
        <f t="shared" si="15"/>
        <v/>
      </c>
      <c r="L470" s="117">
        <v>28</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20</v>
      </c>
      <c r="K481" s="201" t="str">
        <f t="shared" si="17"/>
        <v/>
      </c>
      <c r="L481" s="117">
        <v>20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22</v>
      </c>
      <c r="K483" s="201" t="str">
        <f t="shared" si="17"/>
        <v/>
      </c>
      <c r="L483" s="117">
        <v>22</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1045</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t="str">
        <f t="shared" si="19"/>
        <v>*</v>
      </c>
      <c r="K505" s="201" t="str">
        <f t="shared" si="20"/>
        <v>※</v>
      </c>
      <c r="L505" s="117" t="s">
        <v>541</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1045</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1045</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1045</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1045</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1044</v>
      </c>
    </row>
    <row r="544" spans="1:22" s="1" customFormat="1" ht="20.25" customHeight="1" x14ac:dyDescent="0.15">
      <c r="A544" s="243"/>
      <c r="C544" s="62"/>
      <c r="D544" s="3"/>
      <c r="E544" s="3"/>
      <c r="F544" s="3"/>
      <c r="G544" s="3"/>
      <c r="H544" s="286"/>
      <c r="I544" s="67" t="s">
        <v>36</v>
      </c>
      <c r="J544" s="68"/>
      <c r="K544" s="186"/>
      <c r="L544" s="70" t="s">
        <v>1045</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1043</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t="s">
        <v>533</v>
      </c>
    </row>
    <row r="561" spans="1:12" s="91" customFormat="1" ht="34.5" customHeight="1" x14ac:dyDescent="0.15">
      <c r="A561" s="251" t="s">
        <v>871</v>
      </c>
      <c r="B561" s="119"/>
      <c r="C561" s="209"/>
      <c r="D561" s="416" t="s">
        <v>377</v>
      </c>
      <c r="E561" s="417"/>
      <c r="F561" s="417"/>
      <c r="G561" s="417"/>
      <c r="H561" s="418"/>
      <c r="I561" s="376"/>
      <c r="J561" s="207"/>
      <c r="K561" s="210"/>
      <c r="L561" s="211" t="s">
        <v>533</v>
      </c>
    </row>
    <row r="562" spans="1:12" s="91" customFormat="1" ht="34.5" customHeight="1" x14ac:dyDescent="0.15">
      <c r="A562" s="251" t="s">
        <v>872</v>
      </c>
      <c r="B562" s="119"/>
      <c r="C562" s="209"/>
      <c r="D562" s="416" t="s">
        <v>992</v>
      </c>
      <c r="E562" s="417"/>
      <c r="F562" s="417"/>
      <c r="G562" s="417"/>
      <c r="H562" s="418"/>
      <c r="I562" s="376"/>
      <c r="J562" s="207"/>
      <c r="K562" s="210"/>
      <c r="L562" s="211" t="s">
        <v>533</v>
      </c>
    </row>
    <row r="563" spans="1:12" s="91" customFormat="1" ht="34.5" customHeight="1" x14ac:dyDescent="0.15">
      <c r="A563" s="251" t="s">
        <v>873</v>
      </c>
      <c r="B563" s="119"/>
      <c r="C563" s="209"/>
      <c r="D563" s="416" t="s">
        <v>379</v>
      </c>
      <c r="E563" s="417"/>
      <c r="F563" s="417"/>
      <c r="G563" s="417"/>
      <c r="H563" s="418"/>
      <c r="I563" s="376"/>
      <c r="J563" s="207"/>
      <c r="K563" s="210"/>
      <c r="L563" s="211" t="s">
        <v>533</v>
      </c>
    </row>
    <row r="564" spans="1:12" s="91" customFormat="1" ht="34.5" customHeight="1" x14ac:dyDescent="0.15">
      <c r="A564" s="251" t="s">
        <v>874</v>
      </c>
      <c r="B564" s="119"/>
      <c r="C564" s="209"/>
      <c r="D564" s="416" t="s">
        <v>380</v>
      </c>
      <c r="E564" s="417"/>
      <c r="F564" s="417"/>
      <c r="G564" s="417"/>
      <c r="H564" s="418"/>
      <c r="I564" s="376"/>
      <c r="J564" s="207"/>
      <c r="K564" s="210"/>
      <c r="L564" s="211" t="s">
        <v>533</v>
      </c>
    </row>
    <row r="565" spans="1:12" s="91" customFormat="1" ht="34.5" customHeight="1" x14ac:dyDescent="0.15">
      <c r="A565" s="251" t="s">
        <v>875</v>
      </c>
      <c r="B565" s="119"/>
      <c r="C565" s="280"/>
      <c r="D565" s="416" t="s">
        <v>869</v>
      </c>
      <c r="E565" s="417"/>
      <c r="F565" s="417"/>
      <c r="G565" s="417"/>
      <c r="H565" s="418"/>
      <c r="I565" s="376"/>
      <c r="J565" s="207"/>
      <c r="K565" s="210"/>
      <c r="L565" s="211" t="s">
        <v>533</v>
      </c>
    </row>
    <row r="566" spans="1:12" s="91" customFormat="1" ht="34.5" customHeight="1" x14ac:dyDescent="0.15">
      <c r="A566" s="251" t="s">
        <v>876</v>
      </c>
      <c r="B566" s="119"/>
      <c r="C566" s="284"/>
      <c r="D566" s="416" t="s">
        <v>993</v>
      </c>
      <c r="E566" s="417"/>
      <c r="F566" s="417"/>
      <c r="G566" s="417"/>
      <c r="H566" s="418"/>
      <c r="I566" s="376"/>
      <c r="J566" s="213"/>
      <c r="K566" s="214"/>
      <c r="L566" s="211" t="s">
        <v>533</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v>0</v>
      </c>
    </row>
    <row r="577" spans="1:22" s="91" customFormat="1" ht="34.5" customHeight="1" x14ac:dyDescent="0.15">
      <c r="A577" s="251" t="s">
        <v>885</v>
      </c>
      <c r="B577" s="119"/>
      <c r="C577" s="209"/>
      <c r="D577" s="416" t="s">
        <v>377</v>
      </c>
      <c r="E577" s="417"/>
      <c r="F577" s="417"/>
      <c r="G577" s="417"/>
      <c r="H577" s="418"/>
      <c r="I577" s="376"/>
      <c r="J577" s="207"/>
      <c r="K577" s="210"/>
      <c r="L577" s="211">
        <v>0</v>
      </c>
    </row>
    <row r="578" spans="1:22" s="91" customFormat="1" ht="34.5" customHeight="1" x14ac:dyDescent="0.15">
      <c r="A578" s="251" t="s">
        <v>886</v>
      </c>
      <c r="B578" s="119"/>
      <c r="C578" s="209"/>
      <c r="D578" s="416" t="s">
        <v>992</v>
      </c>
      <c r="E578" s="417"/>
      <c r="F578" s="417"/>
      <c r="G578" s="417"/>
      <c r="H578" s="418"/>
      <c r="I578" s="376"/>
      <c r="J578" s="207"/>
      <c r="K578" s="210"/>
      <c r="L578" s="211">
        <v>0</v>
      </c>
    </row>
    <row r="579" spans="1:22" s="91" customFormat="1" ht="34.5" customHeight="1" x14ac:dyDescent="0.15">
      <c r="A579" s="251" t="s">
        <v>887</v>
      </c>
      <c r="B579" s="119"/>
      <c r="C579" s="209"/>
      <c r="D579" s="416" t="s">
        <v>379</v>
      </c>
      <c r="E579" s="417"/>
      <c r="F579" s="417"/>
      <c r="G579" s="417"/>
      <c r="H579" s="418"/>
      <c r="I579" s="376"/>
      <c r="J579" s="207"/>
      <c r="K579" s="210"/>
      <c r="L579" s="211">
        <v>0</v>
      </c>
    </row>
    <row r="580" spans="1:22" s="91" customFormat="1" ht="34.5" customHeight="1" x14ac:dyDescent="0.15">
      <c r="A580" s="251" t="s">
        <v>888</v>
      </c>
      <c r="B580" s="119"/>
      <c r="C580" s="209"/>
      <c r="D580" s="416" t="s">
        <v>380</v>
      </c>
      <c r="E580" s="417"/>
      <c r="F580" s="417"/>
      <c r="G580" s="417"/>
      <c r="H580" s="418"/>
      <c r="I580" s="376"/>
      <c r="J580" s="207"/>
      <c r="K580" s="210"/>
      <c r="L580" s="211">
        <v>0</v>
      </c>
    </row>
    <row r="581" spans="1:22" s="91" customFormat="1" ht="34.5" customHeight="1" x14ac:dyDescent="0.15">
      <c r="A581" s="251" t="s">
        <v>889</v>
      </c>
      <c r="B581" s="119"/>
      <c r="C581" s="209"/>
      <c r="D581" s="416" t="s">
        <v>869</v>
      </c>
      <c r="E581" s="417"/>
      <c r="F581" s="417"/>
      <c r="G581" s="417"/>
      <c r="H581" s="418"/>
      <c r="I581" s="376"/>
      <c r="J581" s="207"/>
      <c r="K581" s="210"/>
      <c r="L581" s="211">
        <v>0</v>
      </c>
    </row>
    <row r="582" spans="1:22" s="91" customFormat="1" ht="34.5" customHeight="1" x14ac:dyDescent="0.15">
      <c r="A582" s="251" t="s">
        <v>890</v>
      </c>
      <c r="B582" s="119"/>
      <c r="C582" s="212"/>
      <c r="D582" s="416" t="s">
        <v>993</v>
      </c>
      <c r="E582" s="417"/>
      <c r="F582" s="417"/>
      <c r="G582" s="417"/>
      <c r="H582" s="418"/>
      <c r="I582" s="377"/>
      <c r="J582" s="213"/>
      <c r="K582" s="214"/>
      <c r="L582" s="211">
        <v>0</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1044</v>
      </c>
    </row>
    <row r="589" spans="1:22" s="1" customFormat="1" ht="20.25" customHeight="1" x14ac:dyDescent="0.15">
      <c r="A589" s="243"/>
      <c r="C589" s="62"/>
      <c r="D589" s="3"/>
      <c r="E589" s="3"/>
      <c r="F589" s="3"/>
      <c r="G589" s="3"/>
      <c r="H589" s="286"/>
      <c r="I589" s="67" t="s">
        <v>36</v>
      </c>
      <c r="J589" s="68"/>
      <c r="K589" s="186"/>
      <c r="L589" s="70" t="s">
        <v>1045</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189</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t="s">
        <v>540</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v>22</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t="s">
        <v>540</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v>125</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x14ac:dyDescent="0.15">
      <c r="A618" s="252" t="s">
        <v>911</v>
      </c>
      <c r="B618" s="115"/>
      <c r="C618" s="315" t="s">
        <v>1000</v>
      </c>
      <c r="D618" s="316"/>
      <c r="E618" s="316"/>
      <c r="F618" s="316"/>
      <c r="G618" s="316"/>
      <c r="H618" s="317"/>
      <c r="I618" s="138" t="s">
        <v>1028</v>
      </c>
      <c r="J618" s="116">
        <f t="shared" si="27"/>
        <v>0</v>
      </c>
      <c r="K618" s="201" t="str">
        <f t="shared" si="28"/>
        <v/>
      </c>
      <c r="L618" s="117">
        <v>0</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f t="shared" si="27"/>
        <v>26</v>
      </c>
      <c r="K622" s="201" t="str">
        <f t="shared" si="28"/>
        <v/>
      </c>
      <c r="L622" s="117">
        <v>26</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x14ac:dyDescent="0.15">
      <c r="A632" s="252" t="s">
        <v>918</v>
      </c>
      <c r="B632" s="119"/>
      <c r="C632" s="302" t="s">
        <v>434</v>
      </c>
      <c r="D632" s="303"/>
      <c r="E632" s="303"/>
      <c r="F632" s="303"/>
      <c r="G632" s="303"/>
      <c r="H632" s="304"/>
      <c r="I632" s="122" t="s">
        <v>435</v>
      </c>
      <c r="J632" s="116" t="str">
        <f t="shared" si="29"/>
        <v>*</v>
      </c>
      <c r="K632" s="201" t="str">
        <f t="shared" si="30"/>
        <v>※</v>
      </c>
      <c r="L632" s="117" t="s">
        <v>541</v>
      </c>
    </row>
    <row r="633" spans="1:22" s="118" customFormat="1" ht="57" x14ac:dyDescent="0.15">
      <c r="A633" s="252" t="s">
        <v>919</v>
      </c>
      <c r="B633" s="119"/>
      <c r="C633" s="302" t="s">
        <v>436</v>
      </c>
      <c r="D633" s="303"/>
      <c r="E633" s="303"/>
      <c r="F633" s="303"/>
      <c r="G633" s="303"/>
      <c r="H633" s="304"/>
      <c r="I633" s="122" t="s">
        <v>437</v>
      </c>
      <c r="J633" s="116" t="str">
        <f t="shared" si="29"/>
        <v>*</v>
      </c>
      <c r="K633" s="201" t="str">
        <f t="shared" si="30"/>
        <v>※</v>
      </c>
      <c r="L633" s="117" t="s">
        <v>541</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59</v>
      </c>
      <c r="K646" s="201" t="str">
        <f t="shared" ref="K646:K660" si="32">IF(OR(COUNTIF(L646:L646,"未確認")&gt;0,COUNTIF(L646:L646,"*")&gt;0),"※","")</f>
        <v/>
      </c>
      <c r="L646" s="117">
        <v>59</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f t="shared" si="31"/>
        <v>0</v>
      </c>
      <c r="K648" s="201" t="str">
        <f t="shared" si="32"/>
        <v/>
      </c>
      <c r="L648" s="117">
        <v>0</v>
      </c>
    </row>
    <row r="649" spans="1:22" s="118" customFormat="1" ht="69.95" customHeight="1" x14ac:dyDescent="0.15">
      <c r="A649" s="252" t="s">
        <v>928</v>
      </c>
      <c r="B649" s="84"/>
      <c r="C649" s="294"/>
      <c r="D649" s="296"/>
      <c r="E649" s="302" t="s">
        <v>940</v>
      </c>
      <c r="F649" s="303"/>
      <c r="G649" s="303"/>
      <c r="H649" s="304"/>
      <c r="I649" s="122" t="s">
        <v>456</v>
      </c>
      <c r="J649" s="116">
        <f t="shared" si="31"/>
        <v>0</v>
      </c>
      <c r="K649" s="201" t="str">
        <f t="shared" si="32"/>
        <v/>
      </c>
      <c r="L649" s="117">
        <v>0</v>
      </c>
    </row>
    <row r="650" spans="1:22" s="118" customFormat="1" ht="84" customHeight="1" x14ac:dyDescent="0.15">
      <c r="A650" s="252" t="s">
        <v>929</v>
      </c>
      <c r="B650" s="84"/>
      <c r="C650" s="294"/>
      <c r="D650" s="296"/>
      <c r="E650" s="302" t="s">
        <v>941</v>
      </c>
      <c r="F650" s="303"/>
      <c r="G650" s="303"/>
      <c r="H650" s="304"/>
      <c r="I650" s="122" t="s">
        <v>458</v>
      </c>
      <c r="J650" s="116">
        <f t="shared" si="31"/>
        <v>59</v>
      </c>
      <c r="K650" s="201" t="str">
        <f t="shared" si="32"/>
        <v/>
      </c>
      <c r="L650" s="117">
        <v>59</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47</v>
      </c>
      <c r="K655" s="201" t="str">
        <f t="shared" si="32"/>
        <v/>
      </c>
      <c r="L655" s="117">
        <v>47</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41</v>
      </c>
      <c r="K657" s="201" t="str">
        <f t="shared" si="32"/>
        <v/>
      </c>
      <c r="L657" s="117">
        <v>41</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2020-01-06T00:19:28Z</dcterms:created>
  <dcterms:modified xsi:type="dcterms:W3CDTF">2020-01-06T00:19:29Z</dcterms:modified>
</cp:coreProperties>
</file>