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13_ncr:1_{8E29FD7B-8420-48C1-B1DA-24B6B2368332}" xr6:coauthVersionLast="36" xr6:coauthVersionMax="36" xr10:uidLastSave="{00000000-0000-0000-0000-000000000000}"/>
  <bookViews>
    <workbookView xWindow="0" yWindow="0" windowWidth="14380" windowHeight="4000" xr2:uid="{6D1855CB-F0FA-46E1-8DDE-E7ABDA311665}"/>
  </bookViews>
  <sheets>
    <sheet name="表面" sheetId="1" r:id="rId1"/>
  </sheets>
  <definedNames>
    <definedName name="_xlnm.Print_Area" localSheetId="0">表面!$A$1:$Y$37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1" l="1"/>
  <c r="S27" i="1"/>
  <c r="S30" i="1" l="1"/>
  <c r="C34" i="1" l="1"/>
  <c r="S34" i="1" s="1"/>
</calcChain>
</file>

<file path=xl/sharedStrings.xml><?xml version="1.0" encoding="utf-8"?>
<sst xmlns="http://schemas.openxmlformats.org/spreadsheetml/2006/main" count="53" uniqueCount="39">
  <si>
    <t>店舗ごとの協力金支給申請額計算書</t>
  </si>
  <si>
    <t>以下のフロー図の質問を基に、該当する計算方法を選択していただき、数値を入力してください。</t>
  </si>
  <si>
    <t>支給額等を必ずご確認の上、「上記内容で申請します」にチェックしてください。</t>
  </si>
  <si>
    <t>【売上高方式】</t>
  </si>
  <si>
    <t>以下を記入して支給額を確定してください。</t>
  </si>
  <si>
    <t>円</t>
    <rPh sb="0" eb="1">
      <t>エン</t>
    </rPh>
    <phoneticPr fontId="2"/>
  </si>
  <si>
    <t>×</t>
    <phoneticPr fontId="2"/>
  </si>
  <si>
    <t>＝</t>
    <phoneticPr fontId="2"/>
  </si>
  <si>
    <t>当該店舗への支給額</t>
    <rPh sb="0" eb="2">
      <t>トウガイ</t>
    </rPh>
    <rPh sb="2" eb="4">
      <t>テンポ</t>
    </rPh>
    <rPh sb="6" eb="9">
      <t>シキュウガク</t>
    </rPh>
    <phoneticPr fontId="2"/>
  </si>
  <si>
    <t>①</t>
    <phoneticPr fontId="2"/>
  </si>
  <si>
    <t>日</t>
    <rPh sb="0" eb="1">
      <t>ニチ</t>
    </rPh>
    <phoneticPr fontId="2"/>
  </si>
  <si>
    <t>÷</t>
    <phoneticPr fontId="2"/>
  </si>
  <si>
    <t>②</t>
    <phoneticPr fontId="2"/>
  </si>
  <si>
    <t>③</t>
    <phoneticPr fontId="2"/>
  </si>
  <si>
    <t>１日あたりの支給単価</t>
    <rPh sb="1" eb="2">
      <t>ニチ</t>
    </rPh>
    <rPh sb="6" eb="8">
      <t>シキュウ</t>
    </rPh>
    <rPh sb="8" eb="10">
      <t>タンカ</t>
    </rPh>
    <phoneticPr fontId="2"/>
  </si>
  <si>
    <t>④</t>
    <phoneticPr fontId="2"/>
  </si>
  <si>
    <t>当該店舗の支給額</t>
    <rPh sb="0" eb="2">
      <t>トウガイ</t>
    </rPh>
    <rPh sb="2" eb="4">
      <t>テンポ</t>
    </rPh>
    <rPh sb="5" eb="8">
      <t>シキュウガク</t>
    </rPh>
    <phoneticPr fontId="2"/>
  </si>
  <si>
    <t>⑤</t>
    <phoneticPr fontId="2"/>
  </si>
  <si>
    <t>店舗名（屋号）</t>
    <rPh sb="0" eb="3">
      <t>テンポメイ</t>
    </rPh>
    <rPh sb="4" eb="6">
      <t>ヤゴウ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</si>
  <si>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</si>
  <si>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千円単位切上</t>
    <rPh sb="0" eb="2">
      <t>センエン</t>
    </rPh>
    <rPh sb="2" eb="4">
      <t>タンイ</t>
    </rPh>
    <rPh sb="4" eb="6">
      <t>キリア</t>
    </rPh>
    <phoneticPr fontId="2"/>
  </si>
  <si>
    <t>はい</t>
    <phoneticPr fontId="2"/>
  </si>
  <si>
    <t>いいえ又は不明</t>
    <rPh sb="3" eb="4">
      <t>マタ</t>
    </rPh>
    <rPh sb="5" eb="7">
      <t>フメイ</t>
    </rPh>
    <phoneticPr fontId="2"/>
  </si>
  <si>
    <t>※店舗ごとに作成し、当該店舗の支給額を支給申請書に転記後、併せてご提出ください。</t>
    <phoneticPr fontId="2"/>
  </si>
  <si>
    <t>上記内容で申請します</t>
    <rPh sb="0" eb="2">
      <t>ジョウキ</t>
    </rPh>
    <rPh sb="2" eb="4">
      <t>ナイヨウ</t>
    </rPh>
    <rPh sb="5" eb="7">
      <t>シンセイ</t>
    </rPh>
    <phoneticPr fontId="2"/>
  </si>
  <si>
    <t>⑥</t>
    <phoneticPr fontId="2"/>
  </si>
  <si>
    <t>※色のついたセルに数字を入れると自動計算されます。</t>
    <rPh sb="1" eb="2">
      <t>イロ</t>
    </rPh>
    <rPh sb="9" eb="11">
      <t>スウジ</t>
    </rPh>
    <rPh sb="12" eb="13">
      <t>イ</t>
    </rPh>
    <rPh sb="16" eb="18">
      <t>ジドウ</t>
    </rPh>
    <rPh sb="18" eb="20">
      <t>ケイサン</t>
    </rPh>
    <phoneticPr fontId="2"/>
  </si>
  <si>
    <t>✔</t>
    <phoneticPr fontId="2"/>
  </si>
  <si>
    <t>※最大7.5万円</t>
    <rPh sb="1" eb="3">
      <t>サイダイ</t>
    </rPh>
    <rPh sb="6" eb="8">
      <t>マンエン</t>
    </rPh>
    <phoneticPr fontId="2"/>
  </si>
  <si>
    <t>開業日</t>
    <rPh sb="0" eb="3">
      <t>カイギョウビ</t>
    </rPh>
    <phoneticPr fontId="2"/>
  </si>
  <si>
    <t>令和　　　年　　　月　　　日開業</t>
    <rPh sb="0" eb="2">
      <t>レイワ</t>
    </rPh>
    <rPh sb="5" eb="6">
      <t>ネン</t>
    </rPh>
    <rPh sb="9" eb="10">
      <t>ガツ</t>
    </rPh>
    <rPh sb="13" eb="14">
      <t>ニチ</t>
    </rPh>
    <rPh sb="14" eb="16">
      <t>カイギョウ</t>
    </rPh>
    <phoneticPr fontId="2"/>
  </si>
  <si>
    <t>１日あたりの売上高は、８３，３３３円を超えますか？
（1日あたりの売上高＝開店日から時短営業開始日の前日までの売上高総額÷開店日から時短営業開始日の前日までの日数）</t>
    <rPh sb="6" eb="9">
      <t>ウリアゲダカ</t>
    </rPh>
    <phoneticPr fontId="2"/>
  </si>
  <si>
    <r>
      <t>支給額は１日あたり２．５万円です</t>
    </r>
    <r>
      <rPr>
        <b/>
        <sz val="11"/>
        <color rgb="FFFF0000"/>
        <rFont val="游ゴシック"/>
        <family val="3"/>
        <charset val="128"/>
      </rPr>
      <t>（売上高の証明は不要）</t>
    </r>
    <r>
      <rPr>
        <sz val="11"/>
        <color theme="1"/>
        <rFont val="游ゴシック"/>
        <family val="3"/>
        <charset val="128"/>
      </rPr>
      <t>。</t>
    </r>
    <rPh sb="12" eb="13">
      <t>マン</t>
    </rPh>
    <rPh sb="17" eb="20">
      <t>ウリアゲダカ</t>
    </rPh>
    <rPh sb="21" eb="23">
      <t>ショウメイ</t>
    </rPh>
    <rPh sb="24" eb="26">
      <t>フヨウ</t>
    </rPh>
    <phoneticPr fontId="2"/>
  </si>
  <si>
    <t>開業から時短開始日の前日までの日数</t>
    <rPh sb="0" eb="2">
      <t>カイギョウ</t>
    </rPh>
    <rPh sb="4" eb="6">
      <t>ジタン</t>
    </rPh>
    <rPh sb="6" eb="9">
      <t>カイシビ</t>
    </rPh>
    <rPh sb="10" eb="12">
      <t>ゼンジツ</t>
    </rPh>
    <rPh sb="15" eb="17">
      <t>ニッスウ</t>
    </rPh>
    <phoneticPr fontId="2"/>
  </si>
  <si>
    <t>=</t>
    <phoneticPr fontId="2"/>
  </si>
  <si>
    <t>開業から時短開始日の
前日までの売上高</t>
    <rPh sb="0" eb="2">
      <t>カイギョウ</t>
    </rPh>
    <rPh sb="4" eb="6">
      <t>ジタン</t>
    </rPh>
    <rPh sb="6" eb="8">
      <t>カイシ</t>
    </rPh>
    <rPh sb="8" eb="9">
      <t>ビ</t>
    </rPh>
    <rPh sb="11" eb="13">
      <t>ゼンジツ</t>
    </rPh>
    <rPh sb="16" eb="19">
      <t>ウリアゲダカ</t>
    </rPh>
    <phoneticPr fontId="2"/>
  </si>
  <si>
    <t>別添２（新規開店特例）</t>
    <rPh sb="0" eb="2">
      <t>ベッテン</t>
    </rPh>
    <rPh sb="4" eb="6">
      <t>シンキ</t>
    </rPh>
    <rPh sb="6" eb="8">
      <t>カイテン</t>
    </rPh>
    <rPh sb="8" eb="10">
      <t>トクレイ</t>
    </rPh>
    <phoneticPr fontId="2"/>
  </si>
  <si>
    <t>時短協力日数</t>
    <rPh sb="0" eb="2">
      <t>ジタン</t>
    </rPh>
    <rPh sb="2" eb="4">
      <t>キョウリョク</t>
    </rPh>
    <rPh sb="4" eb="6">
      <t>ニッスウ</t>
    </rPh>
    <phoneticPr fontId="2"/>
  </si>
  <si>
    <t>時短協力日数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</si>
</sst>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Fill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1" xfId="0" applyBorder="1" applyProtection="1">
      <alignment vertical="center"/>
      <protection locked="0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38" fontId="0" fillId="2" borderId="18" xfId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" fontId="0" fillId="0" borderId="0" xfId="0" applyNumberForma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38" fontId="0" fillId="0" borderId="17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38" fontId="0" fillId="2" borderId="18" xfId="1" applyFont="1" applyFill="1" applyBorder="1" applyAlignment="1" applyProtection="1">
      <alignment vertical="center"/>
      <protection locked="0"/>
    </xf>
    <xf numFmtId="38" fontId="0" fillId="0" borderId="8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10</xdr:row>
      <xdr:rowOff>165100</xdr:rowOff>
    </xdr:from>
    <xdr:to>
      <xdr:col>24</xdr:col>
      <xdr:colOff>40005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4EE17D-BC12-4E79-A1A8-A19E65575DAF}"/>
            </a:ext>
          </a:extLst>
        </xdr:cNvPr>
        <xdr:cNvSpPr/>
      </xdr:nvSpPr>
      <xdr:spPr>
        <a:xfrm>
          <a:off x="1136650" y="1365250"/>
          <a:ext cx="518350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※売上高は、飲食部門における消費税及び地方消費税を除いた金額とすること。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266700</xdr:colOff>
      <xdr:row>27</xdr:row>
      <xdr:rowOff>0</xdr:rowOff>
    </xdr:from>
    <xdr:to>
      <xdr:col>19</xdr:col>
      <xdr:colOff>266700</xdr:colOff>
      <xdr:row>28</xdr:row>
      <xdr:rowOff>12700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58D5F7A-EA3C-485F-80A4-1EF587A17DCE}"/>
            </a:ext>
          </a:extLst>
        </xdr:cNvPr>
        <xdr:cNvCxnSpPr/>
      </xdr:nvCxnSpPr>
      <xdr:spPr>
        <a:xfrm>
          <a:off x="5276850" y="71818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12</xdr:row>
      <xdr:rowOff>755650</xdr:rowOff>
    </xdr:from>
    <xdr:to>
      <xdr:col>8</xdr:col>
      <xdr:colOff>0</xdr:colOff>
      <xdr:row>14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A900090-A261-43E6-BCC6-B2335D7535EF}"/>
            </a:ext>
          </a:extLst>
        </xdr:cNvPr>
        <xdr:cNvCxnSpPr/>
      </xdr:nvCxnSpPr>
      <xdr:spPr>
        <a:xfrm>
          <a:off x="1892300" y="40894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</xdr:row>
      <xdr:rowOff>755650</xdr:rowOff>
    </xdr:from>
    <xdr:to>
      <xdr:col>1</xdr:col>
      <xdr:colOff>190500</xdr:colOff>
      <xdr:row>23</xdr:row>
      <xdr:rowOff>19050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E9CF7A7-3971-4F80-8746-C1CA814BA7AB}"/>
            </a:ext>
          </a:extLst>
        </xdr:cNvPr>
        <xdr:cNvCxnSpPr/>
      </xdr:nvCxnSpPr>
      <xdr:spPr>
        <a:xfrm>
          <a:off x="349250" y="4089400"/>
          <a:ext cx="0" cy="23368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30</xdr:row>
      <xdr:rowOff>247650</xdr:rowOff>
    </xdr:from>
    <xdr:to>
      <xdr:col>4</xdr:col>
      <xdr:colOff>0</xdr:colOff>
      <xdr:row>32</xdr:row>
      <xdr:rowOff>25400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33358D79-6A1D-424E-8D46-905823015329}"/>
            </a:ext>
          </a:extLst>
        </xdr:cNvPr>
        <xdr:cNvCxnSpPr/>
      </xdr:nvCxnSpPr>
      <xdr:spPr>
        <a:xfrm flipH="1">
          <a:off x="971550" y="6959600"/>
          <a:ext cx="6350" cy="2857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9F9BD-628C-4857-ACAB-F1EF74E8D03E}">
  <sheetPr codeName="Sheet1">
    <tabColor theme="4" tint="-0.249977111117893"/>
    <pageSetUpPr fitToPage="1"/>
  </sheetPr>
  <dimension ref="A1:Z65"/>
  <sheetViews>
    <sheetView showZeros="0" tabSelected="1" view="pageBreakPreview" zoomScaleNormal="100" zoomScaleSheetLayoutView="100" workbookViewId="0">
      <selection activeCell="AF4" sqref="AF4"/>
    </sheetView>
  </sheetViews>
  <sheetFormatPr defaultRowHeight="18" x14ac:dyDescent="0.55000000000000004"/>
  <cols>
    <col min="1" max="1" width="2.08203125" customWidth="1"/>
    <col min="2" max="6" width="3.58203125" customWidth="1"/>
    <col min="7" max="7" width="1.25" customWidth="1"/>
    <col min="8" max="24" width="3.58203125" customWidth="1"/>
    <col min="25" max="25" width="1.25" customWidth="1"/>
    <col min="26" max="26" width="3.58203125" hidden="1" customWidth="1"/>
    <col min="27" max="58" width="3.58203125" customWidth="1"/>
  </cols>
  <sheetData>
    <row r="1" spans="1:25" x14ac:dyDescent="0.55000000000000004">
      <c r="A1" s="26" t="s">
        <v>23</v>
      </c>
    </row>
    <row r="2" spans="1:25" x14ac:dyDescent="0.55000000000000004">
      <c r="P2" s="55" t="s">
        <v>36</v>
      </c>
      <c r="Q2" s="55"/>
      <c r="R2" s="55"/>
      <c r="S2" s="55"/>
      <c r="T2" s="55"/>
      <c r="U2" s="55"/>
      <c r="V2" s="55"/>
      <c r="W2" s="55"/>
      <c r="X2" s="55"/>
      <c r="Y2" s="55"/>
    </row>
    <row r="3" spans="1:25" s="30" customFormat="1" ht="8" customHeight="1" x14ac:dyDescent="0.55000000000000004"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18" customHeight="1" x14ac:dyDescent="0.55000000000000004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 ht="6" customHeight="1" x14ac:dyDescent="0.55000000000000004"/>
    <row r="6" spans="1:25" ht="33.5" customHeight="1" x14ac:dyDescent="0.55000000000000004">
      <c r="A6" s="47" t="s">
        <v>18</v>
      </c>
      <c r="B6" s="47"/>
      <c r="C6" s="47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S6" s="37" t="s">
        <v>26</v>
      </c>
      <c r="T6" s="38"/>
      <c r="U6" s="38"/>
      <c r="V6" s="38"/>
      <c r="W6" s="38"/>
      <c r="X6" s="38"/>
      <c r="Y6" s="38"/>
    </row>
    <row r="7" spans="1:25" ht="18" customHeight="1" x14ac:dyDescent="0.55000000000000004">
      <c r="A7" s="47" t="s">
        <v>29</v>
      </c>
      <c r="B7" s="47"/>
      <c r="C7" s="47"/>
      <c r="D7" s="47"/>
      <c r="E7" s="48" t="s">
        <v>30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25" ht="8" customHeight="1" x14ac:dyDescent="0.55000000000000004"/>
    <row r="9" spans="1:25" ht="12" customHeight="1" x14ac:dyDescent="0.55000000000000004">
      <c r="A9" s="23" t="s">
        <v>1</v>
      </c>
      <c r="B9" s="24"/>
    </row>
    <row r="10" spans="1:25" ht="12" customHeight="1" x14ac:dyDescent="0.55000000000000004">
      <c r="A10" s="25" t="s">
        <v>2</v>
      </c>
      <c r="B10" s="24"/>
    </row>
    <row r="11" spans="1:25" ht="18" customHeight="1" x14ac:dyDescent="0.55000000000000004"/>
    <row r="12" spans="1:25" ht="18.5" thickBot="1" x14ac:dyDescent="0.6">
      <c r="A12" s="59" t="s">
        <v>3</v>
      </c>
      <c r="B12" s="59"/>
      <c r="C12" s="59"/>
      <c r="D12" s="59"/>
    </row>
    <row r="13" spans="1:25" ht="54" customHeight="1" thickBot="1" x14ac:dyDescent="0.6">
      <c r="A13" s="49" t="s">
        <v>31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1"/>
      <c r="S13" s="33"/>
      <c r="T13" s="33"/>
      <c r="U13" s="33"/>
      <c r="V13" s="33"/>
      <c r="W13" s="33"/>
      <c r="X13" s="33"/>
      <c r="Y13" s="33"/>
    </row>
    <row r="14" spans="1:25" ht="20" customHeight="1" thickBot="1" x14ac:dyDescent="0.6">
      <c r="C14" t="s">
        <v>21</v>
      </c>
      <c r="J14" t="s">
        <v>22</v>
      </c>
    </row>
    <row r="15" spans="1:25" ht="9.5" customHeight="1" x14ac:dyDescent="0.55000000000000004"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3"/>
    </row>
    <row r="16" spans="1:25" x14ac:dyDescent="0.55000000000000004">
      <c r="G16" s="4"/>
      <c r="H16" s="13" t="s">
        <v>32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</row>
    <row r="17" spans="1:26" ht="18.5" thickBot="1" x14ac:dyDescent="0.6">
      <c r="G17" s="4"/>
      <c r="H17" s="14" t="s">
        <v>4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</row>
    <row r="18" spans="1:26" x14ac:dyDescent="0.55000000000000004">
      <c r="G18" s="4"/>
      <c r="H18" s="5"/>
      <c r="I18" s="5"/>
      <c r="J18" s="5"/>
      <c r="K18" s="5"/>
      <c r="L18" s="5"/>
      <c r="M18" s="43" t="s">
        <v>37</v>
      </c>
      <c r="N18" s="44"/>
      <c r="O18" s="44"/>
      <c r="P18" s="44"/>
      <c r="Q18" s="44"/>
      <c r="R18" s="45"/>
      <c r="S18" s="5"/>
      <c r="T18" s="43" t="s">
        <v>8</v>
      </c>
      <c r="U18" s="44"/>
      <c r="V18" s="44"/>
      <c r="W18" s="44"/>
      <c r="X18" s="45"/>
      <c r="Y18" s="6"/>
    </row>
    <row r="19" spans="1:26" ht="30" customHeight="1" thickBot="1" x14ac:dyDescent="0.6">
      <c r="G19" s="4"/>
      <c r="H19" s="46">
        <v>25000</v>
      </c>
      <c r="I19" s="46"/>
      <c r="J19" s="46"/>
      <c r="K19" s="5" t="s">
        <v>5</v>
      </c>
      <c r="L19" s="11" t="s">
        <v>6</v>
      </c>
      <c r="M19" s="60">
        <v>7</v>
      </c>
      <c r="N19" s="61"/>
      <c r="O19" s="61"/>
      <c r="P19" s="61"/>
      <c r="Q19" s="61"/>
      <c r="R19" s="16" t="s">
        <v>10</v>
      </c>
      <c r="S19" s="11" t="s">
        <v>7</v>
      </c>
      <c r="T19" s="52">
        <f>IF(M19&gt;=5,IF(M19&lt;=8,H19*M19,0),0)</f>
        <v>175000</v>
      </c>
      <c r="U19" s="53"/>
      <c r="V19" s="53"/>
      <c r="W19" s="53"/>
      <c r="X19" s="16" t="s">
        <v>5</v>
      </c>
      <c r="Y19" s="6"/>
    </row>
    <row r="20" spans="1:26" ht="10" customHeight="1" thickBot="1" x14ac:dyDescent="0.6">
      <c r="G20" s="4"/>
      <c r="H20" s="10"/>
      <c r="I20" s="10"/>
      <c r="J20" s="10"/>
      <c r="K20" s="5"/>
      <c r="L20" s="5"/>
      <c r="M20" s="32"/>
      <c r="N20" s="32"/>
      <c r="O20" s="32"/>
      <c r="P20" s="32"/>
      <c r="Q20" s="32"/>
      <c r="R20" s="32"/>
      <c r="S20" s="5"/>
      <c r="T20" s="32"/>
      <c r="U20" s="32"/>
      <c r="V20" s="32"/>
      <c r="W20" s="32"/>
      <c r="X20" s="32"/>
      <c r="Y20" s="6"/>
    </row>
    <row r="21" spans="1:26" ht="20.5" thickBot="1" x14ac:dyDescent="0.6">
      <c r="G21" s="4"/>
      <c r="H21" s="36"/>
      <c r="I21" s="5"/>
      <c r="J21" s="27" t="s">
        <v>24</v>
      </c>
      <c r="K21" s="5"/>
      <c r="L21" s="5"/>
      <c r="M21" s="12"/>
      <c r="N21" s="12"/>
      <c r="O21" s="12"/>
      <c r="P21" s="12"/>
      <c r="Q21" s="12"/>
      <c r="R21" s="12"/>
      <c r="S21" s="5"/>
      <c r="T21" s="5"/>
      <c r="U21" s="5"/>
      <c r="V21" s="5"/>
      <c r="W21" s="5"/>
      <c r="X21" s="5"/>
      <c r="Y21" s="6"/>
      <c r="Z21" s="29" t="s">
        <v>27</v>
      </c>
    </row>
    <row r="22" spans="1:26" ht="6.5" customHeight="1" thickBot="1" x14ac:dyDescent="0.6">
      <c r="G22" s="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9"/>
    </row>
    <row r="23" spans="1:26" ht="20" customHeight="1" thickBot="1" x14ac:dyDescent="0.6"/>
    <row r="24" spans="1:26" ht="9" customHeight="1" x14ac:dyDescent="0.55000000000000004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3"/>
    </row>
    <row r="25" spans="1:26" ht="18.5" thickBot="1" x14ac:dyDescent="0.6">
      <c r="A25" s="4"/>
      <c r="B25" s="5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6"/>
    </row>
    <row r="26" spans="1:26" ht="30" customHeight="1" x14ac:dyDescent="0.55000000000000004">
      <c r="A26" s="4"/>
      <c r="B26" s="39" t="s">
        <v>35</v>
      </c>
      <c r="C26" s="40"/>
      <c r="D26" s="40"/>
      <c r="E26" s="40"/>
      <c r="F26" s="40"/>
      <c r="G26" s="40"/>
      <c r="H26" s="41"/>
      <c r="I26" s="5"/>
      <c r="J26" s="39" t="s">
        <v>33</v>
      </c>
      <c r="K26" s="40"/>
      <c r="L26" s="40"/>
      <c r="M26" s="40"/>
      <c r="N26" s="41"/>
      <c r="Q26" s="17"/>
      <c r="R26" s="43"/>
      <c r="S26" s="44"/>
      <c r="T26" s="44"/>
      <c r="U26" s="44"/>
      <c r="V26" s="44"/>
      <c r="W26" s="44"/>
      <c r="X26" s="45"/>
      <c r="Y26" s="6"/>
    </row>
    <row r="27" spans="1:26" ht="30" customHeight="1" thickBot="1" x14ac:dyDescent="0.6">
      <c r="A27" s="4"/>
      <c r="B27" s="34" t="s">
        <v>9</v>
      </c>
      <c r="C27" s="56"/>
      <c r="D27" s="56"/>
      <c r="E27" s="56"/>
      <c r="F27" s="56"/>
      <c r="G27" s="56"/>
      <c r="H27" s="16" t="s">
        <v>5</v>
      </c>
      <c r="I27" s="32" t="s">
        <v>11</v>
      </c>
      <c r="J27" s="34" t="s">
        <v>12</v>
      </c>
      <c r="K27" s="42"/>
      <c r="L27" s="42"/>
      <c r="M27" s="42"/>
      <c r="N27" s="16" t="s">
        <v>10</v>
      </c>
      <c r="O27" s="28" t="s">
        <v>6</v>
      </c>
      <c r="P27">
        <v>0.3</v>
      </c>
      <c r="Q27" t="s">
        <v>34</v>
      </c>
      <c r="R27" s="34" t="s">
        <v>13</v>
      </c>
      <c r="S27" s="57">
        <f>IF(K27&gt;0,ROUNDUP(C27/K27*P27,0),0)</f>
        <v>0</v>
      </c>
      <c r="T27" s="57"/>
      <c r="U27" s="57"/>
      <c r="V27" s="57"/>
      <c r="W27" s="57"/>
      <c r="X27" s="16" t="s">
        <v>5</v>
      </c>
      <c r="Y27" s="6"/>
    </row>
    <row r="28" spans="1:26" ht="20" customHeight="1" thickBot="1" x14ac:dyDescent="0.6">
      <c r="A28" s="4"/>
      <c r="B28" s="1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V28" s="5" t="s">
        <v>20</v>
      </c>
      <c r="W28" s="5"/>
      <c r="X28" s="5"/>
      <c r="Y28" s="6"/>
    </row>
    <row r="29" spans="1:26" x14ac:dyDescent="0.55000000000000004">
      <c r="A29" s="4"/>
      <c r="B29" s="1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43" t="s">
        <v>14</v>
      </c>
      <c r="S29" s="44"/>
      <c r="T29" s="44"/>
      <c r="U29" s="44"/>
      <c r="V29" s="44"/>
      <c r="W29" s="44"/>
      <c r="X29" s="45"/>
      <c r="Y29" s="6"/>
    </row>
    <row r="30" spans="1:26" ht="30" customHeight="1" thickBot="1" x14ac:dyDescent="0.6">
      <c r="A30" s="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5"/>
      <c r="M30" s="5"/>
      <c r="N30" s="5"/>
      <c r="O30" s="5"/>
      <c r="P30" s="5"/>
      <c r="Q30" s="18" t="s">
        <v>28</v>
      </c>
      <c r="R30" s="15" t="s">
        <v>15</v>
      </c>
      <c r="S30" s="54">
        <f>IF(S27&gt;75000,75000,ROUNDUP(S27,-3))</f>
        <v>0</v>
      </c>
      <c r="T30" s="54"/>
      <c r="U30" s="54"/>
      <c r="V30" s="54"/>
      <c r="W30" s="54"/>
      <c r="X30" s="16" t="s">
        <v>5</v>
      </c>
      <c r="Y30" s="6"/>
    </row>
    <row r="31" spans="1:26" ht="20" customHeight="1" thickBot="1" x14ac:dyDescent="0.6">
      <c r="A31" s="4"/>
      <c r="B31" s="5"/>
      <c r="C31" s="5"/>
      <c r="D31" s="5"/>
      <c r="E31" s="5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2"/>
      <c r="V31" s="5"/>
      <c r="W31" s="5"/>
      <c r="X31" s="5"/>
      <c r="Y31" s="6"/>
    </row>
    <row r="32" spans="1:26" ht="20" customHeight="1" thickTop="1" thickBot="1" x14ac:dyDescent="0.6">
      <c r="A32" s="4"/>
      <c r="B32" s="5"/>
      <c r="C32" s="5"/>
      <c r="D32" s="5"/>
      <c r="E32" s="20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</row>
    <row r="33" spans="1:25" x14ac:dyDescent="0.55000000000000004">
      <c r="A33" s="4"/>
      <c r="B33" s="43" t="s">
        <v>14</v>
      </c>
      <c r="C33" s="44"/>
      <c r="D33" s="44"/>
      <c r="E33" s="44"/>
      <c r="F33" s="44"/>
      <c r="G33" s="44"/>
      <c r="H33" s="45"/>
      <c r="I33" s="5"/>
      <c r="J33" s="43" t="s">
        <v>38</v>
      </c>
      <c r="K33" s="44"/>
      <c r="L33" s="44"/>
      <c r="M33" s="44"/>
      <c r="N33" s="44"/>
      <c r="O33" s="44"/>
      <c r="P33" s="45"/>
      <c r="Q33" s="17"/>
      <c r="R33" s="43" t="s">
        <v>16</v>
      </c>
      <c r="S33" s="44"/>
      <c r="T33" s="44"/>
      <c r="U33" s="44"/>
      <c r="V33" s="44"/>
      <c r="W33" s="44"/>
      <c r="X33" s="45"/>
      <c r="Y33" s="6"/>
    </row>
    <row r="34" spans="1:25" ht="30" customHeight="1" thickBot="1" x14ac:dyDescent="0.6">
      <c r="A34" s="4"/>
      <c r="B34" s="34" t="s">
        <v>15</v>
      </c>
      <c r="C34" s="54">
        <f>S30</f>
        <v>0</v>
      </c>
      <c r="D34" s="54"/>
      <c r="E34" s="54"/>
      <c r="F34" s="54"/>
      <c r="G34" s="54"/>
      <c r="H34" s="16" t="s">
        <v>5</v>
      </c>
      <c r="I34" s="32" t="s">
        <v>6</v>
      </c>
      <c r="J34" s="34" t="s">
        <v>17</v>
      </c>
      <c r="K34" s="62">
        <v>7</v>
      </c>
      <c r="L34" s="62"/>
      <c r="M34" s="62"/>
      <c r="N34" s="62"/>
      <c r="O34" s="62"/>
      <c r="P34" s="16" t="s">
        <v>10</v>
      </c>
      <c r="Q34" s="32" t="s">
        <v>7</v>
      </c>
      <c r="R34" s="34" t="s">
        <v>25</v>
      </c>
      <c r="S34" s="54">
        <f>IF(K34&gt;=5,IF(K34&lt;=8,C34*K34,0),0)</f>
        <v>0</v>
      </c>
      <c r="T34" s="54"/>
      <c r="U34" s="54"/>
      <c r="V34" s="54"/>
      <c r="W34" s="54"/>
      <c r="X34" s="16" t="s">
        <v>5</v>
      </c>
      <c r="Y34" s="6"/>
    </row>
    <row r="35" spans="1:25" ht="8" customHeight="1" thickBot="1" x14ac:dyDescent="0.6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</row>
    <row r="36" spans="1:25" ht="20.5" thickBot="1" x14ac:dyDescent="0.6">
      <c r="A36" s="4"/>
      <c r="B36" s="5"/>
      <c r="C36" s="5"/>
      <c r="D36" s="5"/>
      <c r="E36" s="5"/>
      <c r="F36" s="5"/>
      <c r="G36" s="5"/>
      <c r="H36" s="36"/>
      <c r="I36" s="5"/>
      <c r="J36" s="27" t="s">
        <v>24</v>
      </c>
      <c r="K36" s="5"/>
      <c r="L36" s="5"/>
      <c r="M36" s="12"/>
      <c r="N36" s="12"/>
      <c r="O36" s="12"/>
      <c r="P36" s="12"/>
      <c r="Q36" s="12"/>
      <c r="R36" s="12"/>
      <c r="S36" s="5"/>
      <c r="T36" s="5"/>
      <c r="U36" s="5"/>
      <c r="V36" s="5"/>
      <c r="W36" s="5"/>
      <c r="X36" s="5"/>
      <c r="Y36" s="6"/>
    </row>
    <row r="37" spans="1:25" ht="6.5" customHeight="1" thickBot="1" x14ac:dyDescent="0.6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9"/>
    </row>
    <row r="39" spans="1:25" ht="18" customHeight="1" x14ac:dyDescent="0.55000000000000004"/>
    <row r="40" spans="1:25" ht="18" customHeight="1" x14ac:dyDescent="0.55000000000000004"/>
    <row r="41" spans="1:25" ht="18" customHeight="1" x14ac:dyDescent="0.55000000000000004"/>
    <row r="42" spans="1:25" ht="18" customHeight="1" x14ac:dyDescent="0.55000000000000004"/>
    <row r="43" spans="1:25" ht="18" customHeight="1" x14ac:dyDescent="0.55000000000000004"/>
    <row r="44" spans="1:25" ht="18" customHeight="1" x14ac:dyDescent="0.55000000000000004"/>
    <row r="45" spans="1:25" ht="18" customHeight="1" x14ac:dyDescent="0.55000000000000004"/>
    <row r="46" spans="1:25" ht="18" customHeight="1" x14ac:dyDescent="0.55000000000000004"/>
    <row r="47" spans="1:25" ht="18" customHeight="1" x14ac:dyDescent="0.55000000000000004"/>
    <row r="48" spans="1:25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</sheetData>
  <sheetProtection algorithmName="SHA-512" hashValue="uL4mfMn63KTaLN15YsZ2sNk+qgVar5IN+p7Oav2sf/bLShSeAqCEcVn674sxHaoS7/tYq6vu46494cTrVl3rkg==" saltValue="yITL9w1ZjoO+cqDK0ZdMYA==" spinCount="100000" sheet="1" objects="1" scenarios="1"/>
  <mergeCells count="28">
    <mergeCell ref="P2:Y2"/>
    <mergeCell ref="B26:H26"/>
    <mergeCell ref="R26:X26"/>
    <mergeCell ref="C27:G27"/>
    <mergeCell ref="S27:W27"/>
    <mergeCell ref="M19:Q19"/>
    <mergeCell ref="T19:W19"/>
    <mergeCell ref="A6:D6"/>
    <mergeCell ref="E6:Q6"/>
    <mergeCell ref="A4:Y4"/>
    <mergeCell ref="H19:J19"/>
    <mergeCell ref="A12:D12"/>
    <mergeCell ref="S30:W30"/>
    <mergeCell ref="R33:X33"/>
    <mergeCell ref="C34:G34"/>
    <mergeCell ref="K34:O34"/>
    <mergeCell ref="S34:W34"/>
    <mergeCell ref="B33:H33"/>
    <mergeCell ref="J33:P33"/>
    <mergeCell ref="A7:D7"/>
    <mergeCell ref="E7:Q7"/>
    <mergeCell ref="A13:Q13"/>
    <mergeCell ref="R29:X29"/>
    <mergeCell ref="M18:R18"/>
    <mergeCell ref="T18:X18"/>
    <mergeCell ref="S6:Y6"/>
    <mergeCell ref="J26:N26"/>
    <mergeCell ref="K27:M27"/>
  </mergeCells>
  <phoneticPr fontId="2"/>
  <dataValidations count="2">
    <dataValidation type="list" allowBlank="1" showInputMessage="1" showErrorMessage="1" sqref="H36 H21" xr:uid="{E6C4D69F-87DA-4527-95D3-8D02DFB70DC8}">
      <formula1>$Z$20:$Z$21</formula1>
    </dataValidation>
    <dataValidation type="whole" allowBlank="1" showInputMessage="1" showErrorMessage="1" sqref="M19:Q19 K34:O34" xr:uid="{8677A5FA-0DB6-45D7-9940-C036760B4B3D}">
      <formula1>5</formula1>
      <formula2>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表面</vt:lpstr>
      <vt:lpstr>表面!Print_Area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2021-06-23T07:18:22Z</dcterms:created>
  <dcterms:modified xsi:type="dcterms:W3CDTF">2021-06-23T08:29:07Z</dcterms:modified>
</cp:coreProperties>
</file>