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B6E314BC-BB03-429D-968B-E8753CBDAC47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表面!$A$1:$Z$43</definedName>
    <definedName name="_xlnm.Print_Area" localSheetId="1">裏面!$A$1:$AA$36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T24" i="1" l="1"/>
  <c r="T27" i="2" l="1"/>
  <c r="T30" i="2" s="1"/>
  <c r="T17" i="2" l="1"/>
  <c r="S33" i="1" l="1"/>
  <c r="S36" i="1" l="1"/>
  <c r="D21" i="2"/>
  <c r="T21" i="2" l="1"/>
  <c r="C40" i="1"/>
  <c r="S40" i="1" s="1"/>
  <c r="T24" i="2" l="1"/>
  <c r="D33" i="2" s="1"/>
  <c r="T33" i="2" s="1"/>
</calcChain>
</file>

<file path=xl/sharedStrings.xml><?xml version="1.0" encoding="utf-8"?>
<sst xmlns="http://schemas.openxmlformats.org/spreadsheetml/2006/main" count="113" uniqueCount="54">
  <si>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</si>
  <si>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</si>
  <si>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</si>
  <si>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</si>
  <si>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</si>
  <si>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1"/>
  </si>
  <si>
    <t>売上高減少方式で申請
（裏面へ進みます）</t>
    <phoneticPr fontId="1"/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</si>
  <si>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</si>
  <si>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</si>
  <si>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</si>
  <si>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</si>
  <si>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</si>
  <si>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</si>
  <si>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</si>
  <si>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</si>
  <si>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</si>
  <si>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</si>
  <si>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</si>
  <si>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</si>
  <si>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</si>
  <si>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</si>
  <si>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</si>
  <si>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</si>
  <si>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1"/>
  </si>
  <si>
    <t>いいえ</t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</si>
  <si>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</si>
  <si>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</si>
  <si>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</si>
  <si>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【売上高減少方式】</t>
    <rPh sb="4" eb="6">
      <t>ゲンショウ</t>
    </rPh>
    <phoneticPr fontId="1"/>
  </si>
  <si>
    <t>申請できません
（中小企業者等の場合は、売上高方式（前頁）により申請できます）</t>
    <rPh sb="0" eb="2">
      <t>シンセイ</t>
    </rPh>
    <phoneticPr fontId="1"/>
  </si>
  <si>
    <t>－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</si>
  <si>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</si>
  <si>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</si>
  <si>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</si>
  <si>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</si>
  <si>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</si>
  <si>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✔</t>
    <phoneticPr fontId="1"/>
  </si>
  <si>
    <t>千円未満切上</t>
    <rPh sb="0" eb="2">
      <t>センエン</t>
    </rPh>
    <rPh sb="2" eb="4">
      <t>ミマン</t>
    </rPh>
    <rPh sb="4" eb="6">
      <t>キリア</t>
    </rPh>
    <phoneticPr fontId="1"/>
  </si>
  <si>
    <t>支給額は１日あたり２．５万円です。</t>
    <rPh sb="12" eb="13">
      <t>マン</t>
    </rPh>
    <phoneticPr fontId="1"/>
  </si>
  <si>
    <t>※最大7.5万円</t>
    <rPh sb="1" eb="3">
      <t>サイダイ</t>
    </rPh>
    <rPh sb="6" eb="8">
      <t>マンエン</t>
    </rPh>
    <phoneticPr fontId="1"/>
  </si>
  <si>
    <t>１日あたりの支給単価（イ）</t>
    <rPh sb="1" eb="2">
      <t>ニチ</t>
    </rPh>
    <rPh sb="6" eb="8">
      <t>シキュウ</t>
    </rPh>
    <rPh sb="8" eb="10">
      <t>タンカ</t>
    </rPh>
    <phoneticPr fontId="1"/>
  </si>
  <si>
    <t>１日あたりの支給単価（ア）</t>
    <rPh sb="1" eb="2">
      <t>ニチ</t>
    </rPh>
    <rPh sb="6" eb="8">
      <t>シキュウ</t>
    </rPh>
    <rPh sb="8" eb="10">
      <t>タンカ</t>
    </rPh>
    <phoneticPr fontId="1"/>
  </si>
  <si>
    <t>別添１（認証店で「午後９時までの時短」を選択した店舗）</t>
    <rPh sb="0" eb="2">
      <t>ベッテン</t>
    </rPh>
    <rPh sb="4" eb="6">
      <t>ニンショウ</t>
    </rPh>
    <rPh sb="6" eb="7">
      <t>テン</t>
    </rPh>
    <rPh sb="9" eb="11">
      <t>ゴゴ</t>
    </rPh>
    <rPh sb="12" eb="13">
      <t>ジ</t>
    </rPh>
    <rPh sb="16" eb="18">
      <t>ジタン</t>
    </rPh>
    <rPh sb="20" eb="22">
      <t>センタク</t>
    </rPh>
    <rPh sb="24" eb="26">
      <t>テンポ</t>
    </rPh>
    <rPh sb="26" eb="27">
      <t>ジュウヨウ</t>
    </rPh>
    <phoneticPr fontId="1"/>
  </si>
  <si>
    <r>
      <rPr>
        <b/>
        <u/>
        <sz val="12"/>
        <color theme="1"/>
        <rFont val="BIZ UDゴシック"/>
        <family val="3"/>
        <charset val="128"/>
      </rPr>
      <t>上記内容で申請します</t>
    </r>
    <r>
      <rPr>
        <b/>
        <sz val="12"/>
        <color rgb="FFFF0000"/>
        <rFont val="BIZ UDゴシック"/>
        <family val="3"/>
        <charset val="128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1"/>
  </si>
  <si>
    <t>別添１</t>
    <rPh sb="0" eb="2">
      <t>ベッテン</t>
    </rPh>
    <phoneticPr fontId="1"/>
  </si>
  <si>
    <t>令和４年３月の売上高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</si>
  <si>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t>平成31年、令和２年又は
令和３年３月の売上高</t>
    <rPh sb="0" eb="2">
      <t>ヘイセイ</t>
    </rPh>
    <rPh sb="4" eb="5">
      <t>ネン</t>
    </rPh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18" eb="19">
      <t>ガツ</t>
    </rPh>
    <rPh sb="20" eb="23">
      <t>ウリアゲダカ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</si>
  <si>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</si>
  <si>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（原則15日）</t>
    </r>
    <rPh sb="7" eb="9">
      <t>ゲンソク</t>
    </rPh>
    <phoneticPr fontId="1"/>
  </si>
  <si>
    <t>平成31年、令和２年又は令和３年いずれかの３月と比べて
令和４年３月の売上高は減少していますか？</t>
    <rPh sb="0" eb="2">
      <t>ヘイセイ</t>
    </rPh>
    <rPh sb="4" eb="5">
      <t>ネン</t>
    </rPh>
    <phoneticPr fontId="1"/>
  </si>
  <si>
    <t>①－②</t>
    <phoneticPr fontId="1"/>
  </si>
  <si>
    <t>※⑤、⑦及び20万円のうち、最も低い金額を１日あたりの支給単価とします。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1"/>
  </si>
  <si>
    <t>⑩</t>
    <phoneticPr fontId="1"/>
  </si>
  <si>
    <t>平成31年、令和２年又は令和３年いずれかの３月の
売上高は１日あたり８３，３３３円を超えますか？
（1日あたりの売上高＝３月の売上高÷３１）</t>
    <rPh sb="0" eb="2">
      <t>ヘイセイ</t>
    </rPh>
    <rPh sb="4" eb="5">
      <t>ネン</t>
    </rPh>
    <rPh sb="61" eb="62">
      <t>ガツ</t>
    </rPh>
    <rPh sb="63" eb="66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</si>
</sst>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4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8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9" fillId="0" borderId="1" xfId="0" applyFont="1" applyBorder="1" applyProtection="1">
      <alignment vertical="center"/>
      <protection locked="0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7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  <protection locked="0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38" fontId="0" fillId="3" borderId="8" xfId="1" applyFont="1" applyFill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 shrinkToFit="1"/>
    </xf>
    <xf numFmtId="38" fontId="9" fillId="0" borderId="8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8" xfId="0" applyFont="1" applyFill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right" vertical="center" shrinkToFi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9" fillId="3" borderId="8" xfId="1" applyFont="1" applyFill="1" applyBorder="1" applyAlignment="1" applyProtection="1">
      <alignment vertical="center"/>
      <protection locked="0"/>
    </xf>
    <xf numFmtId="38" fontId="9" fillId="0" borderId="8" xfId="1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9</xdr:row>
      <xdr:rowOff>69850</xdr:rowOff>
    </xdr:from>
    <xdr:to>
      <xdr:col>26</xdr:col>
      <xdr:colOff>12700</xdr:colOff>
      <xdr:row>11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984250" y="18923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32</xdr:row>
      <xdr:rowOff>311150</xdr:rowOff>
    </xdr:from>
    <xdr:to>
      <xdr:col>19</xdr:col>
      <xdr:colOff>266700</xdr:colOff>
      <xdr:row>34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37</xdr:row>
      <xdr:rowOff>0</xdr:rowOff>
    </xdr:from>
    <xdr:to>
      <xdr:col>4</xdr:col>
      <xdr:colOff>12700</xdr:colOff>
      <xdr:row>38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90600" y="9004300"/>
          <a:ext cx="0" cy="146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15</xdr:row>
      <xdr:rowOff>222250</xdr:rowOff>
    </xdr:from>
    <xdr:to>
      <xdr:col>20</xdr:col>
      <xdr:colOff>158750</xdr:colOff>
      <xdr:row>17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15</xdr:row>
      <xdr:rowOff>228600</xdr:rowOff>
    </xdr:from>
    <xdr:to>
      <xdr:col>4</xdr:col>
      <xdr:colOff>158750</xdr:colOff>
      <xdr:row>17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755650</xdr:rowOff>
    </xdr:from>
    <xdr:to>
      <xdr:col>8</xdr:col>
      <xdr:colOff>0</xdr:colOff>
      <xdr:row>19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17</xdr:row>
      <xdr:rowOff>755650</xdr:rowOff>
    </xdr:from>
    <xdr:to>
      <xdr:col>1</xdr:col>
      <xdr:colOff>190500</xdr:colOff>
      <xdr:row>29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19</xdr:row>
      <xdr:rowOff>0</xdr:rowOff>
    </xdr:from>
    <xdr:to>
      <xdr:col>5</xdr:col>
      <xdr:colOff>203200</xdr:colOff>
      <xdr:row>27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298950"/>
          <a:ext cx="1422400" cy="185420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平成</a:t>
          </a:r>
          <a:r>
            <a:rPr lang="en-US" alt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31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年、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年又は令和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年いずれかの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３月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と令和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４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年の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月の売上高減少額が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、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20</xdr:row>
      <xdr:rowOff>311150</xdr:rowOff>
    </xdr:from>
    <xdr:to>
      <xdr:col>20</xdr:col>
      <xdr:colOff>266700</xdr:colOff>
      <xdr:row>22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7</xdr:row>
      <xdr:rowOff>222250</xdr:rowOff>
    </xdr:from>
    <xdr:to>
      <xdr:col>3</xdr:col>
      <xdr:colOff>88900</xdr:colOff>
      <xdr:row>13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7</xdr:row>
      <xdr:rowOff>222250</xdr:rowOff>
    </xdr:from>
    <xdr:to>
      <xdr:col>14</xdr:col>
      <xdr:colOff>177800</xdr:colOff>
      <xdr:row>9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18</xdr:row>
      <xdr:rowOff>0</xdr:rowOff>
    </xdr:from>
    <xdr:to>
      <xdr:col>5</xdr:col>
      <xdr:colOff>12700</xdr:colOff>
      <xdr:row>19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1009650" y="485140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26</xdr:row>
      <xdr:rowOff>311150</xdr:rowOff>
    </xdr:from>
    <xdr:to>
      <xdr:col>20</xdr:col>
      <xdr:colOff>266700</xdr:colOff>
      <xdr:row>28</xdr:row>
      <xdr:rowOff>12700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7092B195-FD2B-4FB5-8AEE-2E9775B0FECD}"/>
            </a:ext>
          </a:extLst>
        </xdr:cNvPr>
        <xdr:cNvCxnSpPr/>
      </xdr:nvCxnSpPr>
      <xdr:spPr>
        <a:xfrm>
          <a:off x="5162550" y="60261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25400</xdr:rowOff>
    </xdr:from>
    <xdr:to>
      <xdr:col>21</xdr:col>
      <xdr:colOff>196850</xdr:colOff>
      <xdr:row>5</xdr:row>
      <xdr:rowOff>174625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2AE56FE-8E50-416D-AA72-A8488BCCBB4F}"/>
            </a:ext>
          </a:extLst>
        </xdr:cNvPr>
        <xdr:cNvSpPr/>
      </xdr:nvSpPr>
      <xdr:spPr>
        <a:xfrm>
          <a:off x="0" y="393700"/>
          <a:ext cx="5384800" cy="5556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1"/>
  <sheetViews>
    <sheetView showZeros="0" tabSelected="1" view="pageBreakPreview" zoomScaleNormal="100" zoomScaleSheetLayoutView="100" workbookViewId="0">
      <selection activeCell="W5" sqref="W5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18" t="s">
        <v>27</v>
      </c>
    </row>
    <row r="2" spans="1:25" x14ac:dyDescent="0.55000000000000004">
      <c r="L2" s="90" t="s">
        <v>42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21" customFormat="1" ht="8" customHeight="1" x14ac:dyDescent="0.55000000000000004"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8" customHeight="1" x14ac:dyDescent="0.55000000000000004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6" customHeight="1" thickBot="1" x14ac:dyDescent="0.6"/>
    <row r="6" spans="1:25" ht="33.5" customHeight="1" thickBot="1" x14ac:dyDescent="0.6">
      <c r="A6" s="63" t="s">
        <v>21</v>
      </c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S6" s="95"/>
      <c r="T6" s="96"/>
      <c r="U6" s="96"/>
      <c r="V6" s="96"/>
      <c r="W6" s="96"/>
      <c r="X6" s="96"/>
      <c r="Y6" s="96"/>
    </row>
    <row r="7" spans="1:25" ht="12" customHeight="1" x14ac:dyDescent="0.55000000000000004"/>
    <row r="8" spans="1:25" s="25" customFormat="1" ht="15" customHeight="1" x14ac:dyDescent="0.55000000000000004">
      <c r="A8" s="40" t="s">
        <v>1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25" customFormat="1" ht="15" customHeight="1" x14ac:dyDescent="0.55000000000000004">
      <c r="A9" s="43" t="s">
        <v>2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2" customHeight="1" x14ac:dyDescent="0.55000000000000004"/>
    <row r="11" spans="1:25" s="24" customFormat="1" ht="14.5" thickBot="1" x14ac:dyDescent="0.6">
      <c r="A11" s="94" t="s">
        <v>4</v>
      </c>
      <c r="B11" s="94"/>
      <c r="C11" s="94"/>
      <c r="D11" s="94"/>
    </row>
    <row r="12" spans="1:25" x14ac:dyDescent="0.55000000000000004">
      <c r="A12" s="76" t="s">
        <v>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8"/>
    </row>
    <row r="13" spans="1:25" ht="16" customHeight="1" x14ac:dyDescent="0.55000000000000004">
      <c r="A13" s="70" t="s">
        <v>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</row>
    <row r="14" spans="1:25" ht="16" customHeight="1" x14ac:dyDescent="0.55000000000000004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2"/>
    </row>
    <row r="15" spans="1:25" ht="16" customHeight="1" x14ac:dyDescent="0.5500000000000000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2"/>
    </row>
    <row r="16" spans="1:25" ht="16" customHeight="1" thickBot="1" x14ac:dyDescent="0.6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5"/>
    </row>
    <row r="17" spans="1:26" s="37" customFormat="1" ht="15" customHeight="1" thickBot="1" x14ac:dyDescent="0.6">
      <c r="F17" s="37" t="s">
        <v>25</v>
      </c>
      <c r="V17" s="37" t="s">
        <v>24</v>
      </c>
    </row>
    <row r="18" spans="1:26" ht="60" customHeight="1" thickBot="1" x14ac:dyDescent="0.6">
      <c r="A18" s="91" t="s">
        <v>53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1"/>
      <c r="Q18" s="1"/>
      <c r="S18" s="67" t="s">
        <v>6</v>
      </c>
      <c r="T18" s="68"/>
      <c r="U18" s="68"/>
      <c r="V18" s="68"/>
      <c r="W18" s="68"/>
      <c r="X18" s="68"/>
      <c r="Y18" s="69"/>
    </row>
    <row r="19" spans="1:26" s="37" customFormat="1" ht="15" customHeight="1" thickBot="1" x14ac:dyDescent="0.6">
      <c r="C19" s="37" t="s">
        <v>25</v>
      </c>
      <c r="J19" s="37" t="s">
        <v>26</v>
      </c>
    </row>
    <row r="20" spans="1:26" ht="9.5" customHeight="1" x14ac:dyDescent="0.55000000000000004"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6" x14ac:dyDescent="0.55000000000000004">
      <c r="G21" s="5"/>
      <c r="H21" s="38" t="s">
        <v>38</v>
      </c>
      <c r="I21" s="39"/>
      <c r="J21" s="39"/>
      <c r="K21" s="39"/>
      <c r="L21" s="39"/>
      <c r="M21" s="39"/>
      <c r="N21" s="39"/>
      <c r="O21" s="39"/>
      <c r="P21" s="39"/>
      <c r="Q21" s="26"/>
      <c r="R21" s="26"/>
      <c r="S21" s="6"/>
      <c r="T21" s="6"/>
      <c r="U21" s="6"/>
      <c r="V21" s="6"/>
      <c r="W21" s="6"/>
      <c r="X21" s="6"/>
      <c r="Y21" s="7"/>
    </row>
    <row r="22" spans="1:26" ht="18.5" thickBot="1" x14ac:dyDescent="0.6">
      <c r="G22" s="5"/>
      <c r="H22" s="26" t="s">
        <v>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6"/>
      <c r="T22" s="6"/>
      <c r="U22" s="6"/>
      <c r="V22" s="6"/>
      <c r="W22" s="6"/>
      <c r="X22" s="6"/>
      <c r="Y22" s="7"/>
    </row>
    <row r="23" spans="1:26" x14ac:dyDescent="0.55000000000000004">
      <c r="G23" s="5"/>
      <c r="H23" s="6"/>
      <c r="I23" s="6"/>
      <c r="J23" s="6"/>
      <c r="K23" s="6"/>
      <c r="L23" s="6"/>
      <c r="M23" s="84" t="s">
        <v>47</v>
      </c>
      <c r="N23" s="81"/>
      <c r="O23" s="81"/>
      <c r="P23" s="81"/>
      <c r="Q23" s="81"/>
      <c r="R23" s="82"/>
      <c r="S23" s="6"/>
      <c r="T23" s="84" t="s">
        <v>11</v>
      </c>
      <c r="U23" s="81"/>
      <c r="V23" s="81"/>
      <c r="W23" s="81"/>
      <c r="X23" s="82"/>
      <c r="Y23" s="7"/>
    </row>
    <row r="24" spans="1:26" ht="26" customHeight="1" thickBot="1" x14ac:dyDescent="0.6">
      <c r="G24" s="5"/>
      <c r="H24" s="79">
        <v>25000</v>
      </c>
      <c r="I24" s="79"/>
      <c r="J24" s="79"/>
      <c r="K24" s="26" t="s">
        <v>8</v>
      </c>
      <c r="L24" s="12" t="s">
        <v>9</v>
      </c>
      <c r="M24" s="59"/>
      <c r="N24" s="60"/>
      <c r="O24" s="60"/>
      <c r="P24" s="60"/>
      <c r="Q24" s="60"/>
      <c r="R24" s="30" t="s">
        <v>13</v>
      </c>
      <c r="S24" s="12" t="s">
        <v>10</v>
      </c>
      <c r="T24" s="61">
        <f>H24*M24</f>
        <v>0</v>
      </c>
      <c r="U24" s="62"/>
      <c r="V24" s="62"/>
      <c r="W24" s="62"/>
      <c r="X24" s="30" t="s">
        <v>8</v>
      </c>
      <c r="Y24" s="7"/>
    </row>
    <row r="25" spans="1:26" ht="12" customHeight="1" thickBot="1" x14ac:dyDescent="0.6">
      <c r="G25" s="5"/>
      <c r="H25" s="11"/>
      <c r="I25" s="11"/>
      <c r="J25" s="11"/>
      <c r="K25" s="6"/>
      <c r="L25" s="6"/>
      <c r="M25" s="12"/>
      <c r="N25" s="12"/>
      <c r="O25" s="12"/>
      <c r="P25" s="12"/>
      <c r="Q25" s="12"/>
      <c r="R25" s="12"/>
      <c r="S25" s="6"/>
      <c r="T25" s="12"/>
      <c r="U25" s="12"/>
      <c r="V25" s="12"/>
      <c r="W25" s="12"/>
      <c r="X25" s="12"/>
      <c r="Y25" s="7"/>
    </row>
    <row r="26" spans="1:26" ht="18.5" thickBot="1" x14ac:dyDescent="0.6">
      <c r="G26" s="5"/>
      <c r="H26" s="23"/>
      <c r="I26" s="26"/>
      <c r="J26" s="27" t="s">
        <v>43</v>
      </c>
      <c r="K26" s="26"/>
      <c r="L26" s="26"/>
      <c r="M26" s="28"/>
      <c r="N26" s="28"/>
      <c r="O26" s="28"/>
      <c r="P26" s="28"/>
      <c r="Q26" s="28"/>
      <c r="R26" s="28"/>
      <c r="S26" s="26"/>
      <c r="T26" s="26"/>
      <c r="U26" s="26"/>
      <c r="V26" s="26"/>
      <c r="W26" s="26"/>
      <c r="X26" s="6"/>
      <c r="Y26" s="7"/>
      <c r="Z26" s="20" t="s">
        <v>36</v>
      </c>
    </row>
    <row r="27" spans="1:26" ht="6.5" customHeight="1" thickBot="1" x14ac:dyDescent="0.6"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9" spans="1:26" ht="12" customHeight="1" thickBot="1" x14ac:dyDescent="0.6"/>
    <row r="30" spans="1:26" ht="9" customHeight="1" x14ac:dyDescent="0.5500000000000000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6" ht="18.5" thickBot="1" x14ac:dyDescent="0.6">
      <c r="A31" s="5"/>
      <c r="B31" s="26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6"/>
      <c r="U31" s="6"/>
      <c r="V31" s="6"/>
      <c r="W31" s="6"/>
      <c r="X31" s="6"/>
      <c r="Y31" s="7"/>
    </row>
    <row r="32" spans="1:26" ht="30" customHeight="1" x14ac:dyDescent="0.55000000000000004">
      <c r="A32" s="5"/>
      <c r="B32" s="80" t="s">
        <v>46</v>
      </c>
      <c r="C32" s="81"/>
      <c r="D32" s="81"/>
      <c r="E32" s="81"/>
      <c r="F32" s="81"/>
      <c r="G32" s="81"/>
      <c r="H32" s="82"/>
      <c r="I32" s="6"/>
      <c r="J32" s="6"/>
      <c r="K32" s="6"/>
      <c r="L32" s="6"/>
      <c r="M32" s="6"/>
      <c r="N32" s="6"/>
      <c r="O32" s="6"/>
      <c r="P32" s="6"/>
      <c r="Q32" s="6"/>
      <c r="R32" s="84"/>
      <c r="S32" s="81"/>
      <c r="T32" s="81"/>
      <c r="U32" s="81"/>
      <c r="V32" s="81"/>
      <c r="W32" s="81"/>
      <c r="X32" s="82"/>
      <c r="Y32" s="7"/>
    </row>
    <row r="33" spans="1:25" ht="26" customHeight="1" thickBot="1" x14ac:dyDescent="0.6">
      <c r="A33" s="5"/>
      <c r="B33" s="19" t="s">
        <v>12</v>
      </c>
      <c r="C33" s="83"/>
      <c r="D33" s="83"/>
      <c r="E33" s="83"/>
      <c r="F33" s="83"/>
      <c r="G33" s="83"/>
      <c r="H33" s="30" t="s">
        <v>8</v>
      </c>
      <c r="I33" s="87" t="s">
        <v>14</v>
      </c>
      <c r="J33" s="88"/>
      <c r="K33" s="31">
        <v>31</v>
      </c>
      <c r="L33" s="31" t="s">
        <v>13</v>
      </c>
      <c r="M33" s="32" t="s">
        <v>9</v>
      </c>
      <c r="N33" s="33">
        <v>0.3</v>
      </c>
      <c r="O33" s="86" t="s">
        <v>10</v>
      </c>
      <c r="P33" s="86"/>
      <c r="Q33" s="32"/>
      <c r="R33" s="29" t="s">
        <v>15</v>
      </c>
      <c r="S33" s="85">
        <f>ROUNDUP(C33/K33*N33,0)</f>
        <v>0</v>
      </c>
      <c r="T33" s="85"/>
      <c r="U33" s="85"/>
      <c r="V33" s="85"/>
      <c r="W33" s="85"/>
      <c r="X33" s="30" t="s">
        <v>8</v>
      </c>
      <c r="Y33" s="7"/>
    </row>
    <row r="34" spans="1:25" ht="12" customHeight="1" thickBot="1" x14ac:dyDescent="0.6">
      <c r="A34" s="5"/>
      <c r="B34" s="34" t="s">
        <v>23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6"/>
      <c r="S34" s="6"/>
      <c r="T34" s="6"/>
      <c r="V34" s="26" t="s">
        <v>37</v>
      </c>
      <c r="W34" s="6"/>
      <c r="X34" s="6"/>
      <c r="Y34" s="7"/>
    </row>
    <row r="35" spans="1:25" x14ac:dyDescent="0.55000000000000004">
      <c r="A35" s="5"/>
      <c r="B35" s="3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84" t="s">
        <v>17</v>
      </c>
      <c r="S35" s="81"/>
      <c r="T35" s="81"/>
      <c r="U35" s="81"/>
      <c r="V35" s="81"/>
      <c r="W35" s="81"/>
      <c r="X35" s="82"/>
      <c r="Y35" s="7"/>
    </row>
    <row r="36" spans="1:25" ht="26" customHeight="1" thickBot="1" x14ac:dyDescent="0.6">
      <c r="A36" s="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35" t="s">
        <v>39</v>
      </c>
      <c r="R36" s="29" t="s">
        <v>16</v>
      </c>
      <c r="S36" s="85">
        <f>IF(S33&gt;75000,75000,ROUNDUP(S33,-3))</f>
        <v>0</v>
      </c>
      <c r="T36" s="85"/>
      <c r="U36" s="85"/>
      <c r="V36" s="85"/>
      <c r="W36" s="85"/>
      <c r="X36" s="30" t="s">
        <v>8</v>
      </c>
      <c r="Y36" s="7"/>
    </row>
    <row r="37" spans="1:25" ht="10" customHeight="1" thickBot="1" x14ac:dyDescent="0.6">
      <c r="A37" s="5"/>
      <c r="B37" s="6"/>
      <c r="C37" s="6"/>
      <c r="D37" s="6"/>
      <c r="E37" s="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6"/>
      <c r="W37" s="6"/>
      <c r="X37" s="6"/>
      <c r="Y37" s="7"/>
    </row>
    <row r="38" spans="1:25" ht="10" customHeight="1" thickTop="1" thickBot="1" x14ac:dyDescent="0.6">
      <c r="A38" s="5"/>
      <c r="B38" s="6"/>
      <c r="C38" s="6"/>
      <c r="D38" s="6"/>
      <c r="E38" s="1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</row>
    <row r="39" spans="1:25" x14ac:dyDescent="0.55000000000000004">
      <c r="A39" s="5"/>
      <c r="B39" s="84" t="s">
        <v>17</v>
      </c>
      <c r="C39" s="81"/>
      <c r="D39" s="81"/>
      <c r="E39" s="81"/>
      <c r="F39" s="81"/>
      <c r="G39" s="81"/>
      <c r="H39" s="82"/>
      <c r="I39" s="6"/>
      <c r="J39" s="84" t="s">
        <v>48</v>
      </c>
      <c r="K39" s="81"/>
      <c r="L39" s="81"/>
      <c r="M39" s="81"/>
      <c r="N39" s="81"/>
      <c r="O39" s="81"/>
      <c r="P39" s="82"/>
      <c r="Q39" s="14"/>
      <c r="R39" s="84" t="s">
        <v>19</v>
      </c>
      <c r="S39" s="81"/>
      <c r="T39" s="81"/>
      <c r="U39" s="81"/>
      <c r="V39" s="81"/>
      <c r="W39" s="81"/>
      <c r="X39" s="82"/>
      <c r="Y39" s="7"/>
    </row>
    <row r="40" spans="1:25" ht="26" customHeight="1" thickBot="1" x14ac:dyDescent="0.6">
      <c r="A40" s="5"/>
      <c r="B40" s="29" t="s">
        <v>18</v>
      </c>
      <c r="C40" s="85">
        <f>S36</f>
        <v>0</v>
      </c>
      <c r="D40" s="85"/>
      <c r="E40" s="85"/>
      <c r="F40" s="85"/>
      <c r="G40" s="85"/>
      <c r="H40" s="30" t="s">
        <v>8</v>
      </c>
      <c r="I40" s="55" t="s">
        <v>9</v>
      </c>
      <c r="J40" s="29" t="s">
        <v>20</v>
      </c>
      <c r="K40" s="89"/>
      <c r="L40" s="89"/>
      <c r="M40" s="89"/>
      <c r="N40" s="89"/>
      <c r="O40" s="89"/>
      <c r="P40" s="30" t="s">
        <v>13</v>
      </c>
      <c r="Q40" s="55" t="s">
        <v>10</v>
      </c>
      <c r="R40" s="29" t="s">
        <v>32</v>
      </c>
      <c r="S40" s="85">
        <f>C40*K40</f>
        <v>0</v>
      </c>
      <c r="T40" s="85"/>
      <c r="U40" s="85"/>
      <c r="V40" s="85"/>
      <c r="W40" s="85"/>
      <c r="X40" s="30" t="s">
        <v>8</v>
      </c>
      <c r="Y40" s="7"/>
    </row>
    <row r="41" spans="1:25" ht="8" customHeight="1" thickBot="1" x14ac:dyDescent="0.6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</row>
    <row r="42" spans="1:25" ht="18.5" thickBot="1" x14ac:dyDescent="0.6">
      <c r="A42" s="5"/>
      <c r="B42" s="6"/>
      <c r="C42" s="6"/>
      <c r="D42" s="6"/>
      <c r="E42" s="6"/>
      <c r="F42" s="6"/>
      <c r="G42" s="6"/>
      <c r="H42" s="23"/>
      <c r="I42" s="6"/>
      <c r="J42" s="36" t="s">
        <v>31</v>
      </c>
      <c r="K42" s="26"/>
      <c r="L42" s="26"/>
      <c r="M42" s="28"/>
      <c r="N42" s="28"/>
      <c r="O42" s="28"/>
      <c r="P42" s="28"/>
      <c r="Q42" s="13"/>
      <c r="R42" s="13"/>
      <c r="S42" s="6"/>
      <c r="T42" s="6"/>
      <c r="U42" s="6"/>
      <c r="V42" s="6"/>
      <c r="W42" s="6"/>
      <c r="X42" s="6"/>
      <c r="Y42" s="7"/>
    </row>
    <row r="43" spans="1:25" ht="6.5" customHeight="1" thickBot="1" x14ac:dyDescent="0.6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</row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</sheetData>
  <sheetProtection algorithmName="SHA-512" hashValue="mKeskGqv1i2+qgvkiouJG5J04/PZ6qMGmeLrLT2vO//Se0C9V8zGge4SIeAZpBtNiV28BtHF2xKB4f+bUjs9Ag==" saltValue="UoVcS8BcJjsieDYNNsWeUg==" spinCount="100000" sheet="1" objects="1" scenarios="1"/>
  <mergeCells count="29">
    <mergeCell ref="L2:Y2"/>
    <mergeCell ref="M23:R23"/>
    <mergeCell ref="T23:X23"/>
    <mergeCell ref="A18:O18"/>
    <mergeCell ref="A11:D11"/>
    <mergeCell ref="S6:Y6"/>
    <mergeCell ref="A4:Y4"/>
    <mergeCell ref="R35:X35"/>
    <mergeCell ref="S36:W36"/>
    <mergeCell ref="B39:H39"/>
    <mergeCell ref="C40:G40"/>
    <mergeCell ref="J39:P39"/>
    <mergeCell ref="K40:O40"/>
    <mergeCell ref="R39:X39"/>
    <mergeCell ref="S40:W40"/>
    <mergeCell ref="B32:H32"/>
    <mergeCell ref="C33:G33"/>
    <mergeCell ref="R32:X32"/>
    <mergeCell ref="S33:W33"/>
    <mergeCell ref="O33:P33"/>
    <mergeCell ref="I33:J33"/>
    <mergeCell ref="M24:Q24"/>
    <mergeCell ref="T24:W24"/>
    <mergeCell ref="A6:D6"/>
    <mergeCell ref="E6:Q6"/>
    <mergeCell ref="S18:Y18"/>
    <mergeCell ref="A13:Y16"/>
    <mergeCell ref="A12:Y12"/>
    <mergeCell ref="H24:J24"/>
  </mergeCells>
  <phoneticPr fontId="1"/>
  <dataValidations count="2">
    <dataValidation type="whole" allowBlank="1" showInputMessage="1" showErrorMessage="1" sqref="M24:Q24 K40:O40" xr:uid="{923F4A26-45B0-4942-8499-36AF382306B7}">
      <formula1>1</formula1>
      <formula2>15</formula2>
    </dataValidation>
    <dataValidation type="list" allowBlank="1" showInputMessage="1" showErrorMessage="1" sqref="H26 H42" xr:uid="{E6C4D69F-87DA-4527-95D3-8D02DFB70DC8}">
      <formula1>$Z$25:$Z$26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36"/>
  <sheetViews>
    <sheetView showZeros="0" view="pageBreakPreview" topLeftCell="A25" zoomScaleNormal="100" zoomScaleSheetLayoutView="100" workbookViewId="0">
      <selection activeCell="AD13" sqref="AD13"/>
    </sheetView>
  </sheetViews>
  <sheetFormatPr defaultRowHeight="18" x14ac:dyDescent="0.55000000000000004"/>
  <cols>
    <col min="1" max="2" width="1.1640625" customWidth="1"/>
    <col min="3" max="7" width="3.58203125" customWidth="1"/>
    <col min="8" max="8" width="1.25" customWidth="1"/>
    <col min="9" max="25" width="3.58203125" customWidth="1"/>
    <col min="26" max="26" width="1.25" customWidth="1"/>
    <col min="27" max="27" width="3.58203125" hidden="1" customWidth="1"/>
    <col min="28" max="59" width="3.58203125" customWidth="1"/>
  </cols>
  <sheetData>
    <row r="1" spans="1:26" s="25" customFormat="1" ht="13" x14ac:dyDescent="0.55000000000000004">
      <c r="A1" s="44" t="s">
        <v>27</v>
      </c>
      <c r="B1" s="44"/>
    </row>
    <row r="2" spans="1:26" ht="8" customHeight="1" x14ac:dyDescent="0.55000000000000004"/>
    <row r="3" spans="1:26" ht="8" customHeight="1" x14ac:dyDescent="0.55000000000000004"/>
    <row r="4" spans="1:26" s="25" customFormat="1" ht="14" x14ac:dyDescent="0.55000000000000004">
      <c r="A4" s="114" t="s">
        <v>28</v>
      </c>
      <c r="B4" s="114"/>
      <c r="C4" s="114"/>
      <c r="D4" s="114"/>
      <c r="E4" s="114"/>
      <c r="F4" s="114"/>
      <c r="G4" s="114"/>
      <c r="W4" s="100" t="s">
        <v>44</v>
      </c>
      <c r="X4" s="100"/>
      <c r="Y4" s="100"/>
      <c r="Z4" s="100"/>
    </row>
    <row r="5" spans="1:26" s="57" customFormat="1" ht="18" customHeight="1" thickBot="1" x14ac:dyDescent="0.6">
      <c r="A5" s="56"/>
      <c r="B5" s="56"/>
      <c r="C5" s="56"/>
      <c r="D5" s="56"/>
      <c r="E5" s="56"/>
      <c r="F5" s="56"/>
      <c r="G5" s="56"/>
    </row>
    <row r="6" spans="1:26" s="25" customFormat="1" ht="18" customHeight="1" x14ac:dyDescent="0.55000000000000004">
      <c r="A6" s="101" t="s">
        <v>49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1:26" s="25" customFormat="1" ht="13" x14ac:dyDescent="0.55000000000000004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</row>
    <row r="8" spans="1:26" s="25" customFormat="1" ht="13.5" thickBot="1" x14ac:dyDescent="0.6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9"/>
    </row>
    <row r="9" spans="1:26" s="37" customFormat="1" ht="14" thickBot="1" x14ac:dyDescent="0.6">
      <c r="E9" s="37" t="s">
        <v>25</v>
      </c>
      <c r="P9" s="37" t="s">
        <v>24</v>
      </c>
    </row>
    <row r="10" spans="1:26" ht="16" customHeight="1" x14ac:dyDescent="0.55000000000000004">
      <c r="H10" s="101" t="s">
        <v>29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</row>
    <row r="11" spans="1:26" ht="16" customHeight="1" x14ac:dyDescent="0.55000000000000004"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110"/>
    </row>
    <row r="12" spans="1:26" ht="16" customHeight="1" thickBot="1" x14ac:dyDescent="0.6">
      <c r="H12" s="111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6" ht="18.5" thickBot="1" x14ac:dyDescent="0.6"/>
    <row r="14" spans="1:26" ht="9" customHeight="1" x14ac:dyDescent="0.55000000000000004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spans="1:26" s="25" customFormat="1" ht="13.5" thickBot="1" x14ac:dyDescent="0.6">
      <c r="A15" s="45"/>
      <c r="B15" s="26"/>
      <c r="C15" s="26" t="s">
        <v>22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6"/>
    </row>
    <row r="16" spans="1:26" s="25" customFormat="1" ht="30" customHeight="1" x14ac:dyDescent="0.55000000000000004">
      <c r="A16" s="45"/>
      <c r="B16" s="46"/>
      <c r="C16" s="80" t="s">
        <v>46</v>
      </c>
      <c r="D16" s="81"/>
      <c r="E16" s="81"/>
      <c r="F16" s="81"/>
      <c r="G16" s="81"/>
      <c r="H16" s="81"/>
      <c r="I16" s="82"/>
      <c r="J16" s="26"/>
      <c r="K16" s="84" t="s">
        <v>45</v>
      </c>
      <c r="L16" s="81"/>
      <c r="M16" s="81"/>
      <c r="N16" s="81"/>
      <c r="O16" s="81"/>
      <c r="P16" s="81"/>
      <c r="Q16" s="82"/>
      <c r="R16" s="33"/>
      <c r="S16" s="84" t="s">
        <v>50</v>
      </c>
      <c r="T16" s="81"/>
      <c r="U16" s="81"/>
      <c r="V16" s="81"/>
      <c r="W16" s="81"/>
      <c r="X16" s="81"/>
      <c r="Y16" s="82"/>
      <c r="Z16" s="46"/>
    </row>
    <row r="17" spans="1:26" s="25" customFormat="1" ht="26" customHeight="1" thickBot="1" x14ac:dyDescent="0.6">
      <c r="A17" s="45"/>
      <c r="B17" s="46"/>
      <c r="C17" s="58" t="s">
        <v>12</v>
      </c>
      <c r="D17" s="98"/>
      <c r="E17" s="98"/>
      <c r="F17" s="98"/>
      <c r="G17" s="98"/>
      <c r="H17" s="98"/>
      <c r="I17" s="30" t="s">
        <v>8</v>
      </c>
      <c r="J17" s="31" t="s">
        <v>30</v>
      </c>
      <c r="K17" s="58" t="s">
        <v>15</v>
      </c>
      <c r="L17" s="98"/>
      <c r="M17" s="98"/>
      <c r="N17" s="98"/>
      <c r="O17" s="98"/>
      <c r="P17" s="98"/>
      <c r="Q17" s="30" t="s">
        <v>8</v>
      </c>
      <c r="R17" s="31" t="s">
        <v>10</v>
      </c>
      <c r="S17" s="29" t="s">
        <v>16</v>
      </c>
      <c r="T17" s="85">
        <f>D17-L17</f>
        <v>0</v>
      </c>
      <c r="U17" s="85"/>
      <c r="V17" s="85"/>
      <c r="W17" s="85"/>
      <c r="X17" s="85"/>
      <c r="Y17" s="30" t="s">
        <v>8</v>
      </c>
      <c r="Z17" s="46"/>
    </row>
    <row r="18" spans="1:26" s="25" customFormat="1" ht="10" customHeight="1" thickBot="1" x14ac:dyDescent="0.6">
      <c r="A18" s="45"/>
      <c r="B18" s="26"/>
      <c r="C18" s="26"/>
      <c r="D18" s="26"/>
      <c r="E18" s="26"/>
      <c r="F18" s="2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26"/>
      <c r="X18" s="26"/>
      <c r="Y18" s="26"/>
      <c r="Z18" s="46"/>
    </row>
    <row r="19" spans="1:26" s="25" customFormat="1" ht="10" customHeight="1" thickTop="1" thickBot="1" x14ac:dyDescent="0.6">
      <c r="A19" s="45"/>
      <c r="B19" s="26"/>
      <c r="C19" s="26"/>
      <c r="D19" s="26"/>
      <c r="E19" s="26"/>
      <c r="F19" s="4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6"/>
    </row>
    <row r="20" spans="1:26" s="25" customFormat="1" ht="13" x14ac:dyDescent="0.55000000000000004">
      <c r="A20" s="45"/>
      <c r="B20" s="46"/>
      <c r="C20" s="84" t="s">
        <v>50</v>
      </c>
      <c r="D20" s="81"/>
      <c r="E20" s="81"/>
      <c r="F20" s="81"/>
      <c r="G20" s="81"/>
      <c r="H20" s="81"/>
      <c r="I20" s="82"/>
      <c r="J20" s="26"/>
      <c r="K20" s="26"/>
      <c r="L20" s="26"/>
      <c r="M20" s="26"/>
      <c r="N20" s="26"/>
      <c r="O20" s="26"/>
      <c r="P20" s="26"/>
      <c r="Q20" s="26"/>
      <c r="R20" s="26"/>
      <c r="S20" s="84"/>
      <c r="T20" s="81"/>
      <c r="U20" s="81"/>
      <c r="V20" s="81"/>
      <c r="W20" s="81"/>
      <c r="X20" s="81"/>
      <c r="Y20" s="82"/>
      <c r="Z20" s="46"/>
    </row>
    <row r="21" spans="1:26" s="25" customFormat="1" ht="26" customHeight="1" thickBot="1" x14ac:dyDescent="0.6">
      <c r="A21" s="45"/>
      <c r="B21" s="46"/>
      <c r="C21" s="29" t="s">
        <v>16</v>
      </c>
      <c r="D21" s="99">
        <f>T17</f>
        <v>0</v>
      </c>
      <c r="E21" s="99"/>
      <c r="F21" s="99"/>
      <c r="G21" s="99"/>
      <c r="H21" s="99"/>
      <c r="I21" s="30" t="s">
        <v>8</v>
      </c>
      <c r="J21" s="87" t="s">
        <v>14</v>
      </c>
      <c r="K21" s="88"/>
      <c r="L21" s="31">
        <v>31</v>
      </c>
      <c r="M21" s="31" t="s">
        <v>13</v>
      </c>
      <c r="N21" s="32" t="s">
        <v>9</v>
      </c>
      <c r="O21" s="33">
        <v>0.4</v>
      </c>
      <c r="P21" s="86" t="s">
        <v>10</v>
      </c>
      <c r="Q21" s="86"/>
      <c r="R21" s="32"/>
      <c r="S21" s="29" t="s">
        <v>18</v>
      </c>
      <c r="T21" s="85">
        <f>ROUNDUP(D21/L21*O21,0)</f>
        <v>0</v>
      </c>
      <c r="U21" s="85"/>
      <c r="V21" s="85"/>
      <c r="W21" s="85"/>
      <c r="X21" s="85"/>
      <c r="Y21" s="30" t="s">
        <v>8</v>
      </c>
      <c r="Z21" s="46"/>
    </row>
    <row r="22" spans="1:26" s="25" customFormat="1" ht="16" customHeight="1" thickBot="1" x14ac:dyDescent="0.6">
      <c r="A22" s="45"/>
      <c r="B22" s="26"/>
      <c r="C22" s="3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W22" s="26" t="s">
        <v>37</v>
      </c>
      <c r="X22" s="26"/>
      <c r="Y22" s="26"/>
      <c r="Z22" s="46"/>
    </row>
    <row r="23" spans="1:26" s="25" customFormat="1" ht="13" x14ac:dyDescent="0.55000000000000004">
      <c r="A23" s="45"/>
      <c r="B23" s="26"/>
      <c r="C23" s="3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84" t="s">
        <v>41</v>
      </c>
      <c r="T23" s="81"/>
      <c r="U23" s="81"/>
      <c r="V23" s="81"/>
      <c r="W23" s="81"/>
      <c r="X23" s="81"/>
      <c r="Y23" s="82"/>
      <c r="Z23" s="46"/>
    </row>
    <row r="24" spans="1:26" s="25" customFormat="1" ht="26" customHeight="1" thickBot="1" x14ac:dyDescent="0.6">
      <c r="A24" s="4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5"/>
      <c r="S24" s="29" t="s">
        <v>20</v>
      </c>
      <c r="T24" s="85">
        <f>ROUNDUP(T21,-3)</f>
        <v>0</v>
      </c>
      <c r="U24" s="85"/>
      <c r="V24" s="85"/>
      <c r="W24" s="85"/>
      <c r="X24" s="85"/>
      <c r="Y24" s="30" t="s">
        <v>8</v>
      </c>
      <c r="Z24" s="46"/>
    </row>
    <row r="25" spans="1:26" s="25" customFormat="1" ht="16" customHeight="1" thickBot="1" x14ac:dyDescent="0.6">
      <c r="A25" s="4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5"/>
      <c r="S25" s="31"/>
      <c r="T25" s="50"/>
      <c r="U25" s="50"/>
      <c r="V25" s="50"/>
      <c r="W25" s="50"/>
      <c r="X25" s="50"/>
      <c r="Y25" s="28"/>
      <c r="Z25" s="46"/>
    </row>
    <row r="26" spans="1:26" s="25" customFormat="1" ht="30" customHeight="1" x14ac:dyDescent="0.55000000000000004">
      <c r="A26" s="45"/>
      <c r="B26" s="26"/>
      <c r="C26" s="80" t="s">
        <v>46</v>
      </c>
      <c r="D26" s="81"/>
      <c r="E26" s="81"/>
      <c r="F26" s="81"/>
      <c r="G26" s="81"/>
      <c r="H26" s="81"/>
      <c r="I26" s="82"/>
      <c r="J26" s="26"/>
      <c r="K26" s="26"/>
      <c r="L26" s="26"/>
      <c r="M26" s="26"/>
      <c r="N26" s="26"/>
      <c r="O26" s="26"/>
      <c r="P26" s="26"/>
      <c r="Q26" s="26"/>
      <c r="R26" s="26"/>
      <c r="S26" s="84"/>
      <c r="T26" s="81"/>
      <c r="U26" s="81"/>
      <c r="V26" s="81"/>
      <c r="W26" s="81"/>
      <c r="X26" s="81"/>
      <c r="Y26" s="82"/>
      <c r="Z26" s="46"/>
    </row>
    <row r="27" spans="1:26" s="25" customFormat="1" ht="26" customHeight="1" thickBot="1" x14ac:dyDescent="0.6">
      <c r="A27" s="45"/>
      <c r="B27" s="26"/>
      <c r="C27" s="29" t="s">
        <v>12</v>
      </c>
      <c r="D27" s="99">
        <f>D17</f>
        <v>0</v>
      </c>
      <c r="E27" s="99"/>
      <c r="F27" s="99"/>
      <c r="G27" s="99"/>
      <c r="H27" s="99"/>
      <c r="I27" s="30" t="s">
        <v>8</v>
      </c>
      <c r="J27" s="87" t="s">
        <v>14</v>
      </c>
      <c r="K27" s="88"/>
      <c r="L27" s="31">
        <v>31</v>
      </c>
      <c r="M27" s="31" t="s">
        <v>13</v>
      </c>
      <c r="N27" s="32" t="s">
        <v>9</v>
      </c>
      <c r="O27" s="33">
        <v>0.3</v>
      </c>
      <c r="P27" s="86" t="s">
        <v>10</v>
      </c>
      <c r="Q27" s="86"/>
      <c r="R27" s="32"/>
      <c r="S27" s="29" t="s">
        <v>32</v>
      </c>
      <c r="T27" s="85">
        <f>ROUNDUP(D27/L27*O27,0)</f>
        <v>0</v>
      </c>
      <c r="U27" s="85"/>
      <c r="V27" s="85"/>
      <c r="W27" s="85"/>
      <c r="X27" s="85"/>
      <c r="Y27" s="30" t="s">
        <v>8</v>
      </c>
      <c r="Z27" s="46"/>
    </row>
    <row r="28" spans="1:26" s="25" customFormat="1" ht="16" customHeight="1" thickBot="1" x14ac:dyDescent="0.6">
      <c r="A28" s="45"/>
      <c r="B28" s="26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W28" s="26" t="s">
        <v>37</v>
      </c>
      <c r="X28" s="26"/>
      <c r="Y28" s="26"/>
      <c r="Z28" s="46"/>
    </row>
    <row r="29" spans="1:26" s="25" customFormat="1" ht="18" customHeight="1" x14ac:dyDescent="0.55000000000000004">
      <c r="A29" s="4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84" t="s">
        <v>40</v>
      </c>
      <c r="T29" s="81"/>
      <c r="U29" s="81"/>
      <c r="V29" s="81"/>
      <c r="W29" s="81"/>
      <c r="X29" s="81"/>
      <c r="Y29" s="82"/>
      <c r="Z29" s="46"/>
    </row>
    <row r="30" spans="1:26" s="25" customFormat="1" ht="26" customHeight="1" thickBot="1" x14ac:dyDescent="0.6">
      <c r="A30" s="4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5"/>
      <c r="S30" s="29" t="s">
        <v>33</v>
      </c>
      <c r="T30" s="85">
        <f>ROUNDUP(T27,-3)</f>
        <v>0</v>
      </c>
      <c r="U30" s="85"/>
      <c r="V30" s="85"/>
      <c r="W30" s="85"/>
      <c r="X30" s="85"/>
      <c r="Y30" s="30" t="s">
        <v>8</v>
      </c>
      <c r="Z30" s="46"/>
    </row>
    <row r="31" spans="1:26" s="25" customFormat="1" ht="26" customHeight="1" thickBot="1" x14ac:dyDescent="0.6">
      <c r="A31" s="45"/>
      <c r="B31" s="26"/>
      <c r="C31" s="44" t="s">
        <v>51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5"/>
      <c r="S31" s="31"/>
      <c r="T31" s="50"/>
      <c r="U31" s="50"/>
      <c r="V31" s="50"/>
      <c r="W31" s="50"/>
      <c r="X31" s="50"/>
      <c r="Y31" s="28"/>
      <c r="Z31" s="46"/>
    </row>
    <row r="32" spans="1:26" s="25" customFormat="1" ht="13" x14ac:dyDescent="0.55000000000000004">
      <c r="A32" s="45"/>
      <c r="B32" s="46"/>
      <c r="C32" s="84" t="s">
        <v>17</v>
      </c>
      <c r="D32" s="81"/>
      <c r="E32" s="81"/>
      <c r="F32" s="81"/>
      <c r="G32" s="81"/>
      <c r="H32" s="81"/>
      <c r="I32" s="82"/>
      <c r="J32" s="26"/>
      <c r="K32" s="84" t="s">
        <v>48</v>
      </c>
      <c r="L32" s="81"/>
      <c r="M32" s="81"/>
      <c r="N32" s="81"/>
      <c r="O32" s="81"/>
      <c r="P32" s="81"/>
      <c r="Q32" s="82"/>
      <c r="R32" s="33"/>
      <c r="S32" s="84" t="s">
        <v>19</v>
      </c>
      <c r="T32" s="81"/>
      <c r="U32" s="81"/>
      <c r="V32" s="81"/>
      <c r="W32" s="81"/>
      <c r="X32" s="81"/>
      <c r="Y32" s="82"/>
      <c r="Z32" s="46"/>
    </row>
    <row r="33" spans="1:27" s="25" customFormat="1" ht="26" customHeight="1" thickBot="1" x14ac:dyDescent="0.6">
      <c r="A33" s="45"/>
      <c r="B33" s="46"/>
      <c r="C33" s="29" t="s">
        <v>34</v>
      </c>
      <c r="D33" s="85">
        <f>MIN(T24,T30,200000)</f>
        <v>0</v>
      </c>
      <c r="E33" s="85"/>
      <c r="F33" s="85"/>
      <c r="G33" s="85"/>
      <c r="H33" s="85"/>
      <c r="I33" s="30" t="s">
        <v>8</v>
      </c>
      <c r="J33" s="31" t="s">
        <v>9</v>
      </c>
      <c r="K33" s="29" t="s">
        <v>35</v>
      </c>
      <c r="L33" s="89"/>
      <c r="M33" s="89"/>
      <c r="N33" s="89"/>
      <c r="O33" s="89"/>
      <c r="P33" s="89"/>
      <c r="Q33" s="30" t="s">
        <v>13</v>
      </c>
      <c r="R33" s="31" t="s">
        <v>10</v>
      </c>
      <c r="S33" s="29" t="s">
        <v>52</v>
      </c>
      <c r="T33" s="85">
        <f>D33*L33</f>
        <v>0</v>
      </c>
      <c r="U33" s="85"/>
      <c r="V33" s="85"/>
      <c r="W33" s="85"/>
      <c r="X33" s="85"/>
      <c r="Y33" s="30" t="s">
        <v>8</v>
      </c>
      <c r="Z33" s="46"/>
    </row>
    <row r="34" spans="1:27" s="25" customFormat="1" ht="16" customHeight="1" thickBot="1" x14ac:dyDescent="0.6">
      <c r="A34" s="4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46"/>
    </row>
    <row r="35" spans="1:27" s="25" customFormat="1" ht="20" customHeight="1" thickBot="1" x14ac:dyDescent="0.6">
      <c r="A35" s="45"/>
      <c r="B35" s="26"/>
      <c r="C35" s="26"/>
      <c r="D35" s="26"/>
      <c r="E35" s="26"/>
      <c r="F35" s="26"/>
      <c r="G35" s="26"/>
      <c r="H35" s="26"/>
      <c r="I35" s="51"/>
      <c r="J35" s="26"/>
      <c r="K35" s="36" t="s">
        <v>31</v>
      </c>
      <c r="L35" s="26"/>
      <c r="M35" s="26"/>
      <c r="N35" s="28"/>
      <c r="O35" s="28"/>
      <c r="P35" s="28"/>
      <c r="Q35" s="28"/>
      <c r="R35" s="28"/>
      <c r="S35" s="28"/>
      <c r="T35" s="26"/>
      <c r="U35" s="26"/>
      <c r="V35" s="26"/>
      <c r="W35" s="26"/>
      <c r="X35" s="26"/>
      <c r="Y35" s="26"/>
      <c r="Z35" s="46"/>
      <c r="AA35" s="25" t="s">
        <v>36</v>
      </c>
    </row>
    <row r="36" spans="1:27" s="25" customFormat="1" ht="6.5" customHeight="1" thickBot="1" x14ac:dyDescent="0.6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4"/>
    </row>
  </sheetData>
  <sheetProtection algorithmName="SHA-512" hashValue="jiLHCovCk0DqWbq+oxBPs4zdSInAGyPz1UkUWsNq62j1XBNgau/0mcXcDFUQl8oXLPRJIH5Yk+4NcjArmVq2Vw==" saltValue="DDJcJ1S3BvbomrZJ0t+iTA==" spinCount="100000" sheet="1" objects="1" scenarios="1"/>
  <mergeCells count="32">
    <mergeCell ref="W4:Z4"/>
    <mergeCell ref="A6:Z8"/>
    <mergeCell ref="H10:X12"/>
    <mergeCell ref="A4:G4"/>
    <mergeCell ref="D33:H33"/>
    <mergeCell ref="L33:P33"/>
    <mergeCell ref="T33:X33"/>
    <mergeCell ref="C20:I20"/>
    <mergeCell ref="S20:Y20"/>
    <mergeCell ref="D21:H21"/>
    <mergeCell ref="J21:K21"/>
    <mergeCell ref="P21:Q21"/>
    <mergeCell ref="T21:X21"/>
    <mergeCell ref="S23:Y23"/>
    <mergeCell ref="T24:X24"/>
    <mergeCell ref="C32:I32"/>
    <mergeCell ref="K32:Q32"/>
    <mergeCell ref="S32:Y32"/>
    <mergeCell ref="C16:I16"/>
    <mergeCell ref="K16:Q16"/>
    <mergeCell ref="S16:Y16"/>
    <mergeCell ref="D17:H17"/>
    <mergeCell ref="L17:P17"/>
    <mergeCell ref="T17:X17"/>
    <mergeCell ref="S29:Y29"/>
    <mergeCell ref="T30:X30"/>
    <mergeCell ref="C26:I26"/>
    <mergeCell ref="S26:Y26"/>
    <mergeCell ref="D27:H27"/>
    <mergeCell ref="J27:K27"/>
    <mergeCell ref="P27:Q27"/>
    <mergeCell ref="T27:X27"/>
  </mergeCells>
  <phoneticPr fontId="1"/>
  <dataValidations count="2">
    <dataValidation type="whole" allowBlank="1" showInputMessage="1" showErrorMessage="1" sqref="L33:P33" xr:uid="{1C9A694E-860C-4ED7-B67C-B3B8FBEA7A82}">
      <formula1>1</formula1>
      <formula2>15</formula2>
    </dataValidation>
    <dataValidation type="list" allowBlank="1" showInputMessage="1" showErrorMessage="1" sqref="I35" xr:uid="{272F1AE3-C337-4561-A9D1-F6BA1DCD7C7F}">
      <formula1>$AA$34:$AA$35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2022-03-07T10:29:05Z</dcterms:modified>
</cp:coreProperties>
</file>