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63EEFC45-1734-404A-A2E7-BED10C23E633}"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s="1"/>
  <c r="BW35" i="10" s="1"/>
  <c r="BW36" i="10" s="1"/>
  <c r="BW37" i="10" s="1"/>
  <c r="BW38" i="10" s="1"/>
  <c r="BW39" i="10" s="1"/>
  <c r="CO34" i="10" l="1"/>
  <c r="CO35" i="10" s="1"/>
</calcChain>
</file>

<file path=xl/sharedStrings.xml><?xml version="1.0" encoding="utf-8"?>
<sst xmlns="http://schemas.openxmlformats.org/spreadsheetml/2006/main" count="1139" uniqueCount="625">
  <si>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</si>
  <si>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</si>
  <si>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</si>
  <si>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</si>
  <si>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</si>
  <si>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</si>
  <si>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</si>
  <si>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</si>
  <si>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</si>
  <si>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</si>
  <si>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</si>
  <si>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</si>
  <si>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</si>
  <si>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</si>
  <si>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</si>
  <si>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</si>
  <si>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</si>
  <si>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</si>
  <si>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</si>
  <si>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</si>
  <si>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</si>
  <si>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</si>
  <si>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</si>
  <si>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</si>
  <si>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</si>
  <si>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</si>
  <si>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</si>
  <si>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</si>
  <si>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</si>
  <si>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</si>
  <si>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</si>
  <si>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</si>
  <si>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</si>
  <si>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</si>
  <si>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</si>
  <si>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</si>
  <si>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</si>
  <si>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</si>
  <si>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</si>
  <si>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</si>
  <si>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</si>
  <si>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</si>
  <si>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</si>
  <si>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</si>
  <si>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</si>
  <si>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</si>
  <si>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</si>
  <si>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</si>
  <si>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</si>
  <si>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</si>
  <si>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</si>
  <si>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</si>
  <si>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</si>
  <si>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</si>
  <si>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</si>
  <si>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</si>
  <si>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</si>
  <si>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</si>
  <si>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</si>
  <si>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</si>
  <si>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</si>
  <si>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</si>
  <si>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</si>
  <si>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</si>
  <si>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</si>
  <si>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</si>
  <si>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</si>
  <si>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</si>
  <si>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</si>
  <si>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</si>
  <si>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</si>
  <si>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</si>
  <si>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</si>
  <si>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</si>
  <si>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</si>
  <si>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</si>
  <si>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</si>
  <si>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</si>
  <si>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</si>
  <si>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</si>
  <si>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</si>
  <si>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</si>
  <si>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</si>
  <si>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</si>
  <si>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</si>
  <si>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</si>
  <si>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</si>
  <si>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</si>
  <si>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</si>
  <si>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</si>
  <si>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</si>
  <si>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</si>
  <si>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</si>
  <si>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</si>
  <si>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</si>
  <si>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</si>
  <si>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</si>
  <si>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</si>
  <si>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</si>
  <si>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</si>
  <si>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</si>
  <si>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</si>
  <si>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</si>
  <si>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</si>
  <si>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</si>
  <si>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</si>
  <si>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</si>
  <si>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</si>
  <si>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</si>
  <si>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</si>
  <si>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</si>
  <si>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</si>
  <si>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</si>
  <si>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</si>
  <si>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</si>
  <si>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</si>
  <si>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</si>
  <si>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</si>
  <si>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</si>
  <si>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</si>
  <si>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</si>
  <si>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</si>
  <si>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</si>
  <si>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</si>
  <si>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</si>
  <si>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</si>
  <si>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</si>
  <si>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</si>
  <si>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</si>
  <si>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</si>
  <si>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</si>
  <si>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</si>
  <si>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</si>
  <si>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</si>
  <si>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</si>
  <si>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</si>
  <si>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</si>
  <si>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</si>
  <si>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</si>
  <si>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</si>
  <si>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</si>
  <si>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</si>
  <si>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</si>
  <si>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</si>
  <si>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</si>
  <si>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</si>
  <si>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</si>
  <si>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</si>
  <si>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</si>
  <si>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</si>
  <si>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</si>
  <si>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</si>
  <si>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</si>
  <si>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</si>
  <si>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</si>
  <si>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</si>
  <si>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</si>
  <si>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</si>
  <si>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</si>
  <si>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</si>
  <si>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</si>
  <si>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</si>
  <si>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</si>
  <si>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</si>
  <si>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</si>
  <si>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</si>
  <si>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</si>
  <si>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</si>
  <si>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</si>
  <si>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</si>
  <si>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</si>
  <si>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</si>
  <si>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</si>
  <si>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</si>
  <si>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</si>
  <si>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</si>
  <si>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</si>
  <si>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</si>
  <si>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</si>
  <si>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</si>
  <si>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</si>
  <si>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</si>
  <si>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</si>
  <si>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</si>
  <si>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</si>
  <si>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</si>
  <si>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</si>
  <si>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</si>
  <si>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</si>
  <si>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</si>
  <si>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</si>
  <si>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</si>
  <si>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</si>
  <si>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</si>
  <si>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</si>
  <si>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</si>
  <si>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</si>
  <si>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</si>
  <si>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</si>
  <si>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</si>
  <si>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</si>
  <si>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</si>
  <si>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</si>
  <si>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</si>
  <si>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</si>
  <si>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</si>
  <si>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</si>
  <si>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</si>
  <si>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</si>
  <si>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</si>
  <si>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</si>
  <si>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</si>
  <si>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</si>
  <si>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</si>
  <si>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</si>
  <si>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</si>
  <si>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</si>
  <si>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</si>
  <si>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</si>
  <si>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</si>
  <si>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群馬県富岡市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</si>
  <si>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</si>
  <si>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</si>
  <si>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</si>
  <si>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</si>
  <si>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</si>
  <si>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</si>
  <si>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</si>
  <si>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</si>
  <si>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</si>
  <si>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</si>
  <si>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</si>
  <si>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</si>
  <si>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</si>
  <si>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</si>
  <si>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</si>
  <si>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</si>
  <si>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</si>
  <si>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</si>
  <si>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</si>
  <si>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</si>
  <si>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</si>
  <si>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</si>
  <si>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</si>
  <si>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</si>
  <si>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</si>
  <si>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</si>
  <si>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</si>
  <si>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</si>
  <si>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</si>
  <si>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</si>
  <si>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</si>
  <si>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</si>
  <si>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</si>
  <si>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</si>
  <si>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</si>
  <si>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</si>
  <si>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</si>
  <si>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</si>
  <si>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</si>
  <si>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</si>
  <si>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</si>
  <si>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</si>
  <si>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</si>
  <si>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</si>
  <si>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</si>
  <si>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</si>
  <si>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</si>
  <si>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</si>
  <si>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</si>
  <si>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</si>
  <si>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</si>
  <si>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</si>
  <si>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</si>
  <si>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</si>
  <si>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</si>
  <si>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</si>
  <si>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</si>
  <si>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</si>
  <si>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</si>
  <si>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</si>
  <si>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</si>
  <si>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</si>
  <si>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</si>
  <si>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</si>
  <si>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</si>
  <si>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</si>
  <si>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</si>
  <si>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</si>
  <si>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</si>
  <si>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</si>
  <si>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</si>
  <si>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</si>
  <si>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</si>
  <si>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</si>
  <si>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</si>
  <si>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</si>
  <si>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</si>
  <si>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</si>
  <si>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</si>
  <si>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</si>
  <si>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</si>
  <si>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</si>
  <si>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</si>
  <si>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</si>
  <si>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</si>
  <si>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</si>
  <si>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</si>
  <si>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</si>
  <si>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</si>
  <si>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</si>
  <si>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</si>
  <si>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</si>
  <si>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</si>
  <si>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</si>
  <si>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</si>
  <si>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</si>
  <si>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</si>
  <si>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</si>
  <si>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</si>
  <si>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</si>
  <si>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</si>
  <si>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</si>
  <si>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</si>
  <si>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</si>
  <si>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</si>
  <si>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</si>
  <si>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</si>
  <si>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</si>
  <si>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</si>
  <si>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</si>
  <si>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</si>
  <si>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</si>
  <si>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</si>
  <si>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</si>
  <si>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</si>
  <si>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</si>
  <si>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</si>
  <si>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</si>
  <si>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</si>
  <si>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</si>
  <si>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</si>
  <si>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</si>
  <si>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</si>
  <si>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</si>
  <si>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</si>
  <si>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</si>
  <si>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</si>
  <si>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</si>
  <si>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</si>
  <si>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</si>
  <si>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</si>
  <si>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</si>
  <si>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</si>
  <si>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</si>
  <si>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</si>
  <si>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</si>
  <si>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</si>
  <si>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</si>
  <si>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</si>
  <si>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</si>
  <si>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</si>
  <si>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</si>
  <si>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</si>
  <si>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</si>
  <si>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</si>
  <si>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</si>
  <si>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</si>
  <si>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</si>
  <si>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</si>
  <si>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</si>
  <si>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</si>
  <si>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</si>
  <si>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</si>
  <si>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群馬県富岡市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</si>
  <si>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</si>
  <si>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</si>
  <si>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</si>
  <si>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</si>
  <si>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</si>
  <si>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</si>
  <si>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</si>
  <si>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</si>
  <si>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</si>
  <si>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</si>
  <si>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</si>
  <si>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</si>
  <si>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</si>
  <si>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</si>
  <si>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</si>
  <si>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</si>
  <si>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</si>
  <si>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</si>
  <si>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</si>
  <si>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</si>
  <si>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</si>
  <si>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</si>
  <si>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</si>
  <si>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</si>
  <si>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</si>
  <si>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</si>
  <si>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</si>
  <si>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</si>
  <si>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</si>
  <si>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</si>
  <si>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</si>
  <si>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</si>
  <si>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</si>
  <si>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</si>
  <si>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</si>
  <si>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</si>
  <si>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</si>
  <si>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</si>
  <si>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</si>
  <si>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</si>
  <si>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</si>
  <si>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</si>
  <si>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</si>
  <si>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</si>
  <si>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</si>
  <si>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</si>
  <si>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</si>
  <si>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</si>
  <si>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</si>
  <si>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</si>
  <si>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</si>
  <si>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</si>
  <si>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</si>
  <si>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</si>
  <si>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</si>
  <si>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</si>
  <si>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</si>
  <si>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</si>
  <si>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</si>
  <si>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</si>
  <si>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</si>
  <si>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</si>
  <si>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</si>
  <si>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</si>
  <si>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</si>
  <si>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</si>
  <si>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</si>
  <si>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</si>
  <si>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</si>
  <si>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</si>
  <si>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</si>
  <si>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</si>
  <si>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</si>
  <si>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</si>
  <si>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</si>
  <si>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</si>
  <si>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</si>
  <si>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</si>
  <si>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</si>
  <si>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</si>
  <si>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</si>
  <si>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</si>
  <si>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</si>
  <si>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</si>
  <si>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</si>
  <si>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</si>
  <si>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</si>
  <si>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</si>
  <si>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</si>
  <si>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</si>
  <si>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</si>
  <si>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</si>
  <si>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</si>
  <si>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</si>
  <si>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</si>
  <si>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</si>
  <si>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</si>
  <si>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</si>
  <si>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</si>
  <si>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</si>
  <si>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</si>
  <si>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</si>
  <si>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</si>
  <si>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</si>
  <si>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</si>
  <si>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</si>
  <si>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</si>
  <si>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</si>
  <si>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</si>
  <si>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</si>
  <si>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</si>
  <si>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</si>
  <si>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</si>
  <si>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</si>
  <si>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</si>
  <si>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</si>
  <si>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</si>
  <si>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</si>
  <si>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</si>
  <si>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</si>
  <si>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</si>
  <si>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</si>
  <si>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</si>
  <si>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</si>
  <si>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</si>
  <si>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</si>
  <si>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</si>
  <si>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</si>
  <si>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</si>
  <si>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</si>
  <si>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</si>
  <si>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</si>
  <si>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</si>
  <si>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</si>
  <si>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</si>
  <si>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</si>
  <si>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</si>
  <si>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</si>
  <si>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</si>
  <si>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</si>
  <si>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</si>
  <si>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</si>
  <si>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</si>
  <si>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</si>
  <si>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</si>
  <si>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</si>
  <si>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</si>
  <si>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</si>
  <si>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</si>
  <si>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</si>
  <si>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</si>
  <si>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</si>
  <si>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</si>
  <si>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</si>
  <si>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</si>
  <si>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</si>
  <si>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</si>
  <si>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</si>
  <si>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</si>
  <si>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</si>
  <si>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</si>
  <si>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</si>
  <si>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</si>
  <si>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</si>
  <si>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</si>
  <si>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</si>
  <si>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</si>
  <si>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</si>
  <si>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</si>
  <si>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</si>
  <si>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</si>
  <si>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</si>
  <si>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</si>
  <si>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</si>
  <si>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</si>
  <si>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</si>
  <si>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</si>
  <si>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</si>
  <si>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</si>
  <si>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</si>
  <si>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</si>
  <si>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</si>
  <si>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</si>
  <si>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</si>
  <si>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</si>
  <si>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</si>
  <si>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</si>
  <si>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</si>
  <si>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</si>
  <si>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</si>
  <si>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</si>
  <si>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</si>
  <si>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</si>
  <si>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</si>
  <si>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</si>
  <si>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</si>
  <si>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</si>
  <si>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</si>
  <si>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</si>
  <si>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</si>
  <si>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</si>
  <si>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</si>
  <si>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13.08</t>
  </si>
  <si>
    <t>▲ 3.70</t>
  </si>
  <si>
    <t>▲ 6.98</t>
  </si>
  <si>
    <t>▲ 3.04</t>
  </si>
  <si>
    <t>水道事業会計</t>
  </si>
  <si>
    <t>一般会計</t>
  </si>
  <si>
    <t>下水道事業会計</t>
  </si>
  <si>
    <t>介護保険特別会計</t>
  </si>
  <si>
    <t>国民健康保険事業特別会計</t>
  </si>
  <si>
    <t>後期高齢者医療特別会計</t>
  </si>
  <si>
    <t>工業団地整備事業特別会計</t>
  </si>
  <si>
    <t>その他会計（赤字）</t>
  </si>
  <si>
    <t>▲ 0.33</t>
  </si>
  <si>
    <t>その他会計（黒字）</t>
  </si>
  <si>
    <t>（百万円）</t>
    <phoneticPr fontId="5"/>
  </si>
  <si>
    <t>H28末</t>
    <phoneticPr fontId="5"/>
  </si>
  <si>
    <t>H29末</t>
    <phoneticPr fontId="5"/>
  </si>
  <si>
    <t>H30末</t>
    <phoneticPr fontId="5"/>
  </si>
  <si>
    <t>R01末</t>
    <phoneticPr fontId="5"/>
  </si>
  <si>
    <t>R02末</t>
    <phoneticPr fontId="5"/>
  </si>
  <si>
    <t>社会資本等整備基金</t>
    <phoneticPr fontId="5"/>
  </si>
  <si>
    <t>地域振興基金</t>
    <phoneticPr fontId="5"/>
  </si>
  <si>
    <t>国際交流基金</t>
    <phoneticPr fontId="5"/>
  </si>
  <si>
    <t>職員退職手当基金</t>
    <phoneticPr fontId="5"/>
  </si>
  <si>
    <t>スポーツ振興基金</t>
    <rPh sb="4" eb="6">
      <t>シンコウ</t>
    </rPh>
    <rPh sb="6" eb="8">
      <t>キキン</t>
    </rPh>
    <phoneticPr fontId="5"/>
  </si>
  <si>
    <t xml:space="preserve">※8：職員の状況については、令和3年地方公務員給与実態調査に基づいている。 </t>
    <phoneticPr fontId="2"/>
  </si>
  <si>
    <t>　　　　－</t>
  </si>
  <si>
    <t>富岡地域医療企業団</t>
  </si>
  <si>
    <t>富岡甘楽広域市町村圏振興整備組合</t>
  </si>
  <si>
    <t>群馬県市町村総合事務組合</t>
  </si>
  <si>
    <t>群馬県後期高齢者医療広域連合（一般会計）</t>
  </si>
  <si>
    <t>群馬県後期高齢者医療広域連合（事業会計）</t>
  </si>
  <si>
    <t>群馬県市町村会館管理組合</t>
  </si>
  <si>
    <t>富岡市土地開発公社</t>
  </si>
  <si>
    <t>まちづくり富岡</t>
  </si>
  <si>
    <t>〇</t>
    <phoneticPr fontId="2"/>
  </si>
  <si>
    <t>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</si>
  <si>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</si>
  <si>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</si>
  <si>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将来負担比率は、地方債の残高の減少や、公営企業や各組合の地方債現在高の減少により繰入額・負担額が減少しているため、令和３年度もマイナスとなっている。
有形固定資産減価償却率は、平成29年度に老朽化した庁舎と市営住宅の建替え、令和２年度にごみ焼却施設基幹的設備改良工事が完了したため、全体として微増で推移している。これら大型の施設更新が、施設全体の老朽化による増加幅を抑制している。今後は老朽化した施設に対する経費の増加が予想され、それに伴い将来負担も増加する可能性があることから、公共施設等総合管理計画や個別施設計画に基づき、公共施設等の老朽化対策に積極的に取り組んでいく必要がある。</t>
    <rPh sb="15" eb="17">
      <t>ゲンショウ</t>
    </rPh>
    <rPh sb="57" eb="59">
      <t>レイワ</t>
    </rPh>
    <rPh sb="60" eb="62">
      <t>ネンド</t>
    </rPh>
    <rPh sb="134" eb="136">
      <t>カンリョウ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</si>
  <si>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</si>
  <si>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</si>
  <si>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</si>
  <si>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</si>
  <si>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</si>
  <si>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</si>
  <si>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下回っている。これは合併以後、「新規起債の抑制」、「償還額以上の借入をしない」、「高利の地方債は繰上償還や借換をする」などの方針のもと、地方債の削減に努めてきた結果と言える。実質公債費比率は、低下傾向にあり、令和3年度は前年比で0.2％改善している。引き続き、住民ニーズや必要性を見極め、必要最小限の起債発行にするなどの公債費の適正化に取り組んでいく。</t>
    <rPh sb="51" eb="53">
      <t>ショウカン</t>
    </rPh>
    <rPh sb="75" eb="77">
      <t>ショウカン</t>
    </rPh>
    <rPh sb="112" eb="114">
      <t>ジッシツ</t>
    </rPh>
    <rPh sb="114" eb="117">
      <t>コウサイヒ</t>
    </rPh>
    <rPh sb="117" eb="119">
      <t>ヒリツ</t>
    </rPh>
    <rPh sb="121" eb="123">
      <t>テイカ</t>
    </rPh>
    <rPh sb="123" eb="125">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</si>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</sst>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style="double">
        <color indexed="64"/>
      </top>
      <bottom style="hair">
        <color indexed="64"/>
      </bottom>
      <diagonal/>
    </border>
    <border>
      <left/>
      <right style="thin">
        <color rgb="FF000000"/>
      </right>
      <top style="double">
        <color indexed="64"/>
      </top>
      <bottom style="hair">
        <color indexed="64"/>
      </bottom>
      <diagonal/>
    </border>
    <border>
      <left/>
      <right style="thin">
        <color rgb="FF000000"/>
      </right>
      <top style="hair">
        <color indexed="64"/>
      </top>
      <bottom style="hair">
        <color indexed="64"/>
      </bottom>
      <diagonal/>
    </border>
    <border>
      <left style="thin">
        <color rgb="FF000000"/>
      </left>
      <right/>
      <top style="double">
        <color indexed="64"/>
      </top>
      <bottom style="hair">
        <color indexed="64"/>
      </bottom>
      <diagonal/>
    </border>
    <border>
      <left style="thin">
        <color rgb="FF000000"/>
      </left>
      <right/>
      <top style="hair">
        <color indexed="64"/>
      </top>
      <bottom style="hair">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177" fontId="38" fillId="0" borderId="98" xfId="0" applyNumberFormat="1" applyFont="1" applyBorder="1" applyAlignment="1" applyProtection="1">
      <alignment horizontal="right" vertical="center" shrinkToFit="1"/>
      <protection locked="0"/>
    </xf>
    <xf numFmtId="177" fontId="38" fillId="0" borderId="99" xfId="0" applyNumberFormat="1" applyFont="1" applyBorder="1" applyAlignment="1" applyProtection="1">
      <alignment horizontal="right" vertical="center" shrinkToFit="1"/>
      <protection locked="0"/>
    </xf>
    <xf numFmtId="177" fontId="38" fillId="0" borderId="186" xfId="0" applyNumberFormat="1" applyFont="1" applyBorder="1" applyAlignment="1" applyProtection="1">
      <alignment horizontal="right" vertical="center" shrinkToFit="1"/>
      <protection locked="0"/>
    </xf>
    <xf numFmtId="177" fontId="38" fillId="0" borderId="188" xfId="0" applyNumberFormat="1" applyFont="1" applyBorder="1" applyAlignment="1" applyProtection="1">
      <alignment horizontal="right" vertical="center" shrinkToFit="1"/>
      <protection locked="0"/>
    </xf>
    <xf numFmtId="177" fontId="38" fillId="0" borderId="100" xfId="0"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1"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8" fillId="0" borderId="189" xfId="0" applyNumberFormat="1" applyFont="1" applyBorder="1" applyAlignment="1" applyProtection="1">
      <alignment horizontal="right" vertical="center" shrinkToFit="1"/>
      <protection locked="0"/>
    </xf>
    <xf numFmtId="177" fontId="38" fillId="0" borderId="112" xfId="0" applyNumberFormat="1" applyFont="1" applyBorder="1" applyAlignment="1" applyProtection="1">
      <alignment horizontal="right" vertical="center" shrinkToFit="1"/>
      <protection locked="0"/>
    </xf>
    <xf numFmtId="177" fontId="38" fillId="0" borderId="113" xfId="0" applyNumberFormat="1" applyFont="1" applyBorder="1" applyAlignment="1" applyProtection="1">
      <alignment horizontal="right" vertical="center" shrinkToFit="1"/>
      <protection locked="0"/>
    </xf>
    <xf numFmtId="0" fontId="34" fillId="0" borderId="11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8" fillId="0" borderId="111" xfId="0" applyNumberFormat="1" applyFont="1" applyBorder="1" applyAlignment="1" applyProtection="1">
      <alignment horizontal="right" vertical="center" shrinkToFit="1"/>
      <protection locked="0"/>
    </xf>
    <xf numFmtId="177" fontId="38" fillId="0" borderId="187" xfId="0"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45"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8" xfId="15" applyFont="1" applyFill="1" applyBorder="1" applyAlignment="1" applyProtection="1">
      <alignment horizontal="left" vertical="center" shrinkToFit="1"/>
      <protection locked="0"/>
    </xf>
    <xf numFmtId="0" fontId="34" fillId="8" borderId="19"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6" xfId="12" applyFont="1" applyBorder="1" applyAlignment="1" applyProtection="1">
      <alignment horizontal="lef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5"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187" fontId="34" fillId="0" borderId="102"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2" xfId="12" applyNumberFormat="1" applyFont="1" applyBorder="1" applyAlignment="1" applyProtection="1">
      <alignment horizontal="right" vertical="center" shrinkToFit="1"/>
      <protection locked="0"/>
    </xf>
    <xf numFmtId="187" fontId="34" fillId="0" borderId="119"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0"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0" fontId="34" fillId="0" borderId="101"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57"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59"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8AE5BD81-1A36-4D82-ABB1-73E7C5AD496F}"/>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FBAB-4303-A970-B4722C0E97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138012</c:v>
                </c:pt>
                <c:pt idx="1">
                  <c:v>86909</c:v>
                </c:pt>
                <c:pt idx="2">
                  <c:v>108443</c:v>
                </c:pt>
                <c:pt idx="3">
                  <c:v>110304</c:v>
                </c:pt>
                <c:pt idx="4">
                  <c:v>42140</c:v>
                </c:pt>
              </c:numCache>
            </c:numRef>
          </c:val>
          <c:smooth val="0"/>
          <c:extLst>
            <c:ext xmlns:c16="http://schemas.microsoft.com/office/drawing/2014/chart" uri="{C3380CC4-5D6E-409C-BE32-E72D297353CC}">
              <c16:uniqueId val="{00000001-FBAB-4303-A970-B4722C0E97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8.68</c:v>
                </c:pt>
                <c:pt idx="1">
                  <c:v>5.56</c:v>
                </c:pt>
                <c:pt idx="2">
                  <c:v>6.85</c:v>
                </c:pt>
                <c:pt idx="3">
                  <c:v>7.11</c:v>
                </c:pt>
                <c:pt idx="4">
                  <c:v>9.69</c:v>
                </c:pt>
              </c:numCache>
            </c:numRef>
          </c:val>
          <c:extLst>
            <c:ext xmlns:c16="http://schemas.microsoft.com/office/drawing/2014/chart" uri="{C3380CC4-5D6E-409C-BE32-E72D297353CC}">
              <c16:uniqueId val="{00000000-B579-41A1-A232-DF418F7094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26.54</c:v>
                </c:pt>
                <c:pt idx="1">
                  <c:v>25.93</c:v>
                </c:pt>
                <c:pt idx="2">
                  <c:v>20.36</c:v>
                </c:pt>
                <c:pt idx="3">
                  <c:v>20.440000000000001</c:v>
                </c:pt>
                <c:pt idx="4">
                  <c:v>26.48</c:v>
                </c:pt>
              </c:numCache>
            </c:numRef>
          </c:val>
          <c:extLst>
            <c:ext xmlns:c16="http://schemas.microsoft.com/office/drawing/2014/chart" uri="{C3380CC4-5D6E-409C-BE32-E72D297353CC}">
              <c16:uniqueId val="{00000001-B579-41A1-A232-DF418F7094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-13.08</c:v>
                </c:pt>
                <c:pt idx="1">
                  <c:v>-3.7</c:v>
                </c:pt>
                <c:pt idx="2">
                  <c:v>-6.98</c:v>
                </c:pt>
                <c:pt idx="3">
                  <c:v>-3.04</c:v>
                </c:pt>
                <c:pt idx="4">
                  <c:v>4.82</c:v>
                </c:pt>
              </c:numCache>
            </c:numRef>
          </c:val>
          <c:smooth val="0"/>
          <c:extLst>
            <c:ext xmlns:c16="http://schemas.microsoft.com/office/drawing/2014/chart" uri="{C3380CC4-5D6E-409C-BE32-E72D297353CC}">
              <c16:uniqueId val="{00000002-B579-41A1-A232-DF418F7094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0.52</c:v>
                </c:pt>
                <c:pt idx="4">
                  <c:v>0</c:v>
                </c:pt>
                <c:pt idx="5">
                  <c:v>0</c:v>
                </c:pt>
                <c:pt idx="6">
                  <c:v>0</c:v>
                </c:pt>
                <c:pt idx="7">
                  <c:v>0</c:v>
                </c:pt>
                <c:pt idx="8">
                  <c:v>0</c:v>
                </c:pt>
                <c:pt idx="9">
                  <c:v>0</c:v>
                </c:pt>
              </c:numCache>
            </c:numRef>
          </c:val>
          <c:extLst>
            <c:ext xmlns:c16="http://schemas.microsoft.com/office/drawing/2014/chart" uri="{C3380CC4-5D6E-409C-BE32-E72D297353CC}">
              <c16:uniqueId val="{00000000-132A-45F6-BCF5-3DBA7D954E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0.33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132A-45F6-BCF5-3DBA7D954E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2A-45F6-BCF5-3DBA7D954E0F}"/>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32A-45F6-BCF5-3DBA7D954E0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0.05</c:v>
                </c:pt>
                <c:pt idx="8">
                  <c:v>#N/A</c:v>
                </c:pt>
                <c:pt idx="9">
                  <c:v>0.05</c:v>
                </c:pt>
              </c:numCache>
            </c:numRef>
          </c:val>
          <c:extLst>
            <c:ext xmlns:c16="http://schemas.microsoft.com/office/drawing/2014/chart" uri="{C3380CC4-5D6E-409C-BE32-E72D297353CC}">
              <c16:uniqueId val="{00000004-132A-45F6-BCF5-3DBA7D954E0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2.73</c:v>
                </c:pt>
                <c:pt idx="2">
                  <c:v>#N/A</c:v>
                </c:pt>
                <c:pt idx="3">
                  <c:v>0.86</c:v>
                </c:pt>
                <c:pt idx="4">
                  <c:v>#N/A</c:v>
                </c:pt>
                <c:pt idx="5">
                  <c:v>0.86</c:v>
                </c:pt>
                <c:pt idx="6">
                  <c:v>#N/A</c:v>
                </c:pt>
                <c:pt idx="7">
                  <c:v>0.99</c:v>
                </c:pt>
                <c:pt idx="8">
                  <c:v>#N/A</c:v>
                </c:pt>
                <c:pt idx="9">
                  <c:v>0.42</c:v>
                </c:pt>
              </c:numCache>
            </c:numRef>
          </c:val>
          <c:extLst>
            <c:ext xmlns:c16="http://schemas.microsoft.com/office/drawing/2014/chart" uri="{C3380CC4-5D6E-409C-BE32-E72D297353CC}">
              <c16:uniqueId val="{00000005-132A-45F6-BCF5-3DBA7D954E0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1.71</c:v>
                </c:pt>
                <c:pt idx="2">
                  <c:v>#N/A</c:v>
                </c:pt>
                <c:pt idx="3">
                  <c:v>0.94</c:v>
                </c:pt>
                <c:pt idx="4">
                  <c:v>#N/A</c:v>
                </c:pt>
                <c:pt idx="5">
                  <c:v>0.87</c:v>
                </c:pt>
                <c:pt idx="6">
                  <c:v>#N/A</c:v>
                </c:pt>
                <c:pt idx="7">
                  <c:v>1.1000000000000001</c:v>
                </c:pt>
                <c:pt idx="8">
                  <c:v>#N/A</c:v>
                </c:pt>
                <c:pt idx="9">
                  <c:v>1.22</c:v>
                </c:pt>
              </c:numCache>
            </c:numRef>
          </c:val>
          <c:extLst>
            <c:ext xmlns:c16="http://schemas.microsoft.com/office/drawing/2014/chart" uri="{C3380CC4-5D6E-409C-BE32-E72D297353CC}">
              <c16:uniqueId val="{00000006-132A-45F6-BCF5-3DBA7D954E0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0.34</c:v>
                </c:pt>
                <c:pt idx="6">
                  <c:v>#N/A</c:v>
                </c:pt>
                <c:pt idx="7">
                  <c:v>1.28</c:v>
                </c:pt>
                <c:pt idx="8">
                  <c:v>#N/A</c:v>
                </c:pt>
                <c:pt idx="9">
                  <c:v>1.9</c:v>
                </c:pt>
              </c:numCache>
            </c:numRef>
          </c:val>
          <c:extLst>
            <c:ext xmlns:c16="http://schemas.microsoft.com/office/drawing/2014/chart" uri="{C3380CC4-5D6E-409C-BE32-E72D297353CC}">
              <c16:uniqueId val="{00000007-132A-45F6-BCF5-3DBA7D954E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8.67</c:v>
                </c:pt>
                <c:pt idx="2">
                  <c:v>#N/A</c:v>
                </c:pt>
                <c:pt idx="3">
                  <c:v>5.55</c:v>
                </c:pt>
                <c:pt idx="4">
                  <c:v>#N/A</c:v>
                </c:pt>
                <c:pt idx="5">
                  <c:v>6.84</c:v>
                </c:pt>
                <c:pt idx="6">
                  <c:v>#N/A</c:v>
                </c:pt>
                <c:pt idx="7">
                  <c:v>7.1</c:v>
                </c:pt>
                <c:pt idx="8">
                  <c:v>#N/A</c:v>
                </c:pt>
                <c:pt idx="9">
                  <c:v>9.68</c:v>
                </c:pt>
              </c:numCache>
            </c:numRef>
          </c:val>
          <c:extLst>
            <c:ext xmlns:c16="http://schemas.microsoft.com/office/drawing/2014/chart" uri="{C3380CC4-5D6E-409C-BE32-E72D297353CC}">
              <c16:uniqueId val="{00000008-132A-45F6-BCF5-3DBA7D954E0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13.63</c:v>
                </c:pt>
                <c:pt idx="2">
                  <c:v>#N/A</c:v>
                </c:pt>
                <c:pt idx="3">
                  <c:v>12.52</c:v>
                </c:pt>
                <c:pt idx="4">
                  <c:v>#N/A</c:v>
                </c:pt>
                <c:pt idx="5">
                  <c:v>13.08</c:v>
                </c:pt>
                <c:pt idx="6">
                  <c:v>#N/A</c:v>
                </c:pt>
                <c:pt idx="7">
                  <c:v>13.29</c:v>
                </c:pt>
                <c:pt idx="8">
                  <c:v>#N/A</c:v>
                </c:pt>
                <c:pt idx="9">
                  <c:v>13.71</c:v>
                </c:pt>
              </c:numCache>
            </c:numRef>
          </c:val>
          <c:extLst>
            <c:ext xmlns:c16="http://schemas.microsoft.com/office/drawing/2014/chart" uri="{C3380CC4-5D6E-409C-BE32-E72D297353CC}">
              <c16:uniqueId val="{00000009-132A-45F6-BCF5-3DBA7D954E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1513</c:v>
                </c:pt>
                <c:pt idx="5">
                  <c:v>1589</c:v>
                </c:pt>
                <c:pt idx="8">
                  <c:v>1694</c:v>
                </c:pt>
                <c:pt idx="11">
                  <c:v>1765</c:v>
                </c:pt>
                <c:pt idx="14">
                  <c:v>1920</c:v>
                </c:pt>
              </c:numCache>
            </c:numRef>
          </c:val>
          <c:extLst>
            <c:ext xmlns:c16="http://schemas.microsoft.com/office/drawing/2014/chart" uri="{C3380CC4-5D6E-409C-BE32-E72D297353CC}">
              <c16:uniqueId val="{00000000-BEA8-427D-880D-9AAD017EA9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A8-427D-880D-9AAD017EA9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A8-427D-880D-9AAD017EA9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502</c:v>
                </c:pt>
                <c:pt idx="3">
                  <c:v>473</c:v>
                </c:pt>
                <c:pt idx="6">
                  <c:v>344</c:v>
                </c:pt>
                <c:pt idx="9">
                  <c:v>312</c:v>
                </c:pt>
                <c:pt idx="12">
                  <c:v>360</c:v>
                </c:pt>
              </c:numCache>
            </c:numRef>
          </c:val>
          <c:extLst>
            <c:ext xmlns:c16="http://schemas.microsoft.com/office/drawing/2014/chart" uri="{C3380CC4-5D6E-409C-BE32-E72D297353CC}">
              <c16:uniqueId val="{00000003-BEA8-427D-880D-9AAD017EA9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403</c:v>
                </c:pt>
                <c:pt idx="3">
                  <c:v>374</c:v>
                </c:pt>
                <c:pt idx="6">
                  <c:v>388</c:v>
                </c:pt>
                <c:pt idx="9">
                  <c:v>421</c:v>
                </c:pt>
                <c:pt idx="12">
                  <c:v>406</c:v>
                </c:pt>
              </c:numCache>
            </c:numRef>
          </c:val>
          <c:extLst>
            <c:ext xmlns:c16="http://schemas.microsoft.com/office/drawing/2014/chart" uri="{C3380CC4-5D6E-409C-BE32-E72D297353CC}">
              <c16:uniqueId val="{00000004-BEA8-427D-880D-9AAD017EA9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A8-427D-880D-9AAD017EA9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A8-427D-880D-9AAD017EA9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1522</c:v>
                </c:pt>
                <c:pt idx="3">
                  <c:v>1565</c:v>
                </c:pt>
                <c:pt idx="6">
                  <c:v>1788</c:v>
                </c:pt>
                <c:pt idx="9">
                  <c:v>1851</c:v>
                </c:pt>
                <c:pt idx="12">
                  <c:v>1969</c:v>
                </c:pt>
              </c:numCache>
            </c:numRef>
          </c:val>
          <c:extLst>
            <c:ext xmlns:c16="http://schemas.microsoft.com/office/drawing/2014/chart" uri="{C3380CC4-5D6E-409C-BE32-E72D297353CC}">
              <c16:uniqueId val="{00000007-BEA8-427D-880D-9AAD017EA9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914</c:v>
                </c:pt>
                <c:pt idx="2">
                  <c:v>#N/A</c:v>
                </c:pt>
                <c:pt idx="3">
                  <c:v>#N/A</c:v>
                </c:pt>
                <c:pt idx="4">
                  <c:v>823</c:v>
                </c:pt>
                <c:pt idx="5">
                  <c:v>#N/A</c:v>
                </c:pt>
                <c:pt idx="6">
                  <c:v>#N/A</c:v>
                </c:pt>
                <c:pt idx="7">
                  <c:v>826</c:v>
                </c:pt>
                <c:pt idx="8">
                  <c:v>#N/A</c:v>
                </c:pt>
                <c:pt idx="9">
                  <c:v>#N/A</c:v>
                </c:pt>
                <c:pt idx="10">
                  <c:v>819</c:v>
                </c:pt>
                <c:pt idx="11">
                  <c:v>#N/A</c:v>
                </c:pt>
                <c:pt idx="12">
                  <c:v>#N/A</c:v>
                </c:pt>
                <c:pt idx="13">
                  <c:v>815</c:v>
                </c:pt>
                <c:pt idx="14">
                  <c:v>#N/A</c:v>
                </c:pt>
              </c:numCache>
            </c:numRef>
          </c:val>
          <c:smooth val="0"/>
          <c:extLst>
            <c:ext xmlns:c16="http://schemas.microsoft.com/office/drawing/2014/chart" uri="{C3380CC4-5D6E-409C-BE32-E72D297353CC}">
              <c16:uniqueId val="{00000008-BEA8-427D-880D-9AAD017EA9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16922</c:v>
                </c:pt>
                <c:pt idx="5">
                  <c:v>18232</c:v>
                </c:pt>
                <c:pt idx="8">
                  <c:v>18207</c:v>
                </c:pt>
                <c:pt idx="11">
                  <c:v>18939</c:v>
                </c:pt>
                <c:pt idx="14">
                  <c:v>19149</c:v>
                </c:pt>
              </c:numCache>
            </c:numRef>
          </c:val>
          <c:extLst>
            <c:ext xmlns:c16="http://schemas.microsoft.com/office/drawing/2014/chart" uri="{C3380CC4-5D6E-409C-BE32-E72D297353CC}">
              <c16:uniqueId val="{00000000-55FA-44ED-81DD-BF9F8D4DB7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897</c:v>
                </c:pt>
                <c:pt idx="5">
                  <c:v>905</c:v>
                </c:pt>
                <c:pt idx="8">
                  <c:v>765</c:v>
                </c:pt>
                <c:pt idx="11">
                  <c:v>784</c:v>
                </c:pt>
                <c:pt idx="14">
                  <c:v>794</c:v>
                </c:pt>
              </c:numCache>
            </c:numRef>
          </c:val>
          <c:extLst>
            <c:ext xmlns:c16="http://schemas.microsoft.com/office/drawing/2014/chart" uri="{C3380CC4-5D6E-409C-BE32-E72D297353CC}">
              <c16:uniqueId val="{00000001-55FA-44ED-81DD-BF9F8D4DB7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9833</c:v>
                </c:pt>
                <c:pt idx="5">
                  <c:v>9384</c:v>
                </c:pt>
                <c:pt idx="8">
                  <c:v>8501</c:v>
                </c:pt>
                <c:pt idx="11">
                  <c:v>8054</c:v>
                </c:pt>
                <c:pt idx="14">
                  <c:v>8876</c:v>
                </c:pt>
              </c:numCache>
            </c:numRef>
          </c:val>
          <c:extLst>
            <c:ext xmlns:c16="http://schemas.microsoft.com/office/drawing/2014/chart" uri="{C3380CC4-5D6E-409C-BE32-E72D297353CC}">
              <c16:uniqueId val="{00000002-55FA-44ED-81DD-BF9F8D4DB7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FA-44ED-81DD-BF9F8D4DB7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FA-44ED-81DD-BF9F8D4DB7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30</c:v>
                </c:pt>
                <c:pt idx="3">
                  <c:v>18</c:v>
                </c:pt>
                <c:pt idx="6">
                  <c:v>0</c:v>
                </c:pt>
                <c:pt idx="9">
                  <c:v>4</c:v>
                </c:pt>
                <c:pt idx="12">
                  <c:v>0</c:v>
                </c:pt>
              </c:numCache>
            </c:numRef>
          </c:val>
          <c:extLst>
            <c:ext xmlns:c16="http://schemas.microsoft.com/office/drawing/2014/chart" uri="{C3380CC4-5D6E-409C-BE32-E72D297353CC}">
              <c16:uniqueId val="{00000005-55FA-44ED-81DD-BF9F8D4DB7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2683</c:v>
                </c:pt>
                <c:pt idx="3">
                  <c:v>2561</c:v>
                </c:pt>
                <c:pt idx="6">
                  <c:v>2540</c:v>
                </c:pt>
                <c:pt idx="9">
                  <c:v>2505</c:v>
                </c:pt>
                <c:pt idx="12">
                  <c:v>2562</c:v>
                </c:pt>
              </c:numCache>
            </c:numRef>
          </c:val>
          <c:extLst>
            <c:ext xmlns:c16="http://schemas.microsoft.com/office/drawing/2014/chart" uri="{C3380CC4-5D6E-409C-BE32-E72D297353CC}">
              <c16:uniqueId val="{00000006-55FA-44ED-81DD-BF9F8D4DB7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3153</c:v>
                </c:pt>
                <c:pt idx="3">
                  <c:v>2792</c:v>
                </c:pt>
                <c:pt idx="6">
                  <c:v>2772</c:v>
                </c:pt>
                <c:pt idx="9">
                  <c:v>2876</c:v>
                </c:pt>
                <c:pt idx="12">
                  <c:v>2688</c:v>
                </c:pt>
              </c:numCache>
            </c:numRef>
          </c:val>
          <c:extLst>
            <c:ext xmlns:c16="http://schemas.microsoft.com/office/drawing/2014/chart" uri="{C3380CC4-5D6E-409C-BE32-E72D297353CC}">
              <c16:uniqueId val="{00000007-55FA-44ED-81DD-BF9F8D4DB7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3638</c:v>
                </c:pt>
                <c:pt idx="3">
                  <c:v>3464</c:v>
                </c:pt>
                <c:pt idx="6">
                  <c:v>3320</c:v>
                </c:pt>
                <c:pt idx="9">
                  <c:v>3084</c:v>
                </c:pt>
                <c:pt idx="12">
                  <c:v>2717</c:v>
                </c:pt>
              </c:numCache>
            </c:numRef>
          </c:val>
          <c:extLst>
            <c:ext xmlns:c16="http://schemas.microsoft.com/office/drawing/2014/chart" uri="{C3380CC4-5D6E-409C-BE32-E72D297353CC}">
              <c16:uniqueId val="{00000008-55FA-44ED-81DD-BF9F8D4DB7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FA-44ED-81DD-BF9F8D4DB7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14770</c:v>
                </c:pt>
                <c:pt idx="3">
                  <c:v>15941</c:v>
                </c:pt>
                <c:pt idx="6">
                  <c:v>16403</c:v>
                </c:pt>
                <c:pt idx="9">
                  <c:v>17498</c:v>
                </c:pt>
                <c:pt idx="12">
                  <c:v>16636</c:v>
                </c:pt>
              </c:numCache>
            </c:numRef>
          </c:val>
          <c:extLst>
            <c:ext xmlns:c16="http://schemas.microsoft.com/office/drawing/2014/chart" uri="{C3380CC4-5D6E-409C-BE32-E72D297353CC}">
              <c16:uniqueId val="{0000000A-55FA-44ED-81DD-BF9F8D4DB7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FA-44ED-81DD-BF9F8D4DB7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2442</c:v>
                </c:pt>
                <c:pt idx="1">
                  <c:v>2515</c:v>
                </c:pt>
                <c:pt idx="2">
                  <c:v>3429</c:v>
                </c:pt>
              </c:numCache>
            </c:numRef>
          </c:val>
          <c:extLst>
            <c:ext xmlns:c16="http://schemas.microsoft.com/office/drawing/2014/chart" uri="{C3380CC4-5D6E-409C-BE32-E72D297353CC}">
              <c16:uniqueId val="{00000000-CF42-494E-95FA-984B32D518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466</c:v>
                </c:pt>
                <c:pt idx="1">
                  <c:v>467</c:v>
                </c:pt>
                <c:pt idx="2">
                  <c:v>268</c:v>
                </c:pt>
              </c:numCache>
            </c:numRef>
          </c:val>
          <c:extLst>
            <c:ext xmlns:c16="http://schemas.microsoft.com/office/drawing/2014/chart" uri="{C3380CC4-5D6E-409C-BE32-E72D297353CC}">
              <c16:uniqueId val="{00000001-CF42-494E-95FA-984B32D518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5440</c:v>
                </c:pt>
                <c:pt idx="1">
                  <c:v>4896</c:v>
                </c:pt>
                <c:pt idx="2">
                  <c:v>4845</c:v>
                </c:pt>
              </c:numCache>
            </c:numRef>
          </c:val>
          <c:extLst>
            <c:ext xmlns:c16="http://schemas.microsoft.com/office/drawing/2014/chart" uri="{C3380CC4-5D6E-409C-BE32-E72D297353CC}">
              <c16:uniqueId val="{00000002-CF42-494E-95FA-984B32D518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{AFE71FDC-7238-469C-93A6-F9ECFCC1032D}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99A-445A-A55E-4249813DDC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{FFBE73EE-025D-4E9B-87B8-A043B29EAA46}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9A-445A-A55E-4249813DDC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{01615599-9512-4C60-B007-56B2553183E8}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9A-445A-A55E-4249813DDC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{260B4421-F4A6-457F-886B-F2DB802C66ED}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9A-445A-A55E-4249813DDC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{D757087A-F637-4F74-B5FF-D37D8E54A0F2}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9A-445A-A55E-4249813DDC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{43D58BE9-5D9F-48B4-B90D-B76A221DF71D}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99A-445A-A55E-4249813DDC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{09EBFC6D-E270-473B-B987-8961FC9F0A5E}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99A-445A-A55E-4249813DDC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{7BDAB7A2-3519-4D6A-8A92-22800399AFB2}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99A-445A-A55E-4249813DDC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{1C831081-DD7C-4B44-931E-A6C4610B0992}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99A-445A-A55E-4249813DDC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49.6</c:v>
                </c:pt>
                <c:pt idx="8">
                  <c:v>50.8</c:v>
                </c:pt>
                <c:pt idx="16">
                  <c:v>52.1</c:v>
                </c:pt>
                <c:pt idx="24">
                  <c:v>51.7</c:v>
                </c:pt>
                <c:pt idx="32">
                  <c:v>53.3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9A-445A-A55E-4249813DDC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{DFAA9E9F-9CEC-41E9-9651-7EC636F46CB9}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99A-445A-A55E-4249813DDC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{0A11F2B5-8F5F-412A-B20E-2155AFA265F8}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9A-445A-A55E-4249813DDC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{7AB7C818-618E-4FDF-92AD-72C4E871FCCA}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9A-445A-A55E-4249813DDC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{C1AD390F-0300-48C2-A9EF-AB362AC2C01A}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9A-445A-A55E-4249813DDC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{CA828922-93E7-4D13-8402-1C46EEC27B40}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9A-445A-A55E-4249813DDC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{5F8C551F-4ABE-45CE-9E7C-38AF9F4BFE75}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99A-445A-A55E-4249813DDC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{8F4851AB-AD71-4660-90EE-9F60C944979E}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99A-445A-A55E-4249813DDC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{A3735D66-0251-4687-BFCE-274A1F88A4B0}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99A-445A-A55E-4249813DDC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{ED81C422-1E83-44B0-998D-7123BA3D11A8}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99A-445A-A55E-4249813DDC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399A-445A-A55E-4249813DDC90}"/>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{C55B4D2C-323E-4AB5-821F-2BFC2C2B2345}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492-4D5E-8500-C7C2F1AA70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{62542761-72F5-4E92-9B4F-761C5C1A7A0A}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92-4D5E-8500-C7C2F1AA70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{12B01767-9010-4011-ADE5-483562F03A27}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92-4D5E-8500-C7C2F1AA70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{0294B0CA-CD32-4E96-B656-D245B167E554}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92-4D5E-8500-C7C2F1AA70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{2C4E0C5C-BEED-421C-9736-80D26A335A9F}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92-4D5E-8500-C7C2F1AA705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{306E721D-AE0A-42E8-ADA2-62218637DCD3}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492-4D5E-8500-C7C2F1AA705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{35F5135A-91E1-45CD-BB6F-14465B79380B}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492-4D5E-8500-C7C2F1AA705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{164D6ACB-6F15-4652-9606-4BC2A436F9AE}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492-4D5E-8500-C7C2F1AA705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{5B3CF9F4-0930-4D07-8BD0-7CF988749FFA}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492-4D5E-8500-C7C2F1AA70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8.1</c:v>
                </c:pt>
                <c:pt idx="16">
                  <c:v>8.1</c:v>
                </c:pt>
                <c:pt idx="24">
                  <c:v>7.8</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92-4D5E-8500-C7C2F1AA70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{B3378F40-4083-43BB-B857-03DE8ECC217F}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492-4D5E-8500-C7C2F1AA70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{7693B815-D247-4B6A-A007-B1B2AC1BD440}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92-4D5E-8500-C7C2F1AA70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{BC2001B7-2274-4502-8CB5-E63B0DCD11FD}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92-4D5E-8500-C7C2F1AA70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{EF7F232F-8290-46EE-88F6-4F58CBBBEE6F}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92-4D5E-8500-C7C2F1AA70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{2DEB8958-A2B6-4F09-8BAD-EF898CCDA9D1}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92-4D5E-8500-C7C2F1AA705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{A352E158-FAC8-4369-B27C-4CF2F6F45A14}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492-4D5E-8500-C7C2F1AA705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{967E1074-BB54-44F2-AAE5-F71787671C6F}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492-4D5E-8500-C7C2F1AA705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{165EEECD-1391-4A9B-B641-EC7AC5F3AD4D}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492-4D5E-8500-C7C2F1AA705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{A3C1CA51-858A-4205-99AB-358B08E4A609}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492-4D5E-8500-C7C2F1AA70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6492-4D5E-8500-C7C2F1AA7057}"/>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元利償還金は、地方債の新規発行を抑制してきたことから年々減少傾向であったが、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ごみ焼却施設延命化事業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等の大規模事業の償還が始まったことにより、令和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年度は前年度よりも増加している。</a:t>
          </a:r>
          <a:endPar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base"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を開始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した事業があるため、前年度よりも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base"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実質公債費比率の分子は、元利償還金が増加しているが、それ以上に算入公債費による基準財政需要額が増加したため、前年度よりも微減となった。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満期一括償還地方債の該当がないため、満期一括償還地方債の償還の財源とする減債基金残高及び積立相当額については計上していない。</a:t>
          </a:r>
          <a:endParaRPr lang="en-US"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市庁舎の建替え等、老朽化した公共施設の改修事業に伴った地方債の借入等が増大したことにより平成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公営企業や各組合で借入れている大規模事業などに係る地方債が償還終了を迎えたことや、職員数削減に伴う退職手当負担見込額の減などから、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令和３年度は減少に転じている。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一方、充当可能財源は、平成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年度にガス事業の売却益を原資として社会資本等整備基金を新設したことにより基金が増加したが、取り崩しが続き減少していた。今年度は、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充当可能基金及び</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基準財政需要額算入見込額が増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基準財政需要額算入見込額は、ごみ焼却施設基幹的設備改良事業債等の償還に係る公債費が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増えた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ことにより増加している。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充当可能財源等も増加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しているため、将来負担比率の分子については、マイナス数値幅が前年度より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する結果となった。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群馬県富岡市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令和２年度は、公共施設の維持更新及び子育て健康プラザ建設等のために社会資本等整備基金を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百万円取り崩したこと、富岡製糸場の維持管理等のために富岡製糸場基金を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百万の取り崩したこと等により、基金全体では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百円の減少となった。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がなくなったため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、社会資本等整備基金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百万を差し引いても、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等に伴う施設の更新が多く予想されるが、統廃合・長寿命化を計画的に行い歳出を抑制する一方、緊急度・住民ニーズを的確に把握することで、投資が必要な部分には積極的に基金の投入を行い、限られた基金の有効利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社会資本等整備基金：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都市基盤の整備、公共施設の整備その他の市の社会資本等の整備。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地域振興基金：　市民の連携強化のための交流活動の推進や地域伝統文化の継承等、地域振興の充実。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スポーツ振興基金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スポーツの振興事業。</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職員退職手当基金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職員の退職手当。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国際交流基金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国際交流の振興。</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社会資本等整備基金：　公共施設の維持更新及び子育て健康プラザ建設等のために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積立額以上の取り崩しを行ったため、残高が減少し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地域振興基金：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地域づくりの推進に係る事業等のために取り崩したことにより、残高が減少した。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スポーツ振興基金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一般財源を積み立て、今後のスポーツ施設の整備に備えたため、残高が増加した。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職員退職手当基金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国際交流基金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国際交流協会への補助金に充当したため、残高が減少した。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各基金の使途に合致する事業に対し、市の財政状況を勘案しながら活用していく。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不足を補うために一般会計への取り崩しを行ったことにより年々減少していたが、今年度は普通交付税や地方消費税交付金等の歳入増や新型コロナウイルスの影響等による事業の未執行により取り崩しがなくなり、積立額に回ったことで、残高を回復させる結果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財政調整基金の残高は、</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標準財政規模の約</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15</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％、もしくは</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20</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億円を下回らないよう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行ったため、減少している。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公共施設の老朽化に伴う借り入れにより、公債費が今後増加していく見込みであるため、財政状況に応じて基金の活用を検討していく。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BDB23FC-BDAF-40F1-8770-EB481B7803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6AFDFE3-9DBA-4C58-95CE-A26211409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EF86DEA-72C2-4BF9-966C-456B65DA90FA}"/>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632BB93-447F-40DE-82BA-5E4F5930C52C}"/>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B5903FE-A06B-462D-9047-C030596AA769}"/>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21C9CC0-D800-47E7-809E-528CE42AFFF6}"/>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FAD380C-74D7-46C9-AF19-96AD2C4B1ADB}"/>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3F785C6-7D59-4791-A700-252DBFB0D74E}"/>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FAC6416-57A9-40AC-96B1-B36BC541C828}"/>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7E85BCD-F50B-4128-92E0-1713253E3B41}"/>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0B2D798-87F5-4F63-B54B-2C1B604B71D0}"/>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20D9782-D7F7-47B4-BBE4-410E65DA21ED}"/>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FB0D54B-E5DC-40AD-8064-73BC603C2851}"/>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C87B697-6C91-4B98-B766-CE20B1CD6071}"/>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DB860FD-A59E-41F1-B0B8-0D36480DFEE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44D5153-AED6-4633-81AC-E61547263222}"/>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E6A6477-AFC4-42C9-9BF2-A2C8DB590332}"/>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0ECAB50-C176-4EC7-896C-76D88E02A952}"/>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502582B-1A9E-48BE-97DD-4A4742BD6E3B}"/>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D02DA0F-6110-4B09-AAED-5CF050F19308}"/>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D58DF7B-F5FE-46F0-8905-CB3DB9CAD5E8}"/>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BACBD20-CD6E-4021-A2AF-86DDA1BBF5CD}"/>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47,021
46,149
122.85
23,531,539
22,172,561
1,254,313
12,948,945
16,636,052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BB64905-5A26-4DE9-9929-46C97C487C8D}"/>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AD881B1-1981-4799-8427-39DED28D0C8F}"/>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65275E1-ED4F-4739-AFD5-78B2A6AE5B32}"/>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9754B45-1993-41EB-9217-411FA4E1DFFA}"/>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A2A4902-80E2-4252-9CC6-E0328636378C}"/>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A8D65A0-57AF-429D-A466-BAAF9CF3BB47}"/>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1C6C87C-E54A-43A7-B5F0-C017DF9D45A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3621969-CC3A-431B-B650-EE41273DA5D6}"/>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DD48D23-5311-4171-80B3-35C3F0E9293D}"/>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F8646E4-C628-4ECB-98D0-C90FB0F983BF}"/>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9966ED7-B674-420B-9079-FA0BD552ECEB}"/>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9C45C5E-DD97-4B15-9442-8FA150C141D4}"/>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3BAD3A5-C323-4E1B-B4A2-2E110B5A2506}"/>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5393C4E-5ABA-48C4-ACC6-7FB7F787050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05514AC-41A3-4065-99A3-DCFD0153997C}"/>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8749CC7-5A80-460E-B5ED-DBC5303C215B}"/>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291F49C-6BB4-4117-A966-99DE8A5AA404}"/>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E8F4614-0426-44C1-9F0C-46AFC053782A}"/>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57B3F27-29E4-41A6-A26F-8E631B9C4C6D}"/>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032CEC4-4C64-4FDB-9706-8805BC5845B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BB05F77-1A9F-4780-9BB7-441D448922EB}"/>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7DA0ABA-9DD8-4C1C-B0A6-4A64B8AD0C2D}"/>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82C5B7F-862F-4AA0-9C60-A2E7BAB3D843}"/>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8E32138-EE6E-4DB4-8F31-66D18F0123D4}"/>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823308F-8974-4AC9-92BB-534ECFE9A1FA}"/>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F64AD7A-1A86-4399-87AF-2CBC50FAB326}"/>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EBC6E77-888F-4C81-8318-C00E0F4B5FCD}"/>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EB40D74-C3B3-47E1-9729-A36A0CCBA049}"/>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1A03FC5-A3FA-4FC3-8598-807D05128D1B}"/>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EF8B229-95B4-4548-BD6B-5CB7911EAC83}"/>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C272D70-B81C-4841-92D2-E0C4F37B2EFC}"/>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34D196E-3E24-4BF1-AAD2-575D5E7B9793}"/>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5F9E2EE-E11C-4A0B-A254-F35277809CD0}"/>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881039E-9405-406D-A1A0-1C396DFDFA51}"/>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9E5A9B6-7443-411C-9697-C7D29CCA9D9E}"/>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年代に集中的に整備された学校教育系施設等の減価償却率が増加傾向にあるが、平成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年度に老朽化した庁舎と市営住宅の建替え、令和２年度ごみ焼却施設基幹的設備改良工事が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完了し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全体として微増で推移している。今後も、公共施設総合管理計画や個別施設計画に基づき、老朽化対策を進めていく。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9C66164-B00C-4349-AB83-13C7CF107B45}"/>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FCBA385-786E-4A09-81BD-5C7CA4E4C474}"/>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FBE355F-2639-4933-B353-5BD27FDC254C}"/>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1C3D88E-73A3-4409-A0EF-36ADEA713214}"/>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825ECB10-B10D-4C5E-9DCB-A0EF381C78B7}"/>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FD32A35-AB5D-4490-A0B9-54E3DC4DBD9D}"/>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3A7A8670-26FA-491C-9A6D-A7E4592C48CB}"/>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86938CA8-7D1A-4AB2-A8B9-1A9376BFB0D7}"/>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E5279B3-DBFA-4A2B-98C4-E35534B88972}"/>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15D47F9-1A7B-4657-B375-C822AA54222A}"/>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D0A0FEA-11ED-4E0F-8816-FD66A99F629D}"/>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1193385B-9586-46FF-8036-DEDD47B92243}"/>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855B524-D3CE-4F55-8C75-7AF0CCD424BA}"/>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CEDCA5E-AFBD-480D-B632-EFA7F2DEFD8C}"/>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6707B08-81E0-4095-AA4F-8B5E57C7EFB2}"/>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9E0D3AB-F6C9-4EF5-996A-4C5CCCD51DFE}"/>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3AFDC21-4D29-41C9-AAD7-8CD5D269A5ED}"/>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EFA8E01-5E9B-495C-88C8-60AC45664E09}"/>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4D9C41DF-F899-4C3C-9526-6638B02F4D57}"/>
            </a:ext>
          </a:extLst>
        </xdr:cNvPr>
        <xdr:cNvCxnSpPr/>
      </xdr:nvCxnSpPr>
      <xdr:spPr>
        <a:xfrm flipV="1">
          <a:off x="4300220" y="5053965"/>
          <a:ext cx="1270" cy="144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1AD8BC9B-D200-4BF0-98E0-9FDF01A7C092}"/>
            </a:ext>
          </a:extLst>
        </xdr:cNvPr>
        <xdr:cNvSpPr txBox="1"/>
      </xdr:nvSpPr>
      <xdr:spPr>
        <a:xfrm>
          <a:off x="4352925" y="650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C3FDF7F8-9F64-4715-8B5B-6196F91EC5CB}"/>
            </a:ext>
          </a:extLst>
        </xdr:cNvPr>
        <xdr:cNvCxnSpPr/>
      </xdr:nvCxnSpPr>
      <xdr:spPr>
        <a:xfrm>
          <a:off x="4213225" y="64988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64E22273-E699-47CB-8225-CA1DEDEE56D7}"/>
            </a:ext>
          </a:extLst>
        </xdr:cNvPr>
        <xdr:cNvSpPr txBox="1"/>
      </xdr:nvSpPr>
      <xdr:spPr>
        <a:xfrm>
          <a:off x="4352925" y="48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A3E36FD1-7C8B-4606-BC33-6E9EDD38944F}"/>
            </a:ext>
          </a:extLst>
        </xdr:cNvPr>
        <xdr:cNvCxnSpPr/>
      </xdr:nvCxnSpPr>
      <xdr:spPr>
        <a:xfrm>
          <a:off x="4213225" y="50539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a:extLst>
            <a:ext uri="{FF2B5EF4-FFF2-40B4-BE49-F238E27FC236}">
              <a16:creationId xmlns:a16="http://schemas.microsoft.com/office/drawing/2014/main" id="{377A4ADC-C809-4614-B3B9-A166695F9B96}"/>
            </a:ext>
          </a:extLst>
        </xdr:cNvPr>
        <xdr:cNvSpPr txBox="1"/>
      </xdr:nvSpPr>
      <xdr:spPr>
        <a:xfrm>
          <a:off x="4352925" y="573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6FB025B9-AF66-4BD5-B02E-822BBADAEDF0}"/>
            </a:ext>
          </a:extLst>
        </xdr:cNvPr>
        <xdr:cNvSpPr/>
      </xdr:nvSpPr>
      <xdr:spPr>
        <a:xfrm>
          <a:off x="4251325" y="575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a:extLst>
            <a:ext uri="{FF2B5EF4-FFF2-40B4-BE49-F238E27FC236}">
              <a16:creationId xmlns:a16="http://schemas.microsoft.com/office/drawing/2014/main" id="{C6806BB1-F4F7-4896-991C-79FD5031E63B}"/>
            </a:ext>
          </a:extLst>
        </xdr:cNvPr>
        <xdr:cNvSpPr/>
      </xdr:nvSpPr>
      <xdr:spPr>
        <a:xfrm>
          <a:off x="3616325" y="57241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フローチャート: 判断 84">
          <a:extLst>
            <a:ext uri="{FF2B5EF4-FFF2-40B4-BE49-F238E27FC236}">
              <a16:creationId xmlns:a16="http://schemas.microsoft.com/office/drawing/2014/main" id="{B78C53A2-4976-4DDD-B705-18900F68F031}"/>
            </a:ext>
          </a:extLst>
        </xdr:cNvPr>
        <xdr:cNvSpPr/>
      </xdr:nvSpPr>
      <xdr:spPr>
        <a:xfrm>
          <a:off x="2930525" y="5668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6" name="フローチャート: 判断 85">
          <a:extLst>
            <a:ext uri="{FF2B5EF4-FFF2-40B4-BE49-F238E27FC236}">
              <a16:creationId xmlns:a16="http://schemas.microsoft.com/office/drawing/2014/main" id="{E7C46A65-7F46-4E10-B68D-3B0981A7A5BD}"/>
            </a:ext>
          </a:extLst>
        </xdr:cNvPr>
        <xdr:cNvSpPr/>
      </xdr:nvSpPr>
      <xdr:spPr>
        <a:xfrm>
          <a:off x="2244725" y="56624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フローチャート: 判断 86">
          <a:extLst>
            <a:ext uri="{FF2B5EF4-FFF2-40B4-BE49-F238E27FC236}">
              <a16:creationId xmlns:a16="http://schemas.microsoft.com/office/drawing/2014/main" id="{D3A79091-E7BC-4599-92E0-BDED07006D32}"/>
            </a:ext>
          </a:extLst>
        </xdr:cNvPr>
        <xdr:cNvSpPr/>
      </xdr:nvSpPr>
      <xdr:spPr>
        <a:xfrm>
          <a:off x="1558925" y="5625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C047B3B-E894-48E1-B389-485C370E50C5}"/>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6BF9AF8-12F8-488F-AADD-D315245A7D3F}"/>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57D5537-D09D-4668-9D12-FB172FF84BA3}"/>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2BA2B5C-EE40-4738-9EEE-BF28B1294753}"/>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AE1A3102-159B-459C-AC73-7867B1D1A071}"/>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48714</xdr:rowOff>
    </xdr:from>
    <xdr:to>
      <xdr:col>23</xdr:col>
      <xdr:colOff>136525</xdr:colOff>
      <xdr:row>28</xdr:row>
      <xdr:rowOff>150314</xdr:rowOff>
    </xdr:to>
    <xdr:sp macro="" textlink="">
      <xdr:nvSpPr>
        <xdr:cNvPr id="93" name="楕円 92">
          <a:extLst>
            <a:ext uri="{FF2B5EF4-FFF2-40B4-BE49-F238E27FC236}">
              <a16:creationId xmlns:a16="http://schemas.microsoft.com/office/drawing/2014/main" id="{4A74F51C-1A14-4117-8695-23711074A0F3}"/>
            </a:ext>
          </a:extLst>
        </xdr:cNvPr>
        <xdr:cNvSpPr/>
      </xdr:nvSpPr>
      <xdr:spPr>
        <a:xfrm>
          <a:off x="4251325" y="54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71591</xdr:rowOff>
    </xdr:from>
    <xdr:ext cx="405111" cy="259045"/>
    <xdr:sp macro="" textlink="">
      <xdr:nvSpPr>
        <xdr:cNvPr id="94" name="有形固定資産減価償却率該当値テキスト">
          <a:extLst>
            <a:ext uri="{FF2B5EF4-FFF2-40B4-BE49-F238E27FC236}">
              <a16:creationId xmlns:a16="http://schemas.microsoft.com/office/drawing/2014/main" id="{0EAAD025-4408-4C4F-9278-14F61AA09C27}"/>
            </a:ext>
          </a:extLst>
        </xdr:cNvPr>
        <xdr:cNvSpPr txBox="1"/>
      </xdr:nvSpPr>
      <xdr:spPr>
        <a:xfrm>
          <a:off x="4352925" y="532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95" name="楕円 94">
          <a:extLst>
            <a:ext uri="{FF2B5EF4-FFF2-40B4-BE49-F238E27FC236}">
              <a16:creationId xmlns:a16="http://schemas.microsoft.com/office/drawing/2014/main" id="{3735950A-C9B6-4B95-9249-0337F18B5985}"/>
            </a:ext>
          </a:extLst>
        </xdr:cNvPr>
        <xdr:cNvSpPr/>
      </xdr:nvSpPr>
      <xdr:spPr>
        <a:xfrm>
          <a:off x="3616325" y="5415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99514</xdr:rowOff>
    </xdr:to>
    <xdr:cxnSp macro="">
      <xdr:nvCxnSpPr>
        <xdr:cNvPr id="96" name="直線コネクタ 95">
          <a:extLst>
            <a:ext uri="{FF2B5EF4-FFF2-40B4-BE49-F238E27FC236}">
              <a16:creationId xmlns:a16="http://schemas.microsoft.com/office/drawing/2014/main" id="{38CCE211-60EE-4CA7-85E4-B0B73314215E}"/>
            </a:ext>
          </a:extLst>
        </xdr:cNvPr>
        <xdr:cNvCxnSpPr/>
      </xdr:nvCxnSpPr>
      <xdr:spPr>
        <a:xfrm>
          <a:off x="3667125" y="5466715"/>
          <a:ext cx="635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11702</xdr:rowOff>
    </xdr:from>
    <xdr:to>
      <xdr:col>15</xdr:col>
      <xdr:colOff>187325</xdr:colOff>
      <xdr:row>28</xdr:row>
      <xdr:rowOff>113302</xdr:rowOff>
    </xdr:to>
    <xdr:sp macro="" textlink="">
      <xdr:nvSpPr>
        <xdr:cNvPr id="97" name="楕円 96">
          <a:extLst>
            <a:ext uri="{FF2B5EF4-FFF2-40B4-BE49-F238E27FC236}">
              <a16:creationId xmlns:a16="http://schemas.microsoft.com/office/drawing/2014/main" id="{EDAF89EF-9A81-4111-9B90-65840FDDF99E}"/>
            </a:ext>
          </a:extLst>
        </xdr:cNvPr>
        <xdr:cNvSpPr/>
      </xdr:nvSpPr>
      <xdr:spPr>
        <a:xfrm>
          <a:off x="2930525" y="54282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62502</xdr:rowOff>
    </xdr:to>
    <xdr:cxnSp macro="">
      <xdr:nvCxnSpPr>
        <xdr:cNvPr id="98" name="直線コネクタ 97">
          <a:extLst>
            <a:ext uri="{FF2B5EF4-FFF2-40B4-BE49-F238E27FC236}">
              <a16:creationId xmlns:a16="http://schemas.microsoft.com/office/drawing/2014/main" id="{9EF2184F-28D3-4FD5-947C-308A0A329BFB}"/>
            </a:ext>
          </a:extLst>
        </xdr:cNvPr>
        <xdr:cNvCxnSpPr/>
      </xdr:nvCxnSpPr>
      <xdr:spPr>
        <a:xfrm flipV="1">
          <a:off x="2981325" y="5466715"/>
          <a:ext cx="6858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143056</xdr:rowOff>
    </xdr:from>
    <xdr:to>
      <xdr:col>11</xdr:col>
      <xdr:colOff>187325</xdr:colOff>
      <xdr:row>28</xdr:row>
      <xdr:rowOff>73206</xdr:rowOff>
    </xdr:to>
    <xdr:sp macro="" textlink="">
      <xdr:nvSpPr>
        <xdr:cNvPr id="99" name="楕円 98">
          <a:extLst>
            <a:ext uri="{FF2B5EF4-FFF2-40B4-BE49-F238E27FC236}">
              <a16:creationId xmlns:a16="http://schemas.microsoft.com/office/drawing/2014/main" id="{8E127EFF-9A39-45F7-92B5-99CAF707DBF1}"/>
            </a:ext>
          </a:extLst>
        </xdr:cNvPr>
        <xdr:cNvSpPr/>
      </xdr:nvSpPr>
      <xdr:spPr>
        <a:xfrm>
          <a:off x="2244725" y="53945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22406</xdr:rowOff>
    </xdr:from>
    <xdr:to>
      <xdr:col>15</xdr:col>
      <xdr:colOff>136525</xdr:colOff>
      <xdr:row>28</xdr:row>
      <xdr:rowOff>62502</xdr:rowOff>
    </xdr:to>
    <xdr:cxnSp macro="">
      <xdr:nvCxnSpPr>
        <xdr:cNvPr id="100" name="直線コネクタ 99">
          <a:extLst>
            <a:ext uri="{FF2B5EF4-FFF2-40B4-BE49-F238E27FC236}">
              <a16:creationId xmlns:a16="http://schemas.microsoft.com/office/drawing/2014/main" id="{4AC1A35F-5D56-41E5-9A29-5BA8A8F30F8D}"/>
            </a:ext>
          </a:extLst>
        </xdr:cNvPr>
        <xdr:cNvCxnSpPr/>
      </xdr:nvCxnSpPr>
      <xdr:spPr>
        <a:xfrm>
          <a:off x="2295525" y="5438956"/>
          <a:ext cx="6858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106045</xdr:rowOff>
    </xdr:from>
    <xdr:to>
      <xdr:col>7</xdr:col>
      <xdr:colOff>187325</xdr:colOff>
      <xdr:row>28</xdr:row>
      <xdr:rowOff>36195</xdr:rowOff>
    </xdr:to>
    <xdr:sp macro="" textlink="">
      <xdr:nvSpPr>
        <xdr:cNvPr id="101" name="楕円 100">
          <a:extLst>
            <a:ext uri="{FF2B5EF4-FFF2-40B4-BE49-F238E27FC236}">
              <a16:creationId xmlns:a16="http://schemas.microsoft.com/office/drawing/2014/main" id="{34224AF7-589C-430E-AD3E-23CBDD591E99}"/>
            </a:ext>
          </a:extLst>
        </xdr:cNvPr>
        <xdr:cNvSpPr/>
      </xdr:nvSpPr>
      <xdr:spPr>
        <a:xfrm>
          <a:off x="1558925" y="53574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156845</xdr:rowOff>
    </xdr:from>
    <xdr:to>
      <xdr:col>11</xdr:col>
      <xdr:colOff>136525</xdr:colOff>
      <xdr:row>28</xdr:row>
      <xdr:rowOff>22406</xdr:rowOff>
    </xdr:to>
    <xdr:cxnSp macro="">
      <xdr:nvCxnSpPr>
        <xdr:cNvPr id="102" name="直線コネクタ 101">
          <a:extLst>
            <a:ext uri="{FF2B5EF4-FFF2-40B4-BE49-F238E27FC236}">
              <a16:creationId xmlns:a16="http://schemas.microsoft.com/office/drawing/2014/main" id="{18983743-5E10-48CC-A925-F2CE1CC7D708}"/>
            </a:ext>
          </a:extLst>
        </xdr:cNvPr>
        <xdr:cNvCxnSpPr/>
      </xdr:nvCxnSpPr>
      <xdr:spPr>
        <a:xfrm>
          <a:off x="1609725" y="5408295"/>
          <a:ext cx="6858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103" name="n_1aveValue有形固定資産減価償却率">
          <a:extLst>
            <a:ext uri="{FF2B5EF4-FFF2-40B4-BE49-F238E27FC236}">
              <a16:creationId xmlns:a16="http://schemas.microsoft.com/office/drawing/2014/main" id="{3152C77C-75AC-4804-BE98-427B218B5659}"/>
            </a:ext>
          </a:extLst>
        </xdr:cNvPr>
        <xdr:cNvSpPr txBox="1"/>
      </xdr:nvSpPr>
      <xdr:spPr>
        <a:xfrm>
          <a:off x="3470919" y="5810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104" name="n_2aveValue有形固定資産減価償却率">
          <a:extLst>
            <a:ext uri="{FF2B5EF4-FFF2-40B4-BE49-F238E27FC236}">
              <a16:creationId xmlns:a16="http://schemas.microsoft.com/office/drawing/2014/main" id="{4AD7E0A0-27CE-49DA-A67C-D01126070C9B}"/>
            </a:ext>
          </a:extLst>
        </xdr:cNvPr>
        <xdr:cNvSpPr txBox="1"/>
      </xdr:nvSpPr>
      <xdr:spPr>
        <a:xfrm>
          <a:off x="2797819"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105" name="n_3aveValue有形固定資産減価償却率">
          <a:extLst>
            <a:ext uri="{FF2B5EF4-FFF2-40B4-BE49-F238E27FC236}">
              <a16:creationId xmlns:a16="http://schemas.microsoft.com/office/drawing/2014/main" id="{6E560577-E8E3-4CEF-9D28-257DE3B823D6}"/>
            </a:ext>
          </a:extLst>
        </xdr:cNvPr>
        <xdr:cNvSpPr txBox="1"/>
      </xdr:nvSpPr>
      <xdr:spPr>
        <a:xfrm>
          <a:off x="2112019" y="574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106" name="n_4aveValue有形固定資産減価償却率">
          <a:extLst>
            <a:ext uri="{FF2B5EF4-FFF2-40B4-BE49-F238E27FC236}">
              <a16:creationId xmlns:a16="http://schemas.microsoft.com/office/drawing/2014/main" id="{33505962-3872-4EE8-B53C-A48FFF72896D}"/>
            </a:ext>
          </a:extLst>
        </xdr:cNvPr>
        <xdr:cNvSpPr txBox="1"/>
      </xdr:nvSpPr>
      <xdr:spPr>
        <a:xfrm>
          <a:off x="1426219"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107" name="n_1mainValue有形固定資産減価償却率">
          <a:extLst>
            <a:ext uri="{FF2B5EF4-FFF2-40B4-BE49-F238E27FC236}">
              <a16:creationId xmlns:a16="http://schemas.microsoft.com/office/drawing/2014/main" id="{F17A2029-2C7A-4502-8BA2-A74C49610DB2}"/>
            </a:ext>
          </a:extLst>
        </xdr:cNvPr>
        <xdr:cNvSpPr txBox="1"/>
      </xdr:nvSpPr>
      <xdr:spPr>
        <a:xfrm>
          <a:off x="3470919" y="520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129829</xdr:rowOff>
    </xdr:from>
    <xdr:ext cx="405111" cy="259045"/>
    <xdr:sp macro="" textlink="">
      <xdr:nvSpPr>
        <xdr:cNvPr id="108" name="n_2mainValue有形固定資産減価償却率">
          <a:extLst>
            <a:ext uri="{FF2B5EF4-FFF2-40B4-BE49-F238E27FC236}">
              <a16:creationId xmlns:a16="http://schemas.microsoft.com/office/drawing/2014/main" id="{1F05A333-0013-4506-99C1-19CC2A2331CB}"/>
            </a:ext>
          </a:extLst>
        </xdr:cNvPr>
        <xdr:cNvSpPr txBox="1"/>
      </xdr:nvSpPr>
      <xdr:spPr>
        <a:xfrm>
          <a:off x="2797819" y="521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89733</xdr:rowOff>
    </xdr:from>
    <xdr:ext cx="405111" cy="259045"/>
    <xdr:sp macro="" textlink="">
      <xdr:nvSpPr>
        <xdr:cNvPr id="109" name="n_3mainValue有形固定資産減価償却率">
          <a:extLst>
            <a:ext uri="{FF2B5EF4-FFF2-40B4-BE49-F238E27FC236}">
              <a16:creationId xmlns:a16="http://schemas.microsoft.com/office/drawing/2014/main" id="{E6377552-C463-46D0-9EE6-42A42347F8B2}"/>
            </a:ext>
          </a:extLst>
        </xdr:cNvPr>
        <xdr:cNvSpPr txBox="1"/>
      </xdr:nvSpPr>
      <xdr:spPr>
        <a:xfrm>
          <a:off x="2112019" y="517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52722</xdr:rowOff>
    </xdr:from>
    <xdr:ext cx="405111" cy="259045"/>
    <xdr:sp macro="" textlink="">
      <xdr:nvSpPr>
        <xdr:cNvPr id="110" name="n_4mainValue有形固定資産減価償却率">
          <a:extLst>
            <a:ext uri="{FF2B5EF4-FFF2-40B4-BE49-F238E27FC236}">
              <a16:creationId xmlns:a16="http://schemas.microsoft.com/office/drawing/2014/main" id="{5F3DC793-D457-4DC7-9B06-9F2081FE067A}"/>
            </a:ext>
          </a:extLst>
        </xdr:cNvPr>
        <xdr:cNvSpPr txBox="1"/>
      </xdr:nvSpPr>
      <xdr:spPr>
        <a:xfrm>
          <a:off x="1426219" y="513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A575AC8A-CCB5-46C6-BA86-9680C129DEBC}"/>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F7AF907-D89C-4BF4-97E0-78BF62E765DD}"/>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F22643AD-0674-4C8E-9D62-3EAC95A3A295}"/>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19E3587E-4D82-4B23-A4D0-83D6C81E892E}"/>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84D2621C-AC7D-46F2-9F2A-191271995949}"/>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6E22970-6D0C-464A-818B-13F71373144C}"/>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4C5DC85-1A32-499E-BE1D-F6994297F3C2}"/>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4BDCA05-EA31-4CA8-B532-69AE4451FB7F}"/>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8DF5479-4F91-49E4-942E-F4129E34A262}"/>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38DFB49-5866-4498-90BE-08B1FA7FFD07}"/>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68D5A049-EF1F-4259-AC7B-2FC5BAB8A872}"/>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985ED5C-6CB2-4441-9C64-601DECABBEA3}"/>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BADC78D-A8D5-4F6C-9AFE-C919877B2795}"/>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合併以後、「新規起債の抑制」、「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額以上の借入をしない」、「高利の地方債は繰上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や借換をする」などの方針に基づき、地方債の削減に努めてきた。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同様に比率が低下した。今後も、老朽化対策を進めながら、適正な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債務管理を行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75452F5-8D43-473F-887A-7A4D2B80CCEF}"/>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3D82054-3371-46EB-9A72-3A0E440A774C}"/>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CADB3B59-B224-4F13-B0FA-EE0B8DA16DE2}"/>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F6CD60A2-E6B2-4A5E-8938-A13FF059A372}"/>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B38C5865-D544-445B-AE5F-0BAD9895D7B5}"/>
            </a:ext>
          </a:extLst>
        </xdr:cNvPr>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C8A1C0D2-233C-498B-8E5C-C99C03FF6515}"/>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94C84907-7558-4EB1-9F41-693C736C200E}"/>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25D3C1A8-517F-466A-BEC4-261236A617DD}"/>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DB4FF452-16D7-4B0B-8853-D63962DDB62E}"/>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EE04ED7-3067-44E7-9E6D-AF346D0E748F}"/>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DF5ACFA4-CDD5-47D8-BFB6-2AF9E55759AA}"/>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CD8C5E2-0AC7-414F-9B6E-69C0FEAB3547}"/>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a:extLst>
            <a:ext uri="{FF2B5EF4-FFF2-40B4-BE49-F238E27FC236}">
              <a16:creationId xmlns:a16="http://schemas.microsoft.com/office/drawing/2014/main" id="{111967B3-3476-4F7C-BFA6-BD15D545C2DC}"/>
            </a:ext>
          </a:extLst>
        </xdr:cNvPr>
        <xdr:cNvSpPr txBox="1"/>
      </xdr:nvSpPr>
      <xdr:spPr>
        <a:xfrm>
          <a:off x="9758836" y="5082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BB1814E-22BF-4B5F-8E9A-C9B663F434E7}"/>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1BE460D5-5900-4417-BBA9-004C3CD54B53}"/>
            </a:ext>
          </a:extLst>
        </xdr:cNvPr>
        <xdr:cNvSpPr txBox="1"/>
      </xdr:nvSpPr>
      <xdr:spPr>
        <a:xfrm>
          <a:off x="98614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C6ABEDD2-1F2C-48D8-B6A5-027EA834FCC6}"/>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a:extLst>
            <a:ext uri="{FF2B5EF4-FFF2-40B4-BE49-F238E27FC236}">
              <a16:creationId xmlns:a16="http://schemas.microsoft.com/office/drawing/2014/main" id="{B168D040-5993-44BB-8DAC-4A4C2316551E}"/>
            </a:ext>
          </a:extLst>
        </xdr:cNvPr>
        <xdr:cNvCxnSpPr/>
      </xdr:nvCxnSpPr>
      <xdr:spPr>
        <a:xfrm flipV="1">
          <a:off x="13323570" y="5153406"/>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a:extLst>
            <a:ext uri="{FF2B5EF4-FFF2-40B4-BE49-F238E27FC236}">
              <a16:creationId xmlns:a16="http://schemas.microsoft.com/office/drawing/2014/main" id="{5A837D72-485C-4C2B-AD7C-836BFB8C7CC8}"/>
            </a:ext>
          </a:extLst>
        </xdr:cNvPr>
        <xdr:cNvSpPr txBox="1"/>
      </xdr:nvSpPr>
      <xdr:spPr>
        <a:xfrm>
          <a:off x="13376275" y="64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a:extLst>
            <a:ext uri="{FF2B5EF4-FFF2-40B4-BE49-F238E27FC236}">
              <a16:creationId xmlns:a16="http://schemas.microsoft.com/office/drawing/2014/main" id="{0C508339-1651-4E83-8FFB-5C40FB2BB6E1}"/>
            </a:ext>
          </a:extLst>
        </xdr:cNvPr>
        <xdr:cNvCxnSpPr/>
      </xdr:nvCxnSpPr>
      <xdr:spPr>
        <a:xfrm>
          <a:off x="13255625" y="6428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a:extLst>
            <a:ext uri="{FF2B5EF4-FFF2-40B4-BE49-F238E27FC236}">
              <a16:creationId xmlns:a16="http://schemas.microsoft.com/office/drawing/2014/main" id="{ED0CD1A6-12E5-4C37-8E12-0AA9D81EF080}"/>
            </a:ext>
          </a:extLst>
        </xdr:cNvPr>
        <xdr:cNvSpPr txBox="1"/>
      </xdr:nvSpPr>
      <xdr:spPr>
        <a:xfrm>
          <a:off x="13376275"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a:extLst>
            <a:ext uri="{FF2B5EF4-FFF2-40B4-BE49-F238E27FC236}">
              <a16:creationId xmlns:a16="http://schemas.microsoft.com/office/drawing/2014/main" id="{E73A3AF6-B605-44EF-A816-77E3712794DF}"/>
            </a:ext>
          </a:extLst>
        </xdr:cNvPr>
        <xdr:cNvCxnSpPr/>
      </xdr:nvCxnSpPr>
      <xdr:spPr>
        <a:xfrm>
          <a:off x="13255625" y="5153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5" name="債務償還比率平均値テキスト">
          <a:extLst>
            <a:ext uri="{FF2B5EF4-FFF2-40B4-BE49-F238E27FC236}">
              <a16:creationId xmlns:a16="http://schemas.microsoft.com/office/drawing/2014/main" id="{1AB812F5-B131-4EF9-980F-251E141119D8}"/>
            </a:ext>
          </a:extLst>
        </xdr:cNvPr>
        <xdr:cNvSpPr txBox="1"/>
      </xdr:nvSpPr>
      <xdr:spPr>
        <a:xfrm>
          <a:off x="13376275" y="5642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a:extLst>
            <a:ext uri="{FF2B5EF4-FFF2-40B4-BE49-F238E27FC236}">
              <a16:creationId xmlns:a16="http://schemas.microsoft.com/office/drawing/2014/main" id="{86D4728A-6672-4113-BC0B-5D7D10695C7C}"/>
            </a:ext>
          </a:extLst>
        </xdr:cNvPr>
        <xdr:cNvSpPr/>
      </xdr:nvSpPr>
      <xdr:spPr>
        <a:xfrm>
          <a:off x="13293725" y="56643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a:extLst>
            <a:ext uri="{FF2B5EF4-FFF2-40B4-BE49-F238E27FC236}">
              <a16:creationId xmlns:a16="http://schemas.microsoft.com/office/drawing/2014/main" id="{EA2D14F4-FA17-4396-9361-6730F4BCD03A}"/>
            </a:ext>
          </a:extLst>
        </xdr:cNvPr>
        <xdr:cNvSpPr/>
      </xdr:nvSpPr>
      <xdr:spPr>
        <a:xfrm>
          <a:off x="12639675" y="59023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8" name="フローチャート: 判断 147">
          <a:extLst>
            <a:ext uri="{FF2B5EF4-FFF2-40B4-BE49-F238E27FC236}">
              <a16:creationId xmlns:a16="http://schemas.microsoft.com/office/drawing/2014/main" id="{A8E04588-1617-475A-994F-1229099C60D2}"/>
            </a:ext>
          </a:extLst>
        </xdr:cNvPr>
        <xdr:cNvSpPr/>
      </xdr:nvSpPr>
      <xdr:spPr>
        <a:xfrm>
          <a:off x="11953875" y="6003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9" name="フローチャート: 判断 148">
          <a:extLst>
            <a:ext uri="{FF2B5EF4-FFF2-40B4-BE49-F238E27FC236}">
              <a16:creationId xmlns:a16="http://schemas.microsoft.com/office/drawing/2014/main" id="{C5B8855D-6D11-419B-8324-FF79BF388A95}"/>
            </a:ext>
          </a:extLst>
        </xdr:cNvPr>
        <xdr:cNvSpPr/>
      </xdr:nvSpPr>
      <xdr:spPr>
        <a:xfrm>
          <a:off x="11268075" y="59974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50" name="フローチャート: 判断 149">
          <a:extLst>
            <a:ext uri="{FF2B5EF4-FFF2-40B4-BE49-F238E27FC236}">
              <a16:creationId xmlns:a16="http://schemas.microsoft.com/office/drawing/2014/main" id="{60AA1CA0-E552-4C6F-9370-D42F7D8D3739}"/>
            </a:ext>
          </a:extLst>
        </xdr:cNvPr>
        <xdr:cNvSpPr/>
      </xdr:nvSpPr>
      <xdr:spPr>
        <a:xfrm>
          <a:off x="10582275" y="6006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E717D66-E86E-4F39-98E8-5609F8081B07}"/>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AE7F333-AA41-4723-B98D-D125B746E506}"/>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093D899-C5E7-4265-8ED5-258B165BA281}"/>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E3091D9-FEC0-48CC-8617-10FA69584E4F}"/>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8B387648-B037-428F-8A11-8141E35A8370}"/>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121158</xdr:rowOff>
    </xdr:from>
    <xdr:to>
      <xdr:col>76</xdr:col>
      <xdr:colOff>73025</xdr:colOff>
      <xdr:row>28</xdr:row>
      <xdr:rowOff>51308</xdr:rowOff>
    </xdr:to>
    <xdr:sp macro="" textlink="">
      <xdr:nvSpPr>
        <xdr:cNvPr id="156" name="楕円 155">
          <a:extLst>
            <a:ext uri="{FF2B5EF4-FFF2-40B4-BE49-F238E27FC236}">
              <a16:creationId xmlns:a16="http://schemas.microsoft.com/office/drawing/2014/main" id="{C873C81B-CC12-44DA-AB25-36D93F944612}"/>
            </a:ext>
          </a:extLst>
        </xdr:cNvPr>
        <xdr:cNvSpPr/>
      </xdr:nvSpPr>
      <xdr:spPr>
        <a:xfrm>
          <a:off x="13293725" y="53726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144035</xdr:rowOff>
    </xdr:from>
    <xdr:ext cx="469744" cy="259045"/>
    <xdr:sp macro="" textlink="">
      <xdr:nvSpPr>
        <xdr:cNvPr id="157" name="債務償還比率該当値テキスト">
          <a:extLst>
            <a:ext uri="{FF2B5EF4-FFF2-40B4-BE49-F238E27FC236}">
              <a16:creationId xmlns:a16="http://schemas.microsoft.com/office/drawing/2014/main" id="{C2A70627-D704-4244-A46F-ACC8EF247987}"/>
            </a:ext>
          </a:extLst>
        </xdr:cNvPr>
        <xdr:cNvSpPr txBox="1"/>
      </xdr:nvSpPr>
      <xdr:spPr>
        <a:xfrm>
          <a:off x="13376275" y="523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6212</xdr:rowOff>
    </xdr:from>
    <xdr:to>
      <xdr:col>72</xdr:col>
      <xdr:colOff>123825</xdr:colOff>
      <xdr:row>29</xdr:row>
      <xdr:rowOff>107812</xdr:rowOff>
    </xdr:to>
    <xdr:sp macro="" textlink="">
      <xdr:nvSpPr>
        <xdr:cNvPr id="158" name="楕円 157">
          <a:extLst>
            <a:ext uri="{FF2B5EF4-FFF2-40B4-BE49-F238E27FC236}">
              <a16:creationId xmlns:a16="http://schemas.microsoft.com/office/drawing/2014/main" id="{7840A735-BE93-4A8D-9F6C-B051B5AF7BA8}"/>
            </a:ext>
          </a:extLst>
        </xdr:cNvPr>
        <xdr:cNvSpPr/>
      </xdr:nvSpPr>
      <xdr:spPr>
        <a:xfrm>
          <a:off x="12639675" y="55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508</xdr:rowOff>
    </xdr:from>
    <xdr:to>
      <xdr:col>76</xdr:col>
      <xdr:colOff>22225</xdr:colOff>
      <xdr:row>29</xdr:row>
      <xdr:rowOff>57012</xdr:rowOff>
    </xdr:to>
    <xdr:cxnSp macro="">
      <xdr:nvCxnSpPr>
        <xdr:cNvPr id="159" name="直線コネクタ 158">
          <a:extLst>
            <a:ext uri="{FF2B5EF4-FFF2-40B4-BE49-F238E27FC236}">
              <a16:creationId xmlns:a16="http://schemas.microsoft.com/office/drawing/2014/main" id="{7256B616-E72E-4216-96E1-E47D88EC3371}"/>
            </a:ext>
          </a:extLst>
        </xdr:cNvPr>
        <xdr:cNvCxnSpPr/>
      </xdr:nvCxnSpPr>
      <xdr:spPr>
        <a:xfrm flipV="1">
          <a:off x="12690475" y="5417058"/>
          <a:ext cx="635000" cy="2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140060</xdr:rowOff>
    </xdr:from>
    <xdr:to>
      <xdr:col>68</xdr:col>
      <xdr:colOff>123825</xdr:colOff>
      <xdr:row>29</xdr:row>
      <xdr:rowOff>70210</xdr:rowOff>
    </xdr:to>
    <xdr:sp macro="" textlink="">
      <xdr:nvSpPr>
        <xdr:cNvPr id="160" name="楕円 159">
          <a:extLst>
            <a:ext uri="{FF2B5EF4-FFF2-40B4-BE49-F238E27FC236}">
              <a16:creationId xmlns:a16="http://schemas.microsoft.com/office/drawing/2014/main" id="{EC7ED577-A40F-4C67-B7FB-5FD6293116BB}"/>
            </a:ext>
          </a:extLst>
        </xdr:cNvPr>
        <xdr:cNvSpPr/>
      </xdr:nvSpPr>
      <xdr:spPr>
        <a:xfrm>
          <a:off x="11953875" y="5556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19410</xdr:rowOff>
    </xdr:from>
    <xdr:to>
      <xdr:col>72</xdr:col>
      <xdr:colOff>73025</xdr:colOff>
      <xdr:row>29</xdr:row>
      <xdr:rowOff>57012</xdr:rowOff>
    </xdr:to>
    <xdr:cxnSp macro="">
      <xdr:nvCxnSpPr>
        <xdr:cNvPr id="161" name="直線コネクタ 160">
          <a:extLst>
            <a:ext uri="{FF2B5EF4-FFF2-40B4-BE49-F238E27FC236}">
              <a16:creationId xmlns:a16="http://schemas.microsoft.com/office/drawing/2014/main" id="{4FAB637D-B7D2-4776-84CE-E875FD811AC5}"/>
            </a:ext>
          </a:extLst>
        </xdr:cNvPr>
        <xdr:cNvCxnSpPr/>
      </xdr:nvCxnSpPr>
      <xdr:spPr>
        <a:xfrm>
          <a:off x="12004675" y="5601060"/>
          <a:ext cx="685800" cy="3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20055</xdr:rowOff>
    </xdr:from>
    <xdr:to>
      <xdr:col>64</xdr:col>
      <xdr:colOff>123825</xdr:colOff>
      <xdr:row>28</xdr:row>
      <xdr:rowOff>121655</xdr:rowOff>
    </xdr:to>
    <xdr:sp macro="" textlink="">
      <xdr:nvSpPr>
        <xdr:cNvPr id="162" name="楕円 161">
          <a:extLst>
            <a:ext uri="{FF2B5EF4-FFF2-40B4-BE49-F238E27FC236}">
              <a16:creationId xmlns:a16="http://schemas.microsoft.com/office/drawing/2014/main" id="{9EB07BB2-2DDD-413E-9D85-0A36FD3512A9}"/>
            </a:ext>
          </a:extLst>
        </xdr:cNvPr>
        <xdr:cNvSpPr/>
      </xdr:nvSpPr>
      <xdr:spPr>
        <a:xfrm>
          <a:off x="11268075" y="54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70855</xdr:rowOff>
    </xdr:from>
    <xdr:to>
      <xdr:col>68</xdr:col>
      <xdr:colOff>73025</xdr:colOff>
      <xdr:row>29</xdr:row>
      <xdr:rowOff>19410</xdr:rowOff>
    </xdr:to>
    <xdr:cxnSp macro="">
      <xdr:nvCxnSpPr>
        <xdr:cNvPr id="163" name="直線コネクタ 162">
          <a:extLst>
            <a:ext uri="{FF2B5EF4-FFF2-40B4-BE49-F238E27FC236}">
              <a16:creationId xmlns:a16="http://schemas.microsoft.com/office/drawing/2014/main" id="{EB72993A-E165-462E-8986-7E2B064A4F1A}"/>
            </a:ext>
          </a:extLst>
        </xdr:cNvPr>
        <xdr:cNvCxnSpPr/>
      </xdr:nvCxnSpPr>
      <xdr:spPr>
        <a:xfrm>
          <a:off x="11318875" y="5487405"/>
          <a:ext cx="685800" cy="1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165238</xdr:rowOff>
    </xdr:from>
    <xdr:to>
      <xdr:col>60</xdr:col>
      <xdr:colOff>123825</xdr:colOff>
      <xdr:row>28</xdr:row>
      <xdr:rowOff>95388</xdr:rowOff>
    </xdr:to>
    <xdr:sp macro="" textlink="">
      <xdr:nvSpPr>
        <xdr:cNvPr id="164" name="楕円 163">
          <a:extLst>
            <a:ext uri="{FF2B5EF4-FFF2-40B4-BE49-F238E27FC236}">
              <a16:creationId xmlns:a16="http://schemas.microsoft.com/office/drawing/2014/main" id="{70A1839F-8343-40CE-A87D-0FA8C47DEAA9}"/>
            </a:ext>
          </a:extLst>
        </xdr:cNvPr>
        <xdr:cNvSpPr/>
      </xdr:nvSpPr>
      <xdr:spPr>
        <a:xfrm>
          <a:off x="10582275" y="54166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44588</xdr:rowOff>
    </xdr:from>
    <xdr:to>
      <xdr:col>64</xdr:col>
      <xdr:colOff>73025</xdr:colOff>
      <xdr:row>28</xdr:row>
      <xdr:rowOff>70855</xdr:rowOff>
    </xdr:to>
    <xdr:cxnSp macro="">
      <xdr:nvCxnSpPr>
        <xdr:cNvPr id="165" name="直線コネクタ 164">
          <a:extLst>
            <a:ext uri="{FF2B5EF4-FFF2-40B4-BE49-F238E27FC236}">
              <a16:creationId xmlns:a16="http://schemas.microsoft.com/office/drawing/2014/main" id="{912AA329-333E-4D4C-B841-6970DDDD0D5F}"/>
            </a:ext>
          </a:extLst>
        </xdr:cNvPr>
        <xdr:cNvCxnSpPr/>
      </xdr:nvCxnSpPr>
      <xdr:spPr>
        <a:xfrm>
          <a:off x="10633075" y="5461138"/>
          <a:ext cx="6858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6" name="n_1aveValue債務償還比率">
          <a:extLst>
            <a:ext uri="{FF2B5EF4-FFF2-40B4-BE49-F238E27FC236}">
              <a16:creationId xmlns:a16="http://schemas.microsoft.com/office/drawing/2014/main" id="{A73E4B4D-A3B7-4D5C-B7DF-3B12041549EB}"/>
            </a:ext>
          </a:extLst>
        </xdr:cNvPr>
        <xdr:cNvSpPr txBox="1"/>
      </xdr:nvSpPr>
      <xdr:spPr>
        <a:xfrm>
          <a:off x="12461952" y="598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7" name="n_2aveValue債務償還比率">
          <a:extLst>
            <a:ext uri="{FF2B5EF4-FFF2-40B4-BE49-F238E27FC236}">
              <a16:creationId xmlns:a16="http://schemas.microsoft.com/office/drawing/2014/main" id="{4E63C949-254E-4DE6-BEF8-B9AE31DE5322}"/>
            </a:ext>
          </a:extLst>
        </xdr:cNvPr>
        <xdr:cNvSpPr txBox="1"/>
      </xdr:nvSpPr>
      <xdr:spPr>
        <a:xfrm>
          <a:off x="11788852" y="608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8" name="n_3aveValue債務償還比率">
          <a:extLst>
            <a:ext uri="{FF2B5EF4-FFF2-40B4-BE49-F238E27FC236}">
              <a16:creationId xmlns:a16="http://schemas.microsoft.com/office/drawing/2014/main" id="{DBCB5FB7-4CA3-44F3-9E18-12ADCBD54624}"/>
            </a:ext>
          </a:extLst>
        </xdr:cNvPr>
        <xdr:cNvSpPr txBox="1"/>
      </xdr:nvSpPr>
      <xdr:spPr>
        <a:xfrm>
          <a:off x="11103052" y="60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9" name="n_4aveValue債務償還比率">
          <a:extLst>
            <a:ext uri="{FF2B5EF4-FFF2-40B4-BE49-F238E27FC236}">
              <a16:creationId xmlns:a16="http://schemas.microsoft.com/office/drawing/2014/main" id="{A4C8A2DE-D1B3-4993-A1C1-B5145B36B56F}"/>
            </a:ext>
          </a:extLst>
        </xdr:cNvPr>
        <xdr:cNvSpPr txBox="1"/>
      </xdr:nvSpPr>
      <xdr:spPr>
        <a:xfrm>
          <a:off x="10417252" y="6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124339</xdr:rowOff>
    </xdr:from>
    <xdr:ext cx="469744" cy="259045"/>
    <xdr:sp macro="" textlink="">
      <xdr:nvSpPr>
        <xdr:cNvPr id="170" name="n_1mainValue債務償還比率">
          <a:extLst>
            <a:ext uri="{FF2B5EF4-FFF2-40B4-BE49-F238E27FC236}">
              <a16:creationId xmlns:a16="http://schemas.microsoft.com/office/drawing/2014/main" id="{56C49C3A-9EDE-41F5-A8AE-6A72C7BB0269}"/>
            </a:ext>
          </a:extLst>
        </xdr:cNvPr>
        <xdr:cNvSpPr txBox="1"/>
      </xdr:nvSpPr>
      <xdr:spPr>
        <a:xfrm>
          <a:off x="12461952" y="53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86737</xdr:rowOff>
    </xdr:from>
    <xdr:ext cx="469744" cy="259045"/>
    <xdr:sp macro="" textlink="">
      <xdr:nvSpPr>
        <xdr:cNvPr id="171" name="n_2mainValue債務償還比率">
          <a:extLst>
            <a:ext uri="{FF2B5EF4-FFF2-40B4-BE49-F238E27FC236}">
              <a16:creationId xmlns:a16="http://schemas.microsoft.com/office/drawing/2014/main" id="{F71CE407-F812-44E0-B955-DA82EC7891EC}"/>
            </a:ext>
          </a:extLst>
        </xdr:cNvPr>
        <xdr:cNvSpPr txBox="1"/>
      </xdr:nvSpPr>
      <xdr:spPr>
        <a:xfrm>
          <a:off x="11788852" y="53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138182</xdr:rowOff>
    </xdr:from>
    <xdr:ext cx="469744" cy="259045"/>
    <xdr:sp macro="" textlink="">
      <xdr:nvSpPr>
        <xdr:cNvPr id="172" name="n_3mainValue債務償還比率">
          <a:extLst>
            <a:ext uri="{FF2B5EF4-FFF2-40B4-BE49-F238E27FC236}">
              <a16:creationId xmlns:a16="http://schemas.microsoft.com/office/drawing/2014/main" id="{61F6D48D-6B9F-46AF-BD1F-4F3F664D70E2}"/>
            </a:ext>
          </a:extLst>
        </xdr:cNvPr>
        <xdr:cNvSpPr txBox="1"/>
      </xdr:nvSpPr>
      <xdr:spPr>
        <a:xfrm>
          <a:off x="11103052" y="522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111915</xdr:rowOff>
    </xdr:from>
    <xdr:ext cx="469744" cy="259045"/>
    <xdr:sp macro="" textlink="">
      <xdr:nvSpPr>
        <xdr:cNvPr id="173" name="n_4mainValue債務償還比率">
          <a:extLst>
            <a:ext uri="{FF2B5EF4-FFF2-40B4-BE49-F238E27FC236}">
              <a16:creationId xmlns:a16="http://schemas.microsoft.com/office/drawing/2014/main" id="{D79949F0-5A27-4807-B6C5-EA025E27C8F5}"/>
            </a:ext>
          </a:extLst>
        </xdr:cNvPr>
        <xdr:cNvSpPr txBox="1"/>
      </xdr:nvSpPr>
      <xdr:spPr>
        <a:xfrm>
          <a:off x="10417252" y="51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CF526409-A4DF-45C7-B751-F600C1E65A4C}"/>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ACB81D33-6A55-4941-8DB7-D89454EC2897}"/>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4B2B66F3-79EB-4572-856D-1DD72C1991F3}"/>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3B148B6F-D9C4-4132-87D8-F4ED47AF09A3}"/>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BE5DB70C-BA52-4B2C-9C37-BD17DA878900}"/>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BE3391FC-C888-4FA4-9AAD-157C18D76B7D}"/>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5AC7FB-DA74-4AFD-A734-061CD50C888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277F076-3090-48C9-B92C-43CF0793F2B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087887-EF76-46D0-8573-713E24B17464}"/>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40AA96-C5A1-44D4-A65B-976DECB744D2}"/>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FDBCC0-8FCE-4461-B3F3-F3D2DF76C1EC}"/>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CC90A1-5ED1-43C5-8855-5A1732A02F0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FD659C-191C-4EB0-9743-438B9E86F80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405107-BC64-4D96-BD98-BE9042AC43DA}"/>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3194BD-8ED5-44C6-B2D2-7D24A50EDA1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5CC37B-046F-4D41-85F8-9D92EA6BFD45}"/>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47,021
46,149
122.85
23,531,539
22,172,561
1,254,313
12,948,945
16,636,052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1CD1D0-4C85-4337-914A-D5C2A37C1A5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92EC65-EDA6-4910-9374-E5A0D83BA81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32643F-FCCF-408E-940B-5726ED8F54A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AE5E56-AA57-4B26-9000-83A01AF228A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34C719-8D2E-4E3F-9C0C-B716432C914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11A35B9-30B7-4F2D-BF68-7A022DADA2B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9D43FD-0171-4080-BAFF-B7CB0654E78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63845E-0F93-4A78-BCA9-F08332B30E94}"/>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2079836-BAF8-44EA-8AFC-DE2B0240DE5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41FF0D-CDF9-4861-B5A5-5E04FACDA5D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43A56F-424C-4143-8C31-8A58548F31DC}"/>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AF1D3F-E2D7-4651-B721-1258F3223BB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41A8CF-98FB-4A70-803D-1A751C71D45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FEC474-101E-4BF4-A3DE-73700CC4A99D}"/>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24557B-D043-4806-98A3-46A69C75F9F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17FE51-9C31-44AE-88D9-A5664DD39A4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4623A3-3ADB-4C96-80B9-15DAA0809E1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546576-4F33-47DC-AFDA-E4A1650354E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D39C3A-78D8-49BD-8A1B-F7E606BC21B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22EDC1B-F268-476D-9C2C-EAB7D41423C3}"/>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DA88AB-3DE8-4640-9FD1-E5BAEC00853B}"/>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582C1C-0F8C-4F17-AAF1-B3CBDBDFD16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B8F1BF-7EC7-4ABF-A8EF-4D3DC39D2EA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E19BEF-FAE1-461A-B7CE-E184BBE93A03}"/>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C906670-EBC4-4520-9E65-FC77CB8BCEC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B40D30-4F40-499C-BB43-AFD562C0C67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DFF1D9-4F4C-41D1-9A92-4EB48204465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D907F7-83BC-409A-84FD-4DB6E5962C1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5EDF82-D7BC-4CE7-80BE-FAEB1820D5E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FAA7F2-C43A-4980-B284-B9037190D56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806662-9E64-4407-9678-520DD5A0DCA1}"/>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A7BAB8F-D239-48C9-9128-A6786819FC63}"/>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9332701-6C78-40FE-8F23-66F1B612331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EE11A12-7CB6-4228-98A4-20AC2D907F3D}"/>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E5F9905-CD11-4757-BFC1-89DC5F9ECEEE}"/>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812C6F1-E243-496C-B749-411FBA91387B}"/>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0BDA69F-43E7-4FB9-A456-DC8DBE2B817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D109272-69A1-4FEA-9A63-139D00EBDCF2}"/>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BFB11B6-6BC8-4873-B7A5-D0CF0CC6FE93}"/>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7A82412-E809-4BF7-827B-EC51F47D239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85ED34B-7D35-45FA-8AE9-CBD19F62731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A0EEB21-44BA-444A-A5A7-E2AFEF899852}"/>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5012E9C-1687-43CD-AD49-F2803867AAF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C288C5F-A2BB-420B-9F6E-76BB7676BEB5}"/>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07DE148-80F8-4651-BD10-0A5E1643236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12545951-D6D1-4688-9549-51757E178220}"/>
            </a:ext>
          </a:extLst>
        </xdr:cNvPr>
        <xdr:cNvCxnSpPr/>
      </xdr:nvCxnSpPr>
      <xdr:spPr>
        <a:xfrm flipV="1">
          <a:off x="4177665" y="5498465"/>
          <a:ext cx="0" cy="140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F56BF872-D336-4B52-8665-1E213FB21679}"/>
            </a:ext>
          </a:extLst>
        </xdr:cNvPr>
        <xdr:cNvSpPr txBox="1"/>
      </xdr:nvSpPr>
      <xdr:spPr>
        <a:xfrm>
          <a:off x="4216400" y="691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1CFF7D06-9245-4E2F-BB91-897A9A4AB7D4}"/>
            </a:ext>
          </a:extLst>
        </xdr:cNvPr>
        <xdr:cNvCxnSpPr/>
      </xdr:nvCxnSpPr>
      <xdr:spPr>
        <a:xfrm>
          <a:off x="4108450" y="6906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5402801-CDF2-4D2A-852F-314F127C68A5}"/>
            </a:ext>
          </a:extLst>
        </xdr:cNvPr>
        <xdr:cNvSpPr txBox="1"/>
      </xdr:nvSpPr>
      <xdr:spPr>
        <a:xfrm>
          <a:off x="4216400" y="528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E711413-8FB9-49E2-ABF5-6B366BD32BF7}"/>
            </a:ext>
          </a:extLst>
        </xdr:cNvPr>
        <xdr:cNvCxnSpPr/>
      </xdr:nvCxnSpPr>
      <xdr:spPr>
        <a:xfrm>
          <a:off x="4108450" y="5498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990E2BE4-64C8-40E4-8CCD-3BCA1B380C4C}"/>
            </a:ext>
          </a:extLst>
        </xdr:cNvPr>
        <xdr:cNvSpPr txBox="1"/>
      </xdr:nvSpPr>
      <xdr:spPr>
        <a:xfrm>
          <a:off x="42164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53866CEA-5497-4C93-9FD0-7A778A5233A0}"/>
            </a:ext>
          </a:extLst>
        </xdr:cNvPr>
        <xdr:cNvSpPr/>
      </xdr:nvSpPr>
      <xdr:spPr>
        <a:xfrm>
          <a:off x="4127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177FFBC7-2915-4019-A72B-8FB56BFF9A69}"/>
            </a:ext>
          </a:extLst>
        </xdr:cNvPr>
        <xdr:cNvSpPr/>
      </xdr:nvSpPr>
      <xdr:spPr>
        <a:xfrm>
          <a:off x="338455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4EB6C191-DA55-4F92-8569-6D13737FD88B}"/>
            </a:ext>
          </a:extLst>
        </xdr:cNvPr>
        <xdr:cNvSpPr/>
      </xdr:nvSpPr>
      <xdr:spPr>
        <a:xfrm>
          <a:off x="25717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6A4BDC78-6F73-47B0-BDFE-709017C999A6}"/>
            </a:ext>
          </a:extLst>
        </xdr:cNvPr>
        <xdr:cNvSpPr/>
      </xdr:nvSpPr>
      <xdr:spPr>
        <a:xfrm>
          <a:off x="17780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37455295-9B03-4144-A6A2-4FB4F21F76A7}"/>
            </a:ext>
          </a:extLst>
        </xdr:cNvPr>
        <xdr:cNvSpPr/>
      </xdr:nvSpPr>
      <xdr:spPr>
        <a:xfrm>
          <a:off x="984250" y="6157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D65FCA3-D66F-4C5D-AD9C-D0F1B210702D}"/>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58B9BE-C284-462B-88EA-E9629472B7E9}"/>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7ACA42-7F77-41A1-8DFA-D8B503B58CB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91B360A-FDE2-4220-B28D-275009EE364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A8FA0C-7C8B-4BE5-9EF4-1805D57DD1F4}"/>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xdr:rowOff>
    </xdr:from>
    <xdr:to>
      <xdr:col>24</xdr:col>
      <xdr:colOff>114300</xdr:colOff>
      <xdr:row>35</xdr:row>
      <xdr:rowOff>115570</xdr:rowOff>
    </xdr:to>
    <xdr:sp macro="" textlink="">
      <xdr:nvSpPr>
        <xdr:cNvPr id="73" name="楕円 72">
          <a:extLst>
            <a:ext uri="{FF2B5EF4-FFF2-40B4-BE49-F238E27FC236}">
              <a16:creationId xmlns:a16="http://schemas.microsoft.com/office/drawing/2014/main" id="{054E6B32-5E0F-412F-8030-128CE35D73CD}"/>
            </a:ext>
          </a:extLst>
        </xdr:cNvPr>
        <xdr:cNvSpPr/>
      </xdr:nvSpPr>
      <xdr:spPr>
        <a:xfrm>
          <a:off x="41275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36847</xdr:rowOff>
    </xdr:from>
    <xdr:ext cx="405111" cy="259045"/>
    <xdr:sp macro="" textlink="">
      <xdr:nvSpPr>
        <xdr:cNvPr id="74" name="【道路】&#10;有形固定資産減価償却率該当値テキスト">
          <a:extLst>
            <a:ext uri="{FF2B5EF4-FFF2-40B4-BE49-F238E27FC236}">
              <a16:creationId xmlns:a16="http://schemas.microsoft.com/office/drawing/2014/main" id="{65D3D378-AB0E-44F7-8B09-3E718627A663}"/>
            </a:ext>
          </a:extLst>
        </xdr:cNvPr>
        <xdr:cNvSpPr txBox="1"/>
      </xdr:nvSpPr>
      <xdr:spPr>
        <a:xfrm>
          <a:off x="4216400"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151130</xdr:rowOff>
    </xdr:from>
    <xdr:to>
      <xdr:col>20</xdr:col>
      <xdr:colOff>38100</xdr:colOff>
      <xdr:row>35</xdr:row>
      <xdr:rowOff>81280</xdr:rowOff>
    </xdr:to>
    <xdr:sp macro="" textlink="">
      <xdr:nvSpPr>
        <xdr:cNvPr id="75" name="楕円 74">
          <a:extLst>
            <a:ext uri="{FF2B5EF4-FFF2-40B4-BE49-F238E27FC236}">
              <a16:creationId xmlns:a16="http://schemas.microsoft.com/office/drawing/2014/main" id="{4827725E-AA93-4DCD-9B84-F4C882EE3A45}"/>
            </a:ext>
          </a:extLst>
        </xdr:cNvPr>
        <xdr:cNvSpPr/>
      </xdr:nvSpPr>
      <xdr:spPr>
        <a:xfrm>
          <a:off x="3384550" y="5770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30480</xdr:rowOff>
    </xdr:from>
    <xdr:to>
      <xdr:col>24</xdr:col>
      <xdr:colOff>63500</xdr:colOff>
      <xdr:row>35</xdr:row>
      <xdr:rowOff>64770</xdr:rowOff>
    </xdr:to>
    <xdr:cxnSp macro="">
      <xdr:nvCxnSpPr>
        <xdr:cNvPr id="76" name="直線コネクタ 75">
          <a:extLst>
            <a:ext uri="{FF2B5EF4-FFF2-40B4-BE49-F238E27FC236}">
              <a16:creationId xmlns:a16="http://schemas.microsoft.com/office/drawing/2014/main" id="{E6961C44-4E52-418B-B52A-8230F87849E4}"/>
            </a:ext>
          </a:extLst>
        </xdr:cNvPr>
        <xdr:cNvCxnSpPr/>
      </xdr:nvCxnSpPr>
      <xdr:spPr>
        <a:xfrm>
          <a:off x="3429000" y="581533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124460</xdr:rowOff>
    </xdr:from>
    <xdr:to>
      <xdr:col>15</xdr:col>
      <xdr:colOff>101600</xdr:colOff>
      <xdr:row>35</xdr:row>
      <xdr:rowOff>54610</xdr:rowOff>
    </xdr:to>
    <xdr:sp macro="" textlink="">
      <xdr:nvSpPr>
        <xdr:cNvPr id="77" name="楕円 76">
          <a:extLst>
            <a:ext uri="{FF2B5EF4-FFF2-40B4-BE49-F238E27FC236}">
              <a16:creationId xmlns:a16="http://schemas.microsoft.com/office/drawing/2014/main" id="{796A4C0D-8D8C-439D-937E-A8CD55C0A97B}"/>
            </a:ext>
          </a:extLst>
        </xdr:cNvPr>
        <xdr:cNvSpPr/>
      </xdr:nvSpPr>
      <xdr:spPr>
        <a:xfrm>
          <a:off x="2571750" y="5744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xdr:rowOff>
    </xdr:from>
    <xdr:to>
      <xdr:col>19</xdr:col>
      <xdr:colOff>177800</xdr:colOff>
      <xdr:row>35</xdr:row>
      <xdr:rowOff>30480</xdr:rowOff>
    </xdr:to>
    <xdr:cxnSp macro="">
      <xdr:nvCxnSpPr>
        <xdr:cNvPr id="78" name="直線コネクタ 77">
          <a:extLst>
            <a:ext uri="{FF2B5EF4-FFF2-40B4-BE49-F238E27FC236}">
              <a16:creationId xmlns:a16="http://schemas.microsoft.com/office/drawing/2014/main" id="{92089592-2FC8-4300-B85B-759A2BD8CFAE}"/>
            </a:ext>
          </a:extLst>
        </xdr:cNvPr>
        <xdr:cNvCxnSpPr/>
      </xdr:nvCxnSpPr>
      <xdr:spPr>
        <a:xfrm>
          <a:off x="2622550" y="578866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93980</xdr:rowOff>
    </xdr:from>
    <xdr:to>
      <xdr:col>10</xdr:col>
      <xdr:colOff>165100</xdr:colOff>
      <xdr:row>35</xdr:row>
      <xdr:rowOff>24130</xdr:rowOff>
    </xdr:to>
    <xdr:sp macro="" textlink="">
      <xdr:nvSpPr>
        <xdr:cNvPr id="79" name="楕円 78">
          <a:extLst>
            <a:ext uri="{FF2B5EF4-FFF2-40B4-BE49-F238E27FC236}">
              <a16:creationId xmlns:a16="http://schemas.microsoft.com/office/drawing/2014/main" id="{7138E125-9D01-4D30-8BFD-84D637D93237}"/>
            </a:ext>
          </a:extLst>
        </xdr:cNvPr>
        <xdr:cNvSpPr/>
      </xdr:nvSpPr>
      <xdr:spPr>
        <a:xfrm>
          <a:off x="1778000" y="5713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144780</xdr:rowOff>
    </xdr:from>
    <xdr:to>
      <xdr:col>15</xdr:col>
      <xdr:colOff>50800</xdr:colOff>
      <xdr:row>35</xdr:row>
      <xdr:rowOff>3810</xdr:rowOff>
    </xdr:to>
    <xdr:cxnSp macro="">
      <xdr:nvCxnSpPr>
        <xdr:cNvPr id="80" name="直線コネクタ 79">
          <a:extLst>
            <a:ext uri="{FF2B5EF4-FFF2-40B4-BE49-F238E27FC236}">
              <a16:creationId xmlns:a16="http://schemas.microsoft.com/office/drawing/2014/main" id="{2E8C73E3-71AB-4E9C-A7B8-7AF399D51561}"/>
            </a:ext>
          </a:extLst>
        </xdr:cNvPr>
        <xdr:cNvCxnSpPr/>
      </xdr:nvCxnSpPr>
      <xdr:spPr>
        <a:xfrm>
          <a:off x="1828800" y="576453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61595</xdr:rowOff>
    </xdr:from>
    <xdr:to>
      <xdr:col>6</xdr:col>
      <xdr:colOff>38100</xdr:colOff>
      <xdr:row>34</xdr:row>
      <xdr:rowOff>163195</xdr:rowOff>
    </xdr:to>
    <xdr:sp macro="" textlink="">
      <xdr:nvSpPr>
        <xdr:cNvPr id="81" name="楕円 80">
          <a:extLst>
            <a:ext uri="{FF2B5EF4-FFF2-40B4-BE49-F238E27FC236}">
              <a16:creationId xmlns:a16="http://schemas.microsoft.com/office/drawing/2014/main" id="{1AECA0E6-1B84-40FB-B8D0-A32015F9D577}"/>
            </a:ext>
          </a:extLst>
        </xdr:cNvPr>
        <xdr:cNvSpPr/>
      </xdr:nvSpPr>
      <xdr:spPr>
        <a:xfrm>
          <a:off x="984250" y="5681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112395</xdr:rowOff>
    </xdr:from>
    <xdr:to>
      <xdr:col>10</xdr:col>
      <xdr:colOff>114300</xdr:colOff>
      <xdr:row>34</xdr:row>
      <xdr:rowOff>144780</xdr:rowOff>
    </xdr:to>
    <xdr:cxnSp macro="">
      <xdr:nvCxnSpPr>
        <xdr:cNvPr id="82" name="直線コネクタ 81">
          <a:extLst>
            <a:ext uri="{FF2B5EF4-FFF2-40B4-BE49-F238E27FC236}">
              <a16:creationId xmlns:a16="http://schemas.microsoft.com/office/drawing/2014/main" id="{F6F5B5A6-C535-4F3F-B2AE-FD685DF9E3E7}"/>
            </a:ext>
          </a:extLst>
        </xdr:cNvPr>
        <xdr:cNvCxnSpPr/>
      </xdr:nvCxnSpPr>
      <xdr:spPr>
        <a:xfrm>
          <a:off x="1028700" y="5732145"/>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AE4288A1-8B1C-427B-9270-A063475A70D0}"/>
            </a:ext>
          </a:extLst>
        </xdr:cNvPr>
        <xdr:cNvSpPr txBox="1"/>
      </xdr:nvSpPr>
      <xdr:spPr>
        <a:xfrm>
          <a:off x="32391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7A4BF2FA-0688-40F3-A5D0-451A330621D6}"/>
            </a:ext>
          </a:extLst>
        </xdr:cNvPr>
        <xdr:cNvSpPr txBox="1"/>
      </xdr:nvSpPr>
      <xdr:spPr>
        <a:xfrm>
          <a:off x="24390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5D9A2721-C873-4775-81A0-8C290384D5BB}"/>
            </a:ext>
          </a:extLst>
        </xdr:cNvPr>
        <xdr:cNvSpPr txBox="1"/>
      </xdr:nvSpPr>
      <xdr:spPr>
        <a:xfrm>
          <a:off x="164529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3F7FBA01-DCFB-42FC-8F48-3B8479466CE5}"/>
            </a:ext>
          </a:extLst>
        </xdr:cNvPr>
        <xdr:cNvSpPr txBox="1"/>
      </xdr:nvSpPr>
      <xdr:spPr>
        <a:xfrm>
          <a:off x="85154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97807</xdr:rowOff>
    </xdr:from>
    <xdr:ext cx="405111" cy="259045"/>
    <xdr:sp macro="" textlink="">
      <xdr:nvSpPr>
        <xdr:cNvPr id="87" name="n_1mainValue【道路】&#10;有形固定資産減価償却率">
          <a:extLst>
            <a:ext uri="{FF2B5EF4-FFF2-40B4-BE49-F238E27FC236}">
              <a16:creationId xmlns:a16="http://schemas.microsoft.com/office/drawing/2014/main" id="{5E873752-10FC-4AB7-A18E-26C1F32CB2E5}"/>
            </a:ext>
          </a:extLst>
        </xdr:cNvPr>
        <xdr:cNvSpPr txBox="1"/>
      </xdr:nvSpPr>
      <xdr:spPr>
        <a:xfrm>
          <a:off x="3239144"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8" name="n_2mainValue【道路】&#10;有形固定資産減価償却率">
          <a:extLst>
            <a:ext uri="{FF2B5EF4-FFF2-40B4-BE49-F238E27FC236}">
              <a16:creationId xmlns:a16="http://schemas.microsoft.com/office/drawing/2014/main" id="{1CEC158B-3FF1-4DF4-A3E5-15B3D715BDBB}"/>
            </a:ext>
          </a:extLst>
        </xdr:cNvPr>
        <xdr:cNvSpPr txBox="1"/>
      </xdr:nvSpPr>
      <xdr:spPr>
        <a:xfrm>
          <a:off x="2439044" y="552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40657</xdr:rowOff>
    </xdr:from>
    <xdr:ext cx="405111" cy="259045"/>
    <xdr:sp macro="" textlink="">
      <xdr:nvSpPr>
        <xdr:cNvPr id="89" name="n_3mainValue【道路】&#10;有形固定資産減価償却率">
          <a:extLst>
            <a:ext uri="{FF2B5EF4-FFF2-40B4-BE49-F238E27FC236}">
              <a16:creationId xmlns:a16="http://schemas.microsoft.com/office/drawing/2014/main" id="{24C78B88-71E2-4325-9696-E196110BE640}"/>
            </a:ext>
          </a:extLst>
        </xdr:cNvPr>
        <xdr:cNvSpPr txBox="1"/>
      </xdr:nvSpPr>
      <xdr:spPr>
        <a:xfrm>
          <a:off x="1645294" y="549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F57DAE1F-FF1D-4E05-8EDD-8DA2F2618246}"/>
            </a:ext>
          </a:extLst>
        </xdr:cNvPr>
        <xdr:cNvSpPr txBox="1"/>
      </xdr:nvSpPr>
      <xdr:spPr>
        <a:xfrm>
          <a:off x="851544" y="546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6B6455D-DCA8-4328-AA24-38C30D1DFE24}"/>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1013B65-A747-4F4F-82E0-679F8F012A6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DDDE1BB-1E89-474C-BF0F-D0DE742E51C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58AD80F-3E88-4C9D-B1AD-F8801E5E06B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5F9A3BB-1DDD-4FB2-8E4A-02C6B1F33537}"/>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D2B8165-94AD-464B-BA79-B84DCF33A1C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5E6215E-BA2B-4AFC-B1F5-910597CD18D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F8AAF2D-A1E1-4FE2-A810-F9BBD2EA0E3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22DABF3-FFFB-4B76-8FA2-47A3A1844786}"/>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6A91043-B516-4362-8A2F-DD3FD0E6ABC1}"/>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97A783A-B7DA-4E72-996A-664FC5484688}"/>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D3578F8C-A37A-4627-9AAC-7C03D548813A}"/>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7A4328DD-ADA2-4F86-9FC8-B780C6D84C0F}"/>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14F243E0-B2CF-4B56-AD58-EB2F8CE767AC}"/>
            </a:ext>
          </a:extLst>
        </xdr:cNvPr>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7A0730CC-867B-423B-A4C6-B5956AE35F53}"/>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2C700CB1-EE39-4956-865C-7A7EFD453992}"/>
            </a:ext>
          </a:extLst>
        </xdr:cNvPr>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953F9CAF-3444-42D2-B6EF-1420A7BD43D2}"/>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C8CE29BC-EA10-45FB-97DE-381832D8F908}"/>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FE49B110-0389-40B9-A6BC-55819800666A}"/>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F92DAF5C-61A7-4457-8F2F-EC51B2EFBB1A}"/>
            </a:ext>
          </a:extLst>
        </xdr:cNvPr>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33A8A34-0EE6-48A5-A585-5EC791B5B56B}"/>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2C88270C-02E9-45E9-9FE0-9C18037E2CBD}"/>
            </a:ext>
          </a:extLst>
        </xdr:cNvPr>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E3EC6E4A-79D2-4859-89B3-2B944A650F1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2DD86AA3-62DC-4D58-BED4-489A258ABD9D}"/>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C1E96EC7-138B-4824-B8D3-A225AC98C76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72838A78-1AEA-4702-8FB9-64071C6ABE38}"/>
            </a:ext>
          </a:extLst>
        </xdr:cNvPr>
        <xdr:cNvCxnSpPr/>
      </xdr:nvCxnSpPr>
      <xdr:spPr>
        <a:xfrm flipV="1">
          <a:off x="9429115" y="5590351"/>
          <a:ext cx="0" cy="131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EDB92F6F-EDDE-49D1-8568-67E58B841EA1}"/>
            </a:ext>
          </a:extLst>
        </xdr:cNvPr>
        <xdr:cNvSpPr txBox="1"/>
      </xdr:nvSpPr>
      <xdr:spPr>
        <a:xfrm>
          <a:off x="9467850" y="69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1BCFAFA7-C5FB-46DB-9241-349EEACFBB45}"/>
            </a:ext>
          </a:extLst>
        </xdr:cNvPr>
        <xdr:cNvCxnSpPr/>
      </xdr:nvCxnSpPr>
      <xdr:spPr>
        <a:xfrm>
          <a:off x="9359900" y="6903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D4DE3904-6CF5-4B44-BC2C-12033EB696E1}"/>
            </a:ext>
          </a:extLst>
        </xdr:cNvPr>
        <xdr:cNvSpPr txBox="1"/>
      </xdr:nvSpPr>
      <xdr:spPr>
        <a:xfrm>
          <a:off x="9467850" y="537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8039EC1A-0EBA-4A96-8767-0F91F1E899FA}"/>
            </a:ext>
          </a:extLst>
        </xdr:cNvPr>
        <xdr:cNvCxnSpPr/>
      </xdr:nvCxnSpPr>
      <xdr:spPr>
        <a:xfrm>
          <a:off x="9359900" y="5590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7E9855B3-5B22-4A47-97ED-B13611200306}"/>
            </a:ext>
          </a:extLst>
        </xdr:cNvPr>
        <xdr:cNvSpPr txBox="1"/>
      </xdr:nvSpPr>
      <xdr:spPr>
        <a:xfrm>
          <a:off x="9467850" y="638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D629256-81EF-45C5-B193-7894992BCB23}"/>
            </a:ext>
          </a:extLst>
        </xdr:cNvPr>
        <xdr:cNvSpPr/>
      </xdr:nvSpPr>
      <xdr:spPr>
        <a:xfrm>
          <a:off x="9398000" y="64069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891E0214-E2E1-4726-A440-214F87ECC2C4}"/>
            </a:ext>
          </a:extLst>
        </xdr:cNvPr>
        <xdr:cNvSpPr/>
      </xdr:nvSpPr>
      <xdr:spPr>
        <a:xfrm>
          <a:off x="8636000" y="6436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9C73AE63-FDC7-4207-89D7-10A59368BB2C}"/>
            </a:ext>
          </a:extLst>
        </xdr:cNvPr>
        <xdr:cNvSpPr/>
      </xdr:nvSpPr>
      <xdr:spPr>
        <a:xfrm>
          <a:off x="7842250" y="6463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59AC6E21-9343-4DBD-AA4F-6D3A420202EA}"/>
            </a:ext>
          </a:extLst>
        </xdr:cNvPr>
        <xdr:cNvSpPr/>
      </xdr:nvSpPr>
      <xdr:spPr>
        <a:xfrm>
          <a:off x="7029450" y="647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E44822FD-DF2A-410E-AF15-A0CFB7F3DBF9}"/>
            </a:ext>
          </a:extLst>
        </xdr:cNvPr>
        <xdr:cNvSpPr/>
      </xdr:nvSpPr>
      <xdr:spPr>
        <a:xfrm>
          <a:off x="6235700" y="647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C73282-7271-4007-9D92-DEDB6CAF7A47}"/>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A4215B5-5791-4C84-9232-A1950734AD0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DB1C3AB-8467-4306-B98A-524E66F41EC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DD9EB5E-D93E-4351-B08E-63145C924DB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37D4A2A-5687-45AA-9F61-F539A7CAB32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53518</xdr:rowOff>
    </xdr:from>
    <xdr:to>
      <xdr:col>55</xdr:col>
      <xdr:colOff>50800</xdr:colOff>
      <xdr:row>37</xdr:row>
      <xdr:rowOff>155118</xdr:rowOff>
    </xdr:to>
    <xdr:sp macro="" textlink="">
      <xdr:nvSpPr>
        <xdr:cNvPr id="132" name="楕円 131">
          <a:extLst>
            <a:ext uri="{FF2B5EF4-FFF2-40B4-BE49-F238E27FC236}">
              <a16:creationId xmlns:a16="http://schemas.microsoft.com/office/drawing/2014/main" id="{02742ED5-7A3A-43A3-84C1-1CBC67C6E2E3}"/>
            </a:ext>
          </a:extLst>
        </xdr:cNvPr>
        <xdr:cNvSpPr/>
      </xdr:nvSpPr>
      <xdr:spPr>
        <a:xfrm>
          <a:off x="9398000" y="61685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76395</xdr:rowOff>
    </xdr:from>
    <xdr:ext cx="534377" cy="259045"/>
    <xdr:sp macro="" textlink="">
      <xdr:nvSpPr>
        <xdr:cNvPr id="133" name="【道路】&#10;一人当たり延長該当値テキスト">
          <a:extLst>
            <a:ext uri="{FF2B5EF4-FFF2-40B4-BE49-F238E27FC236}">
              <a16:creationId xmlns:a16="http://schemas.microsoft.com/office/drawing/2014/main" id="{88C0CB3D-D41C-4FB8-ABAD-DB2323233191}"/>
            </a:ext>
          </a:extLst>
        </xdr:cNvPr>
        <xdr:cNvSpPr txBox="1"/>
      </xdr:nvSpPr>
      <xdr:spPr>
        <a:xfrm>
          <a:off x="9467850" y="60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67005</xdr:rowOff>
    </xdr:from>
    <xdr:to>
      <xdr:col>50</xdr:col>
      <xdr:colOff>165100</xdr:colOff>
      <xdr:row>37</xdr:row>
      <xdr:rowOff>168605</xdr:rowOff>
    </xdr:to>
    <xdr:sp macro="" textlink="">
      <xdr:nvSpPr>
        <xdr:cNvPr id="134" name="楕円 133">
          <a:extLst>
            <a:ext uri="{FF2B5EF4-FFF2-40B4-BE49-F238E27FC236}">
              <a16:creationId xmlns:a16="http://schemas.microsoft.com/office/drawing/2014/main" id="{FC8FFD8C-2063-4DA9-84D6-1B1EA0EDA040}"/>
            </a:ext>
          </a:extLst>
        </xdr:cNvPr>
        <xdr:cNvSpPr/>
      </xdr:nvSpPr>
      <xdr:spPr>
        <a:xfrm>
          <a:off x="8636000" y="6182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104318</xdr:rowOff>
    </xdr:from>
    <xdr:to>
      <xdr:col>55</xdr:col>
      <xdr:colOff>0</xdr:colOff>
      <xdr:row>37</xdr:row>
      <xdr:rowOff>117805</xdr:rowOff>
    </xdr:to>
    <xdr:cxnSp macro="">
      <xdr:nvCxnSpPr>
        <xdr:cNvPr id="135" name="直線コネクタ 134">
          <a:extLst>
            <a:ext uri="{FF2B5EF4-FFF2-40B4-BE49-F238E27FC236}">
              <a16:creationId xmlns:a16="http://schemas.microsoft.com/office/drawing/2014/main" id="{786CE7E6-C5C7-4D99-8440-C3DC7B0EED4C}"/>
            </a:ext>
          </a:extLst>
        </xdr:cNvPr>
        <xdr:cNvCxnSpPr/>
      </xdr:nvCxnSpPr>
      <xdr:spPr>
        <a:xfrm flipV="1">
          <a:off x="8686800" y="6219368"/>
          <a:ext cx="74295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79154</xdr:rowOff>
    </xdr:from>
    <xdr:to>
      <xdr:col>46</xdr:col>
      <xdr:colOff>38100</xdr:colOff>
      <xdr:row>38</xdr:row>
      <xdr:rowOff>9303</xdr:rowOff>
    </xdr:to>
    <xdr:sp macro="" textlink="">
      <xdr:nvSpPr>
        <xdr:cNvPr id="136" name="楕円 135">
          <a:extLst>
            <a:ext uri="{FF2B5EF4-FFF2-40B4-BE49-F238E27FC236}">
              <a16:creationId xmlns:a16="http://schemas.microsoft.com/office/drawing/2014/main" id="{0BFE2AA6-8902-474B-A38F-38DF1A7DB546}"/>
            </a:ext>
          </a:extLst>
        </xdr:cNvPr>
        <xdr:cNvSpPr/>
      </xdr:nvSpPr>
      <xdr:spPr>
        <a:xfrm>
          <a:off x="7842250" y="6194204"/>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117805</xdr:rowOff>
    </xdr:from>
    <xdr:to>
      <xdr:col>50</xdr:col>
      <xdr:colOff>114300</xdr:colOff>
      <xdr:row>37</xdr:row>
      <xdr:rowOff>129954</xdr:rowOff>
    </xdr:to>
    <xdr:cxnSp macro="">
      <xdr:nvCxnSpPr>
        <xdr:cNvPr id="137" name="直線コネクタ 136">
          <a:extLst>
            <a:ext uri="{FF2B5EF4-FFF2-40B4-BE49-F238E27FC236}">
              <a16:creationId xmlns:a16="http://schemas.microsoft.com/office/drawing/2014/main" id="{769D9BF1-2063-4579-B465-0A9C0A193640}"/>
            </a:ext>
          </a:extLst>
        </xdr:cNvPr>
        <xdr:cNvCxnSpPr/>
      </xdr:nvCxnSpPr>
      <xdr:spPr>
        <a:xfrm flipV="1">
          <a:off x="7886700" y="6232855"/>
          <a:ext cx="8001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102732</xdr:rowOff>
    </xdr:from>
    <xdr:to>
      <xdr:col>41</xdr:col>
      <xdr:colOff>101600</xdr:colOff>
      <xdr:row>38</xdr:row>
      <xdr:rowOff>32882</xdr:rowOff>
    </xdr:to>
    <xdr:sp macro="" textlink="">
      <xdr:nvSpPr>
        <xdr:cNvPr id="138" name="楕円 137">
          <a:extLst>
            <a:ext uri="{FF2B5EF4-FFF2-40B4-BE49-F238E27FC236}">
              <a16:creationId xmlns:a16="http://schemas.microsoft.com/office/drawing/2014/main" id="{EA35151C-E340-4161-AAE1-906FA2DAF225}"/>
            </a:ext>
          </a:extLst>
        </xdr:cNvPr>
        <xdr:cNvSpPr/>
      </xdr:nvSpPr>
      <xdr:spPr>
        <a:xfrm>
          <a:off x="7029450" y="62177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129954</xdr:rowOff>
    </xdr:from>
    <xdr:to>
      <xdr:col>45</xdr:col>
      <xdr:colOff>177800</xdr:colOff>
      <xdr:row>37</xdr:row>
      <xdr:rowOff>153532</xdr:rowOff>
    </xdr:to>
    <xdr:cxnSp macro="">
      <xdr:nvCxnSpPr>
        <xdr:cNvPr id="139" name="直線コネクタ 138">
          <a:extLst>
            <a:ext uri="{FF2B5EF4-FFF2-40B4-BE49-F238E27FC236}">
              <a16:creationId xmlns:a16="http://schemas.microsoft.com/office/drawing/2014/main" id="{6007C6D8-19DF-49EE-89A3-3A98A021C99E}"/>
            </a:ext>
          </a:extLst>
        </xdr:cNvPr>
        <xdr:cNvCxnSpPr/>
      </xdr:nvCxnSpPr>
      <xdr:spPr>
        <a:xfrm flipV="1">
          <a:off x="7080250" y="6245004"/>
          <a:ext cx="80645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3781</xdr:rowOff>
    </xdr:from>
    <xdr:to>
      <xdr:col>36</xdr:col>
      <xdr:colOff>165100</xdr:colOff>
      <xdr:row>38</xdr:row>
      <xdr:rowOff>105381</xdr:rowOff>
    </xdr:to>
    <xdr:sp macro="" textlink="">
      <xdr:nvSpPr>
        <xdr:cNvPr id="140" name="楕円 139">
          <a:extLst>
            <a:ext uri="{FF2B5EF4-FFF2-40B4-BE49-F238E27FC236}">
              <a16:creationId xmlns:a16="http://schemas.microsoft.com/office/drawing/2014/main" id="{02C5383F-808E-4315-805E-ED0B8E27DCF4}"/>
            </a:ext>
          </a:extLst>
        </xdr:cNvPr>
        <xdr:cNvSpPr/>
      </xdr:nvSpPr>
      <xdr:spPr>
        <a:xfrm>
          <a:off x="6235700" y="62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153532</xdr:rowOff>
    </xdr:from>
    <xdr:to>
      <xdr:col>41</xdr:col>
      <xdr:colOff>50800</xdr:colOff>
      <xdr:row>38</xdr:row>
      <xdr:rowOff>54581</xdr:rowOff>
    </xdr:to>
    <xdr:cxnSp macro="">
      <xdr:nvCxnSpPr>
        <xdr:cNvPr id="141" name="直線コネクタ 140">
          <a:extLst>
            <a:ext uri="{FF2B5EF4-FFF2-40B4-BE49-F238E27FC236}">
              <a16:creationId xmlns:a16="http://schemas.microsoft.com/office/drawing/2014/main" id="{0B19525E-99D7-4AE6-A53C-BF8C9AC3DD19}"/>
            </a:ext>
          </a:extLst>
        </xdr:cNvPr>
        <xdr:cNvCxnSpPr/>
      </xdr:nvCxnSpPr>
      <xdr:spPr>
        <a:xfrm flipV="1">
          <a:off x="6286500" y="6268582"/>
          <a:ext cx="793750" cy="6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39B05D27-8411-403A-A248-8338A3A862DB}"/>
            </a:ext>
          </a:extLst>
        </xdr:cNvPr>
        <xdr:cNvSpPr txBox="1"/>
      </xdr:nvSpPr>
      <xdr:spPr>
        <a:xfrm>
          <a:off x="8425961" y="65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03CA6006-2FC9-4CDE-82BE-079BA742DDCA}"/>
            </a:ext>
          </a:extLst>
        </xdr:cNvPr>
        <xdr:cNvSpPr txBox="1"/>
      </xdr:nvSpPr>
      <xdr:spPr>
        <a:xfrm>
          <a:off x="7644911" y="65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09329576-273E-4019-BB8A-C6792940CB5B}"/>
            </a:ext>
          </a:extLst>
        </xdr:cNvPr>
        <xdr:cNvSpPr txBox="1"/>
      </xdr:nvSpPr>
      <xdr:spPr>
        <a:xfrm>
          <a:off x="6851161" y="65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CB67F195-748B-4CA7-87F1-52F7E9BE10AF}"/>
            </a:ext>
          </a:extLst>
        </xdr:cNvPr>
        <xdr:cNvSpPr txBox="1"/>
      </xdr:nvSpPr>
      <xdr:spPr>
        <a:xfrm>
          <a:off x="6038361" y="65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13682</xdr:rowOff>
    </xdr:from>
    <xdr:ext cx="534377" cy="259045"/>
    <xdr:sp macro="" textlink="">
      <xdr:nvSpPr>
        <xdr:cNvPr id="146" name="n_1mainValue【道路】&#10;一人当たり延長">
          <a:extLst>
            <a:ext uri="{FF2B5EF4-FFF2-40B4-BE49-F238E27FC236}">
              <a16:creationId xmlns:a16="http://schemas.microsoft.com/office/drawing/2014/main" id="{EEEEB17D-4B46-4815-A302-BEFBC6B458C6}"/>
            </a:ext>
          </a:extLst>
        </xdr:cNvPr>
        <xdr:cNvSpPr txBox="1"/>
      </xdr:nvSpPr>
      <xdr:spPr>
        <a:xfrm>
          <a:off x="8425961" y="59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25831</xdr:rowOff>
    </xdr:from>
    <xdr:ext cx="534377" cy="259045"/>
    <xdr:sp macro="" textlink="">
      <xdr:nvSpPr>
        <xdr:cNvPr id="147" name="n_2mainValue【道路】&#10;一人当たり延長">
          <a:extLst>
            <a:ext uri="{FF2B5EF4-FFF2-40B4-BE49-F238E27FC236}">
              <a16:creationId xmlns:a16="http://schemas.microsoft.com/office/drawing/2014/main" id="{84230098-2239-4D6D-8596-B0B91CB95142}"/>
            </a:ext>
          </a:extLst>
        </xdr:cNvPr>
        <xdr:cNvSpPr txBox="1"/>
      </xdr:nvSpPr>
      <xdr:spPr>
        <a:xfrm>
          <a:off x="7644911" y="597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49409</xdr:rowOff>
    </xdr:from>
    <xdr:ext cx="534377" cy="259045"/>
    <xdr:sp macro="" textlink="">
      <xdr:nvSpPr>
        <xdr:cNvPr id="148" name="n_3mainValue【道路】&#10;一人当たり延長">
          <a:extLst>
            <a:ext uri="{FF2B5EF4-FFF2-40B4-BE49-F238E27FC236}">
              <a16:creationId xmlns:a16="http://schemas.microsoft.com/office/drawing/2014/main" id="{C1917117-4234-4A49-B34B-ED0D7A095497}"/>
            </a:ext>
          </a:extLst>
        </xdr:cNvPr>
        <xdr:cNvSpPr txBox="1"/>
      </xdr:nvSpPr>
      <xdr:spPr>
        <a:xfrm>
          <a:off x="6851161" y="59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121908</xdr:rowOff>
    </xdr:from>
    <xdr:ext cx="534377" cy="259045"/>
    <xdr:sp macro="" textlink="">
      <xdr:nvSpPr>
        <xdr:cNvPr id="149" name="n_4mainValue【道路】&#10;一人当たり延長">
          <a:extLst>
            <a:ext uri="{FF2B5EF4-FFF2-40B4-BE49-F238E27FC236}">
              <a16:creationId xmlns:a16="http://schemas.microsoft.com/office/drawing/2014/main" id="{5E574943-0F97-4411-B6FC-5F3F4F50FD0F}"/>
            </a:ext>
          </a:extLst>
        </xdr:cNvPr>
        <xdr:cNvSpPr txBox="1"/>
      </xdr:nvSpPr>
      <xdr:spPr>
        <a:xfrm>
          <a:off x="6038361" y="607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ACCBEF7-06A9-44FD-811A-FBBE5DEA1C8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AD61CA88-B9C9-406A-98A9-59981B2EFAF7}"/>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5AB2319C-33E8-49CF-AC54-38EFB271422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ACA40C6D-E951-4816-A047-D24FC95076B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3591C73-BF90-4ABE-946A-BF6580D8125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B2B2FD4-5D6C-4563-9193-3042E6C0AD06}"/>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C91372B5-64FA-483A-8A30-BCA6335348E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48F503B2-8339-45EB-9B1E-201166821EBC}"/>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890A2E04-8E59-46C1-9C01-B60324DDCFB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7FE3F87A-0864-436F-B3C4-8A235C69F724}"/>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E3B2CBE7-7E2F-4AE3-B7F6-F4344D56AD4C}"/>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42F946E6-9206-471B-8490-48BE631FB895}"/>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14216666-2F9E-4B5B-A539-D3E510DA429F}"/>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D83D297-D75C-4C32-8339-2F1A02909B89}"/>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ACD135ED-5BBB-4383-9DB3-4B1991FB8F9E}"/>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1972E865-F8EF-4555-A46E-46046388D051}"/>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97CEB6A3-0297-4433-BEDD-B6EE97765021}"/>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A6968C28-8DEE-479E-981B-C5DE101B2621}"/>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CFC8F927-5CC3-4524-B8A8-1F2E977F0C2A}"/>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E510CD7B-EB62-4EAE-A183-805A795C9878}"/>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1173C38E-5F02-4FC1-9AFB-767A5A5E465D}"/>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FD8BF4C9-581D-427D-BA12-D64ACE1ECE58}"/>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36A16D65-B273-465F-B01B-54B56C354AE9}"/>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A435D082-C72C-48EB-88E5-1B1E52CD6F8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7C99113B-C3B6-451E-B49F-4ACB7C90574A}"/>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925AE608-D529-4673-9935-F626FEE0054F}"/>
            </a:ext>
          </a:extLst>
        </xdr:cNvPr>
        <xdr:cNvCxnSpPr/>
      </xdr:nvCxnSpPr>
      <xdr:spPr>
        <a:xfrm flipV="1">
          <a:off x="4177665" y="9300935"/>
          <a:ext cx="0" cy="132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13119806-A1D1-4E85-9C35-CF86D60318D9}"/>
            </a:ext>
          </a:extLst>
        </xdr:cNvPr>
        <xdr:cNvSpPr txBox="1"/>
      </xdr:nvSpPr>
      <xdr:spPr>
        <a:xfrm>
          <a:off x="4216400" y="1063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15FE8EF9-39E6-456E-AE50-4F8B9CFC8313}"/>
            </a:ext>
          </a:extLst>
        </xdr:cNvPr>
        <xdr:cNvCxnSpPr/>
      </xdr:nvCxnSpPr>
      <xdr:spPr>
        <a:xfrm>
          <a:off x="4108450" y="106266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FDF37E7F-A43B-4524-9554-502B686FED57}"/>
            </a:ext>
          </a:extLst>
        </xdr:cNvPr>
        <xdr:cNvSpPr txBox="1"/>
      </xdr:nvSpPr>
      <xdr:spPr>
        <a:xfrm>
          <a:off x="4216400" y="908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479817BC-EEFC-4C1F-8A5D-927AA6049899}"/>
            </a:ext>
          </a:extLst>
        </xdr:cNvPr>
        <xdr:cNvCxnSpPr/>
      </xdr:nvCxnSpPr>
      <xdr:spPr>
        <a:xfrm>
          <a:off x="4108450" y="9300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386F75C1-9582-45AD-A275-EDA598F396DB}"/>
            </a:ext>
          </a:extLst>
        </xdr:cNvPr>
        <xdr:cNvSpPr txBox="1"/>
      </xdr:nvSpPr>
      <xdr:spPr>
        <a:xfrm>
          <a:off x="4216400" y="9962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2ED28E25-6349-4259-AE9E-18AA47191506}"/>
            </a:ext>
          </a:extLst>
        </xdr:cNvPr>
        <xdr:cNvSpPr/>
      </xdr:nvSpPr>
      <xdr:spPr>
        <a:xfrm>
          <a:off x="4127500" y="1010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79F48C75-901D-46B8-9405-8A74D73034E2}"/>
            </a:ext>
          </a:extLst>
        </xdr:cNvPr>
        <xdr:cNvSpPr/>
      </xdr:nvSpPr>
      <xdr:spPr>
        <a:xfrm>
          <a:off x="3384550" y="101001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F2870A0-37A9-478D-90CC-ED42BAD6D3C5}"/>
            </a:ext>
          </a:extLst>
        </xdr:cNvPr>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6ACDB5B9-ECDE-4497-8395-DE6822B5A91E}"/>
            </a:ext>
          </a:extLst>
        </xdr:cNvPr>
        <xdr:cNvSpPr/>
      </xdr:nvSpPr>
      <xdr:spPr>
        <a:xfrm>
          <a:off x="1778000" y="10036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AB092F1C-A15B-49DF-8C43-5D02EACA25E6}"/>
            </a:ext>
          </a:extLst>
        </xdr:cNvPr>
        <xdr:cNvSpPr/>
      </xdr:nvSpPr>
      <xdr:spPr>
        <a:xfrm>
          <a:off x="984250" y="100134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0CBC7A-4359-4509-B48B-21847A48652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9BFEBF5-1E94-4121-9834-7F4AF2BD1F1F}"/>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E0838D4-D85E-42DC-AB77-E95E8214E3FC}"/>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54843C8-FF18-42EE-803A-96CB02A4CD5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A999FFB-903E-4A2F-B492-2AD8F524A81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191" name="楕円 190">
          <a:extLst>
            <a:ext uri="{FF2B5EF4-FFF2-40B4-BE49-F238E27FC236}">
              <a16:creationId xmlns:a16="http://schemas.microsoft.com/office/drawing/2014/main" id="{651622D2-D72C-4FB6-95F8-A33BD906ADA6}"/>
            </a:ext>
          </a:extLst>
        </xdr:cNvPr>
        <xdr:cNvSpPr/>
      </xdr:nvSpPr>
      <xdr:spPr>
        <a:xfrm>
          <a:off x="4127500" y="102193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B376A2E8-6BD2-45F3-8F95-7F69C56F2DD2}"/>
            </a:ext>
          </a:extLst>
        </xdr:cNvPr>
        <xdr:cNvSpPr txBox="1"/>
      </xdr:nvSpPr>
      <xdr:spPr>
        <a:xfrm>
          <a:off x="4216400" y="1019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93" name="楕円 192">
          <a:extLst>
            <a:ext uri="{FF2B5EF4-FFF2-40B4-BE49-F238E27FC236}">
              <a16:creationId xmlns:a16="http://schemas.microsoft.com/office/drawing/2014/main" id="{9B820E62-B00E-46B0-A59C-C3B818B64D3D}"/>
            </a:ext>
          </a:extLst>
        </xdr:cNvPr>
        <xdr:cNvSpPr/>
      </xdr:nvSpPr>
      <xdr:spPr>
        <a:xfrm>
          <a:off x="3384550" y="102029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21227</xdr:rowOff>
    </xdr:to>
    <xdr:cxnSp macro="">
      <xdr:nvCxnSpPr>
        <xdr:cNvPr id="194" name="直線コネクタ 193">
          <a:extLst>
            <a:ext uri="{FF2B5EF4-FFF2-40B4-BE49-F238E27FC236}">
              <a16:creationId xmlns:a16="http://schemas.microsoft.com/office/drawing/2014/main" id="{D4EF85FF-B538-47C3-9E4F-F4F5E296F381}"/>
            </a:ext>
          </a:extLst>
        </xdr:cNvPr>
        <xdr:cNvCxnSpPr/>
      </xdr:nvCxnSpPr>
      <xdr:spPr>
        <a:xfrm>
          <a:off x="3429000" y="10247449"/>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101056</xdr:rowOff>
    </xdr:from>
    <xdr:to>
      <xdr:col>15</xdr:col>
      <xdr:colOff>101600</xdr:colOff>
      <xdr:row>62</xdr:row>
      <xdr:rowOff>31206</xdr:rowOff>
    </xdr:to>
    <xdr:sp macro="" textlink="">
      <xdr:nvSpPr>
        <xdr:cNvPr id="195" name="楕円 194">
          <a:extLst>
            <a:ext uri="{FF2B5EF4-FFF2-40B4-BE49-F238E27FC236}">
              <a16:creationId xmlns:a16="http://schemas.microsoft.com/office/drawing/2014/main" id="{5C2F5413-0C56-4654-9D05-2259171D04AB}"/>
            </a:ext>
          </a:extLst>
        </xdr:cNvPr>
        <xdr:cNvSpPr/>
      </xdr:nvSpPr>
      <xdr:spPr>
        <a:xfrm>
          <a:off x="2571750" y="101785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151856</xdr:rowOff>
    </xdr:from>
    <xdr:to>
      <xdr:col>19</xdr:col>
      <xdr:colOff>177800</xdr:colOff>
      <xdr:row>62</xdr:row>
      <xdr:rowOff>4899</xdr:rowOff>
    </xdr:to>
    <xdr:cxnSp macro="">
      <xdr:nvCxnSpPr>
        <xdr:cNvPr id="196" name="直線コネクタ 195">
          <a:extLst>
            <a:ext uri="{FF2B5EF4-FFF2-40B4-BE49-F238E27FC236}">
              <a16:creationId xmlns:a16="http://schemas.microsoft.com/office/drawing/2014/main" id="{4BB1BE4B-66F9-449C-943B-3132B06481FD}"/>
            </a:ext>
          </a:extLst>
        </xdr:cNvPr>
        <xdr:cNvCxnSpPr/>
      </xdr:nvCxnSpPr>
      <xdr:spPr>
        <a:xfrm>
          <a:off x="2622550" y="10229306"/>
          <a:ext cx="8064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197" name="楕円 196">
          <a:extLst>
            <a:ext uri="{FF2B5EF4-FFF2-40B4-BE49-F238E27FC236}">
              <a16:creationId xmlns:a16="http://schemas.microsoft.com/office/drawing/2014/main" id="{9775CA79-3BD4-4144-841F-BD0A250892CB}"/>
            </a:ext>
          </a:extLst>
        </xdr:cNvPr>
        <xdr:cNvSpPr/>
      </xdr:nvSpPr>
      <xdr:spPr>
        <a:xfrm>
          <a:off x="1778000" y="10154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127363</xdr:rowOff>
    </xdr:from>
    <xdr:to>
      <xdr:col>15</xdr:col>
      <xdr:colOff>50800</xdr:colOff>
      <xdr:row>61</xdr:row>
      <xdr:rowOff>151856</xdr:rowOff>
    </xdr:to>
    <xdr:cxnSp macro="">
      <xdr:nvCxnSpPr>
        <xdr:cNvPr id="198" name="直線コネクタ 197">
          <a:extLst>
            <a:ext uri="{FF2B5EF4-FFF2-40B4-BE49-F238E27FC236}">
              <a16:creationId xmlns:a16="http://schemas.microsoft.com/office/drawing/2014/main" id="{C450D8E2-4FDB-4AAE-94FA-FEB50ABC9BF7}"/>
            </a:ext>
          </a:extLst>
        </xdr:cNvPr>
        <xdr:cNvCxnSpPr/>
      </xdr:nvCxnSpPr>
      <xdr:spPr>
        <a:xfrm>
          <a:off x="1828800" y="10204813"/>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56969</xdr:rowOff>
    </xdr:from>
    <xdr:to>
      <xdr:col>6</xdr:col>
      <xdr:colOff>38100</xdr:colOff>
      <xdr:row>61</xdr:row>
      <xdr:rowOff>158569</xdr:rowOff>
    </xdr:to>
    <xdr:sp macro="" textlink="">
      <xdr:nvSpPr>
        <xdr:cNvPr id="199" name="楕円 198">
          <a:extLst>
            <a:ext uri="{FF2B5EF4-FFF2-40B4-BE49-F238E27FC236}">
              <a16:creationId xmlns:a16="http://schemas.microsoft.com/office/drawing/2014/main" id="{E2D4B78B-11DD-447B-9D84-100158992BAD}"/>
            </a:ext>
          </a:extLst>
        </xdr:cNvPr>
        <xdr:cNvSpPr/>
      </xdr:nvSpPr>
      <xdr:spPr>
        <a:xfrm>
          <a:off x="984250" y="101344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107769</xdr:rowOff>
    </xdr:from>
    <xdr:to>
      <xdr:col>10</xdr:col>
      <xdr:colOff>114300</xdr:colOff>
      <xdr:row>61</xdr:row>
      <xdr:rowOff>127363</xdr:rowOff>
    </xdr:to>
    <xdr:cxnSp macro="">
      <xdr:nvCxnSpPr>
        <xdr:cNvPr id="200" name="直線コネクタ 199">
          <a:extLst>
            <a:ext uri="{FF2B5EF4-FFF2-40B4-BE49-F238E27FC236}">
              <a16:creationId xmlns:a16="http://schemas.microsoft.com/office/drawing/2014/main" id="{1428FAEA-C6B7-4757-9C0F-7783A6FB1CC4}"/>
            </a:ext>
          </a:extLst>
        </xdr:cNvPr>
        <xdr:cNvCxnSpPr/>
      </xdr:nvCxnSpPr>
      <xdr:spPr>
        <a:xfrm>
          <a:off x="1028700" y="10185219"/>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67F6DCC2-89E9-4503-A0D2-2E9F13FE836F}"/>
            </a:ext>
          </a:extLst>
        </xdr:cNvPr>
        <xdr:cNvSpPr txBox="1"/>
      </xdr:nvSpPr>
      <xdr:spPr>
        <a:xfrm>
          <a:off x="3239144" y="988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C0C986E6-8F03-40AF-84B4-BAA9CACF64A2}"/>
            </a:ext>
          </a:extLst>
        </xdr:cNvPr>
        <xdr:cNvSpPr txBox="1"/>
      </xdr:nvSpPr>
      <xdr:spPr>
        <a:xfrm>
          <a:off x="24390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FBA9455B-7A66-450A-83B5-2762BDE72C99}"/>
            </a:ext>
          </a:extLst>
        </xdr:cNvPr>
        <xdr:cNvSpPr txBox="1"/>
      </xdr:nvSpPr>
      <xdr:spPr>
        <a:xfrm>
          <a:off x="1645294" y="981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B802A712-04D4-4562-8AF5-5A77476579D8}"/>
            </a:ext>
          </a:extLst>
        </xdr:cNvPr>
        <xdr:cNvSpPr txBox="1"/>
      </xdr:nvSpPr>
      <xdr:spPr>
        <a:xfrm>
          <a:off x="851544" y="979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FF415B7F-A518-4594-8F25-559DC022BFB8}"/>
            </a:ext>
          </a:extLst>
        </xdr:cNvPr>
        <xdr:cNvSpPr txBox="1"/>
      </xdr:nvSpPr>
      <xdr:spPr>
        <a:xfrm>
          <a:off x="3239144" y="1028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22333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29FC2BC4-A749-4974-8D6A-34E030DBC1AE}"/>
            </a:ext>
          </a:extLst>
        </xdr:cNvPr>
        <xdr:cNvSpPr txBox="1"/>
      </xdr:nvSpPr>
      <xdr:spPr>
        <a:xfrm>
          <a:off x="2439044" y="10264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78ACBF87-EE3F-4E17-80CB-9C0E607DEAEF}"/>
            </a:ext>
          </a:extLst>
        </xdr:cNvPr>
        <xdr:cNvSpPr txBox="1"/>
      </xdr:nvSpPr>
      <xdr:spPr>
        <a:xfrm>
          <a:off x="1645294" y="1024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149696</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64F77126-CF5B-4480-92CD-92DE355DE12E}"/>
            </a:ext>
          </a:extLst>
        </xdr:cNvPr>
        <xdr:cNvSpPr txBox="1"/>
      </xdr:nvSpPr>
      <xdr:spPr>
        <a:xfrm>
          <a:off x="851544" y="1022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FB9C569C-3513-45EB-A672-B9D4707055A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B9CCCB5A-CF47-4C15-9B8A-951690AB7F97}"/>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04BB83E-4BBC-4495-B90A-E134621328B7}"/>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B909B0E-BE84-43AB-854D-343470C2CE1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B23331B-B77D-4006-B85F-E971BAE3892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A352016-1BF5-40AF-B425-BADD15643E8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DFE5B81-B455-417C-B1E1-1C07FA718398}"/>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5672A848-FC6C-4A59-A8E6-1ED2E228CF47}"/>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CCFC028-F5E5-4990-AF08-0A022719ADF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0129173-B9A5-42DE-9F76-152E8FEAD63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DF4D145A-6E16-42FC-9225-B0289CFD49DB}"/>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FC892B32-031E-4B4F-B4DD-27F2F2AC6E5B}"/>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90CBA823-393E-4972-B669-44B567430354}"/>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13833010-9D1A-4F52-AB97-7F9F9B2B80E5}"/>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D0EE4952-90F0-48A2-ACFE-F1DEABB5BB69}"/>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505C87B9-8278-4548-BA53-3845E0A46F77}"/>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753EDA6D-67FE-451F-9427-FE880A2458C3}"/>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1A4599A3-EF3F-41F1-A521-A7B6481AF984}"/>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F0953DD-1D26-471D-AB30-542FFCF5A151}"/>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233F0D91-2965-4FDF-B2D1-E7FD36F50FB9}"/>
            </a:ext>
          </a:extLst>
        </xdr:cNvPr>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97F90F09-CB55-48A3-B70A-012EA00A31B9}"/>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64FBF201-FF9E-4C6E-8389-0837A9BB8B74}"/>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B58FB70F-E9EE-4EE1-8644-81362CFCA18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CDD085A7-BD2E-4D0D-B541-66E76A409973}"/>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A2808620-9C72-4221-AA8C-C43B2CE7300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4003B46F-A140-4555-9412-AF2A7F6D2DA0}"/>
            </a:ext>
          </a:extLst>
        </xdr:cNvPr>
        <xdr:cNvCxnSpPr/>
      </xdr:nvCxnSpPr>
      <xdr:spPr>
        <a:xfrm flipV="1">
          <a:off x="9429115" y="9223659"/>
          <a:ext cx="0" cy="1464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F5C0189A-1551-41BF-A708-CCE64F4FF7EF}"/>
            </a:ext>
          </a:extLst>
        </xdr:cNvPr>
        <xdr:cNvSpPr txBox="1"/>
      </xdr:nvSpPr>
      <xdr:spPr>
        <a:xfrm>
          <a:off x="9467850" y="1069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A0594487-16E6-4BC2-AA8D-5839347ABBB9}"/>
            </a:ext>
          </a:extLst>
        </xdr:cNvPr>
        <xdr:cNvCxnSpPr/>
      </xdr:nvCxnSpPr>
      <xdr:spPr>
        <a:xfrm>
          <a:off x="9359900" y="10688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70559548-C19A-4A9E-985A-4FC05A88A79C}"/>
            </a:ext>
          </a:extLst>
        </xdr:cNvPr>
        <xdr:cNvSpPr txBox="1"/>
      </xdr:nvSpPr>
      <xdr:spPr>
        <a:xfrm>
          <a:off x="9467850" y="900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7C10798C-D2ED-4C12-A1B7-20BB1635BC49}"/>
            </a:ext>
          </a:extLst>
        </xdr:cNvPr>
        <xdr:cNvCxnSpPr/>
      </xdr:nvCxnSpPr>
      <xdr:spPr>
        <a:xfrm>
          <a:off x="9359900" y="9223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5739988-2D37-49FF-A1CD-32EBAB5CEEAB}"/>
            </a:ext>
          </a:extLst>
        </xdr:cNvPr>
        <xdr:cNvSpPr txBox="1"/>
      </xdr:nvSpPr>
      <xdr:spPr>
        <a:xfrm>
          <a:off x="9467850" y="1015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FFDA4DB0-FA3D-4476-8E5D-714837382A0A}"/>
            </a:ext>
          </a:extLst>
        </xdr:cNvPr>
        <xdr:cNvSpPr/>
      </xdr:nvSpPr>
      <xdr:spPr>
        <a:xfrm>
          <a:off x="9398000" y="101800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D998B7F-5ACC-43C9-BE11-F5C8C16A0DD1}"/>
            </a:ext>
          </a:extLst>
        </xdr:cNvPr>
        <xdr:cNvSpPr/>
      </xdr:nvSpPr>
      <xdr:spPr>
        <a:xfrm>
          <a:off x="8636000" y="102311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79A78904-BBA4-49E9-9E52-31D6E3BCB47B}"/>
            </a:ext>
          </a:extLst>
        </xdr:cNvPr>
        <xdr:cNvSpPr/>
      </xdr:nvSpPr>
      <xdr:spPr>
        <a:xfrm>
          <a:off x="7842250" y="10267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B5AC25F3-222C-4495-A417-0BB80F041095}"/>
            </a:ext>
          </a:extLst>
        </xdr:cNvPr>
        <xdr:cNvSpPr/>
      </xdr:nvSpPr>
      <xdr:spPr>
        <a:xfrm>
          <a:off x="7029450" y="1029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41355558-B8ED-41A4-B2CA-EF8C083C803B}"/>
            </a:ext>
          </a:extLst>
        </xdr:cNvPr>
        <xdr:cNvSpPr/>
      </xdr:nvSpPr>
      <xdr:spPr>
        <a:xfrm>
          <a:off x="6235700" y="1028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CBB17CA-6CC2-4B01-9CC0-446946676802}"/>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0BAE4A0-0F95-4C3A-B8F5-233270B67B9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496198A-D078-4ADF-BDC3-261C4C4C22B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52341292-6E4A-4311-93F0-3A73EE3EC4B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7956B7C-5A39-4591-869A-6578BBB582EF}"/>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37599</xdr:rowOff>
    </xdr:from>
    <xdr:to>
      <xdr:col>55</xdr:col>
      <xdr:colOff>50800</xdr:colOff>
      <xdr:row>61</xdr:row>
      <xdr:rowOff>139199</xdr:rowOff>
    </xdr:to>
    <xdr:sp macro="" textlink="">
      <xdr:nvSpPr>
        <xdr:cNvPr id="250" name="楕円 249">
          <a:extLst>
            <a:ext uri="{FF2B5EF4-FFF2-40B4-BE49-F238E27FC236}">
              <a16:creationId xmlns:a16="http://schemas.microsoft.com/office/drawing/2014/main" id="{2E16F9D2-7DC7-4903-B9BC-B93C03ED69C9}"/>
            </a:ext>
          </a:extLst>
        </xdr:cNvPr>
        <xdr:cNvSpPr/>
      </xdr:nvSpPr>
      <xdr:spPr>
        <a:xfrm>
          <a:off x="9398000" y="101150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60476</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EACFE3E7-F29A-4F66-969B-3BA18FE48DE3}"/>
            </a:ext>
          </a:extLst>
        </xdr:cNvPr>
        <xdr:cNvSpPr txBox="1"/>
      </xdr:nvSpPr>
      <xdr:spPr>
        <a:xfrm>
          <a:off x="9467850" y="997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50461</xdr:rowOff>
    </xdr:from>
    <xdr:to>
      <xdr:col>50</xdr:col>
      <xdr:colOff>165100</xdr:colOff>
      <xdr:row>61</xdr:row>
      <xdr:rowOff>152061</xdr:rowOff>
    </xdr:to>
    <xdr:sp macro="" textlink="">
      <xdr:nvSpPr>
        <xdr:cNvPr id="252" name="楕円 251">
          <a:extLst>
            <a:ext uri="{FF2B5EF4-FFF2-40B4-BE49-F238E27FC236}">
              <a16:creationId xmlns:a16="http://schemas.microsoft.com/office/drawing/2014/main" id="{F20036E0-0312-44C8-90A8-017C061FDC69}"/>
            </a:ext>
          </a:extLst>
        </xdr:cNvPr>
        <xdr:cNvSpPr/>
      </xdr:nvSpPr>
      <xdr:spPr>
        <a:xfrm>
          <a:off x="8636000" y="101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88399</xdr:rowOff>
    </xdr:from>
    <xdr:to>
      <xdr:col>55</xdr:col>
      <xdr:colOff>0</xdr:colOff>
      <xdr:row>61</xdr:row>
      <xdr:rowOff>101261</xdr:rowOff>
    </xdr:to>
    <xdr:cxnSp macro="">
      <xdr:nvCxnSpPr>
        <xdr:cNvPr id="253" name="直線コネクタ 252">
          <a:extLst>
            <a:ext uri="{FF2B5EF4-FFF2-40B4-BE49-F238E27FC236}">
              <a16:creationId xmlns:a16="http://schemas.microsoft.com/office/drawing/2014/main" id="{6B23D7B8-39A2-4963-A89E-C06AEE8F03F4}"/>
            </a:ext>
          </a:extLst>
        </xdr:cNvPr>
        <xdr:cNvCxnSpPr/>
      </xdr:nvCxnSpPr>
      <xdr:spPr>
        <a:xfrm flipV="1">
          <a:off x="8686800" y="10165849"/>
          <a:ext cx="742950" cy="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56319</xdr:rowOff>
    </xdr:from>
    <xdr:to>
      <xdr:col>46</xdr:col>
      <xdr:colOff>38100</xdr:colOff>
      <xdr:row>61</xdr:row>
      <xdr:rowOff>157919</xdr:rowOff>
    </xdr:to>
    <xdr:sp macro="" textlink="">
      <xdr:nvSpPr>
        <xdr:cNvPr id="254" name="楕円 253">
          <a:extLst>
            <a:ext uri="{FF2B5EF4-FFF2-40B4-BE49-F238E27FC236}">
              <a16:creationId xmlns:a16="http://schemas.microsoft.com/office/drawing/2014/main" id="{ACDDDEB2-1664-4744-AFCF-3E73A6ECE487}"/>
            </a:ext>
          </a:extLst>
        </xdr:cNvPr>
        <xdr:cNvSpPr/>
      </xdr:nvSpPr>
      <xdr:spPr>
        <a:xfrm>
          <a:off x="7842250" y="101337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101261</xdr:rowOff>
    </xdr:from>
    <xdr:to>
      <xdr:col>50</xdr:col>
      <xdr:colOff>114300</xdr:colOff>
      <xdr:row>61</xdr:row>
      <xdr:rowOff>107119</xdr:rowOff>
    </xdr:to>
    <xdr:cxnSp macro="">
      <xdr:nvCxnSpPr>
        <xdr:cNvPr id="255" name="直線コネクタ 254">
          <a:extLst>
            <a:ext uri="{FF2B5EF4-FFF2-40B4-BE49-F238E27FC236}">
              <a16:creationId xmlns:a16="http://schemas.microsoft.com/office/drawing/2014/main" id="{E6744F17-F045-49BE-8169-C2C9D963432A}"/>
            </a:ext>
          </a:extLst>
        </xdr:cNvPr>
        <xdr:cNvCxnSpPr/>
      </xdr:nvCxnSpPr>
      <xdr:spPr>
        <a:xfrm flipV="1">
          <a:off x="7886700" y="10178711"/>
          <a:ext cx="800100" cy="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64506</xdr:rowOff>
    </xdr:from>
    <xdr:to>
      <xdr:col>41</xdr:col>
      <xdr:colOff>101600</xdr:colOff>
      <xdr:row>61</xdr:row>
      <xdr:rowOff>166106</xdr:rowOff>
    </xdr:to>
    <xdr:sp macro="" textlink="">
      <xdr:nvSpPr>
        <xdr:cNvPr id="256" name="楕円 255">
          <a:extLst>
            <a:ext uri="{FF2B5EF4-FFF2-40B4-BE49-F238E27FC236}">
              <a16:creationId xmlns:a16="http://schemas.microsoft.com/office/drawing/2014/main" id="{BB058354-AFB5-42B7-B4DA-47C3E9911838}"/>
            </a:ext>
          </a:extLst>
        </xdr:cNvPr>
        <xdr:cNvSpPr/>
      </xdr:nvSpPr>
      <xdr:spPr>
        <a:xfrm>
          <a:off x="7029450" y="101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107119</xdr:rowOff>
    </xdr:from>
    <xdr:to>
      <xdr:col>45</xdr:col>
      <xdr:colOff>177800</xdr:colOff>
      <xdr:row>61</xdr:row>
      <xdr:rowOff>115306</xdr:rowOff>
    </xdr:to>
    <xdr:cxnSp macro="">
      <xdr:nvCxnSpPr>
        <xdr:cNvPr id="257" name="直線コネクタ 256">
          <a:extLst>
            <a:ext uri="{FF2B5EF4-FFF2-40B4-BE49-F238E27FC236}">
              <a16:creationId xmlns:a16="http://schemas.microsoft.com/office/drawing/2014/main" id="{10EAA6AB-B36A-4D47-8A74-DE2BC855BB92}"/>
            </a:ext>
          </a:extLst>
        </xdr:cNvPr>
        <xdr:cNvCxnSpPr/>
      </xdr:nvCxnSpPr>
      <xdr:spPr>
        <a:xfrm flipV="1">
          <a:off x="7080250" y="10184569"/>
          <a:ext cx="80645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75709</xdr:rowOff>
    </xdr:from>
    <xdr:to>
      <xdr:col>36</xdr:col>
      <xdr:colOff>165100</xdr:colOff>
      <xdr:row>62</xdr:row>
      <xdr:rowOff>5859</xdr:rowOff>
    </xdr:to>
    <xdr:sp macro="" textlink="">
      <xdr:nvSpPr>
        <xdr:cNvPr id="258" name="楕円 257">
          <a:extLst>
            <a:ext uri="{FF2B5EF4-FFF2-40B4-BE49-F238E27FC236}">
              <a16:creationId xmlns:a16="http://schemas.microsoft.com/office/drawing/2014/main" id="{4553AA5B-D274-4702-B0BC-1F8FAC2F0081}"/>
            </a:ext>
          </a:extLst>
        </xdr:cNvPr>
        <xdr:cNvSpPr/>
      </xdr:nvSpPr>
      <xdr:spPr>
        <a:xfrm>
          <a:off x="6235700" y="101531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115306</xdr:rowOff>
    </xdr:from>
    <xdr:to>
      <xdr:col>41</xdr:col>
      <xdr:colOff>50800</xdr:colOff>
      <xdr:row>61</xdr:row>
      <xdr:rowOff>126509</xdr:rowOff>
    </xdr:to>
    <xdr:cxnSp macro="">
      <xdr:nvCxnSpPr>
        <xdr:cNvPr id="259" name="直線コネクタ 258">
          <a:extLst>
            <a:ext uri="{FF2B5EF4-FFF2-40B4-BE49-F238E27FC236}">
              <a16:creationId xmlns:a16="http://schemas.microsoft.com/office/drawing/2014/main" id="{905A5B54-8D2B-47B8-81A9-5D8035A41728}"/>
            </a:ext>
          </a:extLst>
        </xdr:cNvPr>
        <xdr:cNvCxnSpPr/>
      </xdr:nvCxnSpPr>
      <xdr:spPr>
        <a:xfrm flipV="1">
          <a:off x="6286500" y="10192756"/>
          <a:ext cx="79375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27BD94B1-6DD7-409F-A5B9-E2BF3963C97B}"/>
            </a:ext>
          </a:extLst>
        </xdr:cNvPr>
        <xdr:cNvSpPr txBox="1"/>
      </xdr:nvSpPr>
      <xdr:spPr>
        <a:xfrm>
          <a:off x="8399995" y="1031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6A01B29E-F61E-4767-A4F1-D63C64ACCB18}"/>
            </a:ext>
          </a:extLst>
        </xdr:cNvPr>
        <xdr:cNvSpPr txBox="1"/>
      </xdr:nvSpPr>
      <xdr:spPr>
        <a:xfrm>
          <a:off x="7612595" y="1036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EFCB0FCB-2B81-4C44-9551-68845C8052DF}"/>
            </a:ext>
          </a:extLst>
        </xdr:cNvPr>
        <xdr:cNvSpPr txBox="1"/>
      </xdr:nvSpPr>
      <xdr:spPr>
        <a:xfrm>
          <a:off x="6818845" y="1038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D0793C85-07B0-4328-AEBB-5F14622C7A3E}"/>
            </a:ext>
          </a:extLst>
        </xdr:cNvPr>
        <xdr:cNvSpPr txBox="1"/>
      </xdr:nvSpPr>
      <xdr:spPr>
        <a:xfrm>
          <a:off x="6006045" y="1037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168588</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885AE6F-2CC9-4791-B3BC-A0BDDD8BEF73}"/>
            </a:ext>
          </a:extLst>
        </xdr:cNvPr>
        <xdr:cNvSpPr txBox="1"/>
      </xdr:nvSpPr>
      <xdr:spPr>
        <a:xfrm>
          <a:off x="8399995" y="990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2996</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3ACC8FF9-AB51-4CC6-8FF9-3696F672513B}"/>
            </a:ext>
          </a:extLst>
        </xdr:cNvPr>
        <xdr:cNvSpPr txBox="1"/>
      </xdr:nvSpPr>
      <xdr:spPr>
        <a:xfrm>
          <a:off x="7612595" y="991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11183</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157A1302-D545-4CEA-84C3-357B276DACEB}"/>
            </a:ext>
          </a:extLst>
        </xdr:cNvPr>
        <xdr:cNvSpPr txBox="1"/>
      </xdr:nvSpPr>
      <xdr:spPr>
        <a:xfrm>
          <a:off x="6818845" y="992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22386</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DD14D22E-201E-4D7E-9CB5-790B95BD787C}"/>
            </a:ext>
          </a:extLst>
        </xdr:cNvPr>
        <xdr:cNvSpPr txBox="1"/>
      </xdr:nvSpPr>
      <xdr:spPr>
        <a:xfrm>
          <a:off x="6006045" y="993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C4A9F063-C6B7-4934-9DCA-8ABCD84294D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575D214F-21D9-434A-B68B-C201E7953755}"/>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6B3825D-9749-4794-B16B-6DFD644A3A4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3FEA4F1B-513C-41A6-AD33-DCB5DA49C713}"/>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47E11691-5F8A-4B7D-81AF-74C03EF2F5E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A826923A-C84A-4951-90E1-5B376A1F704D}"/>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50C619D4-03D6-44FA-9A4E-3D135C2C4D4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1159BA6E-CFA3-4305-94B1-D233A173659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745D5BB9-7FEC-4F8B-9537-BE9A36BD0F8E}"/>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BE1C3A06-0CAE-4564-8629-08B38255AE3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6807D12C-E760-4295-8BFB-4602D809E8F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6DA8C60D-1EE9-4565-B3E9-E238265E4DC7}"/>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C94F33C1-255A-48C6-B6B5-961D3D6F1266}"/>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FCCC3EF7-94E0-412E-918F-53D67C3797BB}"/>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E91624E-18F4-4B43-B936-DD3F5D026106}"/>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9F1497A1-493E-4B2E-BB9E-89433126A587}"/>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A6AB3DB6-C483-4B8C-902A-A0B40FE46D94}"/>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7B272102-6E7E-42CE-8A83-F169E7D2B87F}"/>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73E89199-BF08-432D-AE11-F7DA80ED1E4D}"/>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EEE880F3-BAC4-43CF-A10F-0A99360B368C}"/>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F28CBAF6-04EC-4F2D-9C91-C4CA08FCA8BA}"/>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EE653849-EE1D-469A-8782-64EF5E872C0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CE517699-94B9-4410-B684-716C96C52C83}"/>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75DA0988-8488-48C2-95A2-793EE254C004}"/>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ABF5F80A-ECD2-4F69-8E39-A51F6147D787}"/>
            </a:ext>
          </a:extLst>
        </xdr:cNvPr>
        <xdr:cNvCxnSpPr/>
      </xdr:nvCxnSpPr>
      <xdr:spPr>
        <a:xfrm flipV="1">
          <a:off x="4177665" y="128352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B92BEB14-D6C8-4980-A1A0-98C6712A3512}"/>
            </a:ext>
          </a:extLst>
        </xdr:cNvPr>
        <xdr:cNvSpPr txBox="1"/>
      </xdr:nvSpPr>
      <xdr:spPr>
        <a:xfrm>
          <a:off x="4216400" y="1428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1829C4C1-54B8-436C-B4CB-87087FF27747}"/>
            </a:ext>
          </a:extLst>
        </xdr:cNvPr>
        <xdr:cNvCxnSpPr/>
      </xdr:nvCxnSpPr>
      <xdr:spPr>
        <a:xfrm>
          <a:off x="4108450" y="14279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521ADBF5-D52D-4AD6-A4BA-6584955E5AF3}"/>
            </a:ext>
          </a:extLst>
        </xdr:cNvPr>
        <xdr:cNvSpPr txBox="1"/>
      </xdr:nvSpPr>
      <xdr:spPr>
        <a:xfrm>
          <a:off x="4216400" y="1261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ED818258-7F5E-4CAE-86D9-B6694617E77B}"/>
            </a:ext>
          </a:extLst>
        </xdr:cNvPr>
        <xdr:cNvCxnSpPr/>
      </xdr:nvCxnSpPr>
      <xdr:spPr>
        <a:xfrm>
          <a:off x="4108450" y="12835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90061E25-A49F-4FAC-9863-66A951183FB0}"/>
            </a:ext>
          </a:extLst>
        </xdr:cNvPr>
        <xdr:cNvSpPr txBox="1"/>
      </xdr:nvSpPr>
      <xdr:spPr>
        <a:xfrm>
          <a:off x="4216400" y="13465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8A408BC3-5042-41A6-8260-854BF8E9A85E}"/>
            </a:ext>
          </a:extLst>
        </xdr:cNvPr>
        <xdr:cNvSpPr/>
      </xdr:nvSpPr>
      <xdr:spPr>
        <a:xfrm>
          <a:off x="412750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40F3CA69-D849-4AE1-BDD4-FB89D52C4FC5}"/>
            </a:ext>
          </a:extLst>
        </xdr:cNvPr>
        <xdr:cNvSpPr/>
      </xdr:nvSpPr>
      <xdr:spPr>
        <a:xfrm>
          <a:off x="3384550" y="13573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DAFFD931-7BB0-4002-9124-8406BF606BEC}"/>
            </a:ext>
          </a:extLst>
        </xdr:cNvPr>
        <xdr:cNvSpPr/>
      </xdr:nvSpPr>
      <xdr:spPr>
        <a:xfrm>
          <a:off x="257175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8528D956-D1C0-4DCB-AA5B-76139B5CFD0F}"/>
            </a:ext>
          </a:extLst>
        </xdr:cNvPr>
        <xdr:cNvSpPr/>
      </xdr:nvSpPr>
      <xdr:spPr>
        <a:xfrm>
          <a:off x="17780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E6A27E8F-F701-4C1C-9054-0F21A92DF825}"/>
            </a:ext>
          </a:extLst>
        </xdr:cNvPr>
        <xdr:cNvSpPr/>
      </xdr:nvSpPr>
      <xdr:spPr>
        <a:xfrm>
          <a:off x="984250" y="1355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99698FA-DE11-496F-A3B9-F0B7822C19AE}"/>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B4E9F95-2F6B-4B99-A287-343A8A157C8E}"/>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13BFB6F-2053-4142-9252-B487A31B801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376E8F6-CD07-46F9-BCEB-7835A664CF91}"/>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816AE6C-2058-4E5A-AB5F-2F8F798DE812}"/>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308" name="楕円 307">
          <a:extLst>
            <a:ext uri="{FF2B5EF4-FFF2-40B4-BE49-F238E27FC236}">
              <a16:creationId xmlns:a16="http://schemas.microsoft.com/office/drawing/2014/main" id="{68321A14-E03C-4767-B4FD-223266CF50F3}"/>
            </a:ext>
          </a:extLst>
        </xdr:cNvPr>
        <xdr:cNvSpPr/>
      </xdr:nvSpPr>
      <xdr:spPr>
        <a:xfrm>
          <a:off x="41275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AD69B2BD-5D8F-412D-9584-E6C20773D6B8}"/>
            </a:ext>
          </a:extLst>
        </xdr:cNvPr>
        <xdr:cNvSpPr txBox="1"/>
      </xdr:nvSpPr>
      <xdr:spPr>
        <a:xfrm>
          <a:off x="4216400"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310" name="楕円 309">
          <a:extLst>
            <a:ext uri="{FF2B5EF4-FFF2-40B4-BE49-F238E27FC236}">
              <a16:creationId xmlns:a16="http://schemas.microsoft.com/office/drawing/2014/main" id="{0D0DE1D0-2BCD-47E8-997E-40BC1A9D5C75}"/>
            </a:ext>
          </a:extLst>
        </xdr:cNvPr>
        <xdr:cNvSpPr/>
      </xdr:nvSpPr>
      <xdr:spPr>
        <a:xfrm>
          <a:off x="3384550" y="136899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60961</xdr:rowOff>
    </xdr:to>
    <xdr:cxnSp macro="">
      <xdr:nvCxnSpPr>
        <xdr:cNvPr id="311" name="直線コネクタ 310">
          <a:extLst>
            <a:ext uri="{FF2B5EF4-FFF2-40B4-BE49-F238E27FC236}">
              <a16:creationId xmlns:a16="http://schemas.microsoft.com/office/drawing/2014/main" id="{EA70167E-EDFA-4039-A9D6-ABB3E79DEA16}"/>
            </a:ext>
          </a:extLst>
        </xdr:cNvPr>
        <xdr:cNvCxnSpPr/>
      </xdr:nvCxnSpPr>
      <xdr:spPr>
        <a:xfrm>
          <a:off x="3429000" y="13734414"/>
          <a:ext cx="7493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312" name="楕円 311">
          <a:extLst>
            <a:ext uri="{FF2B5EF4-FFF2-40B4-BE49-F238E27FC236}">
              <a16:creationId xmlns:a16="http://schemas.microsoft.com/office/drawing/2014/main" id="{C05B66AA-9212-4552-9FCC-E68BB37156DF}"/>
            </a:ext>
          </a:extLst>
        </xdr:cNvPr>
        <xdr:cNvSpPr/>
      </xdr:nvSpPr>
      <xdr:spPr>
        <a:xfrm>
          <a:off x="2571750" y="13651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24764</xdr:rowOff>
    </xdr:to>
    <xdr:cxnSp macro="">
      <xdr:nvCxnSpPr>
        <xdr:cNvPr id="313" name="直線コネクタ 312">
          <a:extLst>
            <a:ext uri="{FF2B5EF4-FFF2-40B4-BE49-F238E27FC236}">
              <a16:creationId xmlns:a16="http://schemas.microsoft.com/office/drawing/2014/main" id="{062266FC-F435-47CE-9878-BB257F91D75D}"/>
            </a:ext>
          </a:extLst>
        </xdr:cNvPr>
        <xdr:cNvCxnSpPr/>
      </xdr:nvCxnSpPr>
      <xdr:spPr>
        <a:xfrm>
          <a:off x="2622550" y="13702664"/>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314" name="楕円 313">
          <a:extLst>
            <a:ext uri="{FF2B5EF4-FFF2-40B4-BE49-F238E27FC236}">
              <a16:creationId xmlns:a16="http://schemas.microsoft.com/office/drawing/2014/main" id="{35F07075-947D-42D8-A3CA-7D22FD7EEE49}"/>
            </a:ext>
          </a:extLst>
        </xdr:cNvPr>
        <xdr:cNvSpPr/>
      </xdr:nvSpPr>
      <xdr:spPr>
        <a:xfrm>
          <a:off x="1778000" y="13663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82</xdr:row>
      <xdr:rowOff>169545</xdr:rowOff>
    </xdr:to>
    <xdr:cxnSp macro="">
      <xdr:nvCxnSpPr>
        <xdr:cNvPr id="315" name="直線コネクタ 314">
          <a:extLst>
            <a:ext uri="{FF2B5EF4-FFF2-40B4-BE49-F238E27FC236}">
              <a16:creationId xmlns:a16="http://schemas.microsoft.com/office/drawing/2014/main" id="{4ED1EFD2-80A3-4263-ADB6-CDD57B915CCB}"/>
            </a:ext>
          </a:extLst>
        </xdr:cNvPr>
        <xdr:cNvCxnSpPr/>
      </xdr:nvCxnSpPr>
      <xdr:spPr>
        <a:xfrm flipV="1">
          <a:off x="1828800" y="13702664"/>
          <a:ext cx="79375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xdr:rowOff>
    </xdr:from>
    <xdr:to>
      <xdr:col>6</xdr:col>
      <xdr:colOff>38100</xdr:colOff>
      <xdr:row>81</xdr:row>
      <xdr:rowOff>115570</xdr:rowOff>
    </xdr:to>
    <xdr:sp macro="" textlink="">
      <xdr:nvSpPr>
        <xdr:cNvPr id="316" name="楕円 315">
          <a:extLst>
            <a:ext uri="{FF2B5EF4-FFF2-40B4-BE49-F238E27FC236}">
              <a16:creationId xmlns:a16="http://schemas.microsoft.com/office/drawing/2014/main" id="{43409BE2-8C19-4E24-AEE2-B5F85937E5CB}"/>
            </a:ext>
          </a:extLst>
        </xdr:cNvPr>
        <xdr:cNvSpPr/>
      </xdr:nvSpPr>
      <xdr:spPr>
        <a:xfrm>
          <a:off x="984250" y="13393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64770</xdr:rowOff>
    </xdr:from>
    <xdr:to>
      <xdr:col>10</xdr:col>
      <xdr:colOff>114300</xdr:colOff>
      <xdr:row>82</xdr:row>
      <xdr:rowOff>169545</xdr:rowOff>
    </xdr:to>
    <xdr:cxnSp macro="">
      <xdr:nvCxnSpPr>
        <xdr:cNvPr id="317" name="直線コネクタ 316">
          <a:extLst>
            <a:ext uri="{FF2B5EF4-FFF2-40B4-BE49-F238E27FC236}">
              <a16:creationId xmlns:a16="http://schemas.microsoft.com/office/drawing/2014/main" id="{F21445FE-2CC5-455B-8B12-D0DB2D42F359}"/>
            </a:ext>
          </a:extLst>
        </xdr:cNvPr>
        <xdr:cNvCxnSpPr/>
      </xdr:nvCxnSpPr>
      <xdr:spPr>
        <a:xfrm>
          <a:off x="1028700" y="13444220"/>
          <a:ext cx="800100" cy="2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BBFA7300-D834-4261-9581-509727D26582}"/>
            </a:ext>
          </a:extLst>
        </xdr:cNvPr>
        <xdr:cNvSpPr txBox="1"/>
      </xdr:nvSpPr>
      <xdr:spPr>
        <a:xfrm>
          <a:off x="3239144"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5060884D-AE89-4FC5-A4B2-1EEE9491B892}"/>
            </a:ext>
          </a:extLst>
        </xdr:cNvPr>
        <xdr:cNvSpPr txBox="1"/>
      </xdr:nvSpPr>
      <xdr:spPr>
        <a:xfrm>
          <a:off x="2439044" y="1338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BB4F41E4-E500-4238-AD04-02DB7E48DF48}"/>
            </a:ext>
          </a:extLst>
        </xdr:cNvPr>
        <xdr:cNvSpPr txBox="1"/>
      </xdr:nvSpPr>
      <xdr:spPr>
        <a:xfrm>
          <a:off x="1645294" y="1335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a:extLst>
            <a:ext uri="{FF2B5EF4-FFF2-40B4-BE49-F238E27FC236}">
              <a16:creationId xmlns:a16="http://schemas.microsoft.com/office/drawing/2014/main" id="{810CB13E-CFB5-4B3F-9CCE-901C5FF4AE0C}"/>
            </a:ext>
          </a:extLst>
        </xdr:cNvPr>
        <xdr:cNvSpPr txBox="1"/>
      </xdr:nvSpPr>
      <xdr:spPr>
        <a:xfrm>
          <a:off x="8515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66691</xdr:rowOff>
    </xdr:from>
    <xdr:ext cx="405111" cy="259045"/>
    <xdr:sp macro="" textlink="">
      <xdr:nvSpPr>
        <xdr:cNvPr id="322" name="n_1mainValue【公営住宅】&#10;有形固定資産減価償却率">
          <a:extLst>
            <a:ext uri="{FF2B5EF4-FFF2-40B4-BE49-F238E27FC236}">
              <a16:creationId xmlns:a16="http://schemas.microsoft.com/office/drawing/2014/main" id="{62036D0B-DC78-4028-A808-4574D9EB90E2}"/>
            </a:ext>
          </a:extLst>
        </xdr:cNvPr>
        <xdr:cNvSpPr txBox="1"/>
      </xdr:nvSpPr>
      <xdr:spPr>
        <a:xfrm>
          <a:off x="3239144" y="1377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23" name="n_2mainValue【公営住宅】&#10;有形固定資産減価償却率">
          <a:extLst>
            <a:ext uri="{FF2B5EF4-FFF2-40B4-BE49-F238E27FC236}">
              <a16:creationId xmlns:a16="http://schemas.microsoft.com/office/drawing/2014/main" id="{D3CCA22D-53ED-45EE-B98D-A5AE635178D0}"/>
            </a:ext>
          </a:extLst>
        </xdr:cNvPr>
        <xdr:cNvSpPr txBox="1"/>
      </xdr:nvSpPr>
      <xdr:spPr>
        <a:xfrm>
          <a:off x="2439044" y="13738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40022</xdr:rowOff>
    </xdr:from>
    <xdr:ext cx="405111" cy="259045"/>
    <xdr:sp macro="" textlink="">
      <xdr:nvSpPr>
        <xdr:cNvPr id="324" name="n_3mainValue【公営住宅】&#10;有形固定資産減価償却率">
          <a:extLst>
            <a:ext uri="{FF2B5EF4-FFF2-40B4-BE49-F238E27FC236}">
              <a16:creationId xmlns:a16="http://schemas.microsoft.com/office/drawing/2014/main" id="{40EBA14B-BF5C-47C7-BB47-9F11C67E7F18}"/>
            </a:ext>
          </a:extLst>
        </xdr:cNvPr>
        <xdr:cNvSpPr txBox="1"/>
      </xdr:nvSpPr>
      <xdr:spPr>
        <a:xfrm>
          <a:off x="1645294" y="1374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132097</xdr:rowOff>
    </xdr:from>
    <xdr:ext cx="405111" cy="259045"/>
    <xdr:sp macro="" textlink="">
      <xdr:nvSpPr>
        <xdr:cNvPr id="325" name="n_4mainValue【公営住宅】&#10;有形固定資産減価償却率">
          <a:extLst>
            <a:ext uri="{FF2B5EF4-FFF2-40B4-BE49-F238E27FC236}">
              <a16:creationId xmlns:a16="http://schemas.microsoft.com/office/drawing/2014/main" id="{02F6A26B-9366-46BE-BFA2-145B6A3FA707}"/>
            </a:ext>
          </a:extLst>
        </xdr:cNvPr>
        <xdr:cNvSpPr txBox="1"/>
      </xdr:nvSpPr>
      <xdr:spPr>
        <a:xfrm>
          <a:off x="8515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352C18ED-86B0-493D-A696-5E540536259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30B9DA5C-32E0-4A89-8EE5-6DE2284EF08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73A2EE68-F6D4-41C9-B91E-66364D5C1D74}"/>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1C6791F4-C284-4AEA-9C94-7A948486A953}"/>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F4A9008E-8B4B-4B74-B59A-FB8414F47AE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DB8B8CB6-EE3D-4CE8-9BDE-2987722B1A92}"/>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401E27CE-1E34-4C64-8459-8F347485F24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2817956C-9326-48E3-913A-27A35ED384D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6DD75BE4-BA5A-47C7-80FF-B8A1CC51613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8128EB06-537E-4AF1-B9A0-776FB3B8A54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7C5E4625-4DF0-4004-810D-AE2F53179D7C}"/>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5E878653-D6C7-43C4-A0A7-A7CA21F57C57}"/>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8D5B8041-2BE5-474A-B20A-48098D5AC263}"/>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1C85084C-42EC-43A5-A199-E6FADCE225B1}"/>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5736F487-D813-4BD2-A522-8B95420D0B5E}"/>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594BD3E5-1267-4340-BC88-B6F7BD7AA4D9}"/>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CB09C0A6-0CD6-4C15-9443-57F82C9D4F52}"/>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D758D9D0-C219-48FD-A343-D807F3B29B9E}"/>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31F35FD8-7D7F-43FC-A192-1D41476BD8E2}"/>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3C5FA28F-DD88-4147-B233-82F74BF20DB7}"/>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AC70C7B-C6C1-41DE-B038-DC130B5F4A41}"/>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2A75117E-BF73-4D16-9E8E-6B377A334E33}"/>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E1FF34F-BC1D-4EE0-B786-3E9308EEA92A}"/>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AC4BD49D-E7B4-49CA-AA9A-18CE4E9BB9CA}"/>
            </a:ext>
          </a:extLst>
        </xdr:cNvPr>
        <xdr:cNvCxnSpPr/>
      </xdr:nvCxnSpPr>
      <xdr:spPr>
        <a:xfrm flipV="1">
          <a:off x="9429115" y="12850495"/>
          <a:ext cx="0" cy="1436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4B99EE6A-B453-465D-BC85-EDBC62BCCA0F}"/>
            </a:ext>
          </a:extLst>
        </xdr:cNvPr>
        <xdr:cNvSpPr txBox="1"/>
      </xdr:nvSpPr>
      <xdr:spPr>
        <a:xfrm>
          <a:off x="9467850" y="1429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29311644-98F6-4878-BA94-A657C5634524}"/>
            </a:ext>
          </a:extLst>
        </xdr:cNvPr>
        <xdr:cNvCxnSpPr/>
      </xdr:nvCxnSpPr>
      <xdr:spPr>
        <a:xfrm>
          <a:off x="9359900" y="14287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8D13F125-AD01-4531-9344-35EC77326913}"/>
            </a:ext>
          </a:extLst>
        </xdr:cNvPr>
        <xdr:cNvSpPr txBox="1"/>
      </xdr:nvSpPr>
      <xdr:spPr>
        <a:xfrm>
          <a:off x="9467850" y="1263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5DDCEC17-5442-4382-B057-A100C18D816C}"/>
            </a:ext>
          </a:extLst>
        </xdr:cNvPr>
        <xdr:cNvCxnSpPr/>
      </xdr:nvCxnSpPr>
      <xdr:spPr>
        <a:xfrm>
          <a:off x="9359900" y="12850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60BAE6D0-808D-412E-AF1A-094016645057}"/>
            </a:ext>
          </a:extLst>
        </xdr:cNvPr>
        <xdr:cNvSpPr txBox="1"/>
      </xdr:nvSpPr>
      <xdr:spPr>
        <a:xfrm>
          <a:off x="9467850" y="13835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A2085937-7367-447E-9C55-C14A17DF5CEB}"/>
            </a:ext>
          </a:extLst>
        </xdr:cNvPr>
        <xdr:cNvSpPr/>
      </xdr:nvSpPr>
      <xdr:spPr>
        <a:xfrm>
          <a:off x="9398000" y="139774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FC28605E-0B6B-4BFD-B14A-6A2B258E7A90}"/>
            </a:ext>
          </a:extLst>
        </xdr:cNvPr>
        <xdr:cNvSpPr/>
      </xdr:nvSpPr>
      <xdr:spPr>
        <a:xfrm>
          <a:off x="8636000" y="13988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8790DA62-38F9-4622-935D-465A6E4B83C4}"/>
            </a:ext>
          </a:extLst>
        </xdr:cNvPr>
        <xdr:cNvSpPr/>
      </xdr:nvSpPr>
      <xdr:spPr>
        <a:xfrm>
          <a:off x="7842250" y="139942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876B90BA-D74E-4D87-8C82-01D48963FF70}"/>
            </a:ext>
          </a:extLst>
        </xdr:cNvPr>
        <xdr:cNvSpPr/>
      </xdr:nvSpPr>
      <xdr:spPr>
        <a:xfrm>
          <a:off x="7029450" y="13996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E5BCDE36-BA44-4B11-A3D2-9B76B0F4B0E1}"/>
            </a:ext>
          </a:extLst>
        </xdr:cNvPr>
        <xdr:cNvSpPr/>
      </xdr:nvSpPr>
      <xdr:spPr>
        <a:xfrm>
          <a:off x="6235700" y="1400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D894E7D-78A8-4196-9333-7B89097CAEF2}"/>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E32AF2A-9531-4545-80EC-9CDAD7E2BE3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1743269-5DB8-40B0-A10F-2F013148C96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5203AD1-12C7-44A2-9EF8-FB050EA97482}"/>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0A3A994-B95C-4732-B0D6-0B05B0D4113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365" name="楕円 364">
          <a:extLst>
            <a:ext uri="{FF2B5EF4-FFF2-40B4-BE49-F238E27FC236}">
              <a16:creationId xmlns:a16="http://schemas.microsoft.com/office/drawing/2014/main" id="{16743135-7924-432F-A5CF-F7E0D771289F}"/>
            </a:ext>
          </a:extLst>
        </xdr:cNvPr>
        <xdr:cNvSpPr/>
      </xdr:nvSpPr>
      <xdr:spPr>
        <a:xfrm>
          <a:off x="9398000" y="140300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133748</xdr:rowOff>
    </xdr:from>
    <xdr:ext cx="469744" cy="259045"/>
    <xdr:sp macro="" textlink="">
      <xdr:nvSpPr>
        <xdr:cNvPr id="366" name="【公営住宅】&#10;一人当たり面積該当値テキスト">
          <a:extLst>
            <a:ext uri="{FF2B5EF4-FFF2-40B4-BE49-F238E27FC236}">
              <a16:creationId xmlns:a16="http://schemas.microsoft.com/office/drawing/2014/main" id="{E69E27AA-FF28-45D9-8571-BAC47F072D50}"/>
            </a:ext>
          </a:extLst>
        </xdr:cNvPr>
        <xdr:cNvSpPr txBox="1"/>
      </xdr:nvSpPr>
      <xdr:spPr>
        <a:xfrm>
          <a:off x="9467850" y="1400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159131</xdr:rowOff>
    </xdr:from>
    <xdr:to>
      <xdr:col>50</xdr:col>
      <xdr:colOff>165100</xdr:colOff>
      <xdr:row>85</xdr:row>
      <xdr:rowOff>89281</xdr:rowOff>
    </xdr:to>
    <xdr:sp macro="" textlink="">
      <xdr:nvSpPr>
        <xdr:cNvPr id="367" name="楕円 366">
          <a:extLst>
            <a:ext uri="{FF2B5EF4-FFF2-40B4-BE49-F238E27FC236}">
              <a16:creationId xmlns:a16="http://schemas.microsoft.com/office/drawing/2014/main" id="{846C2074-B8A1-4244-8FC1-D379CB8E214E}"/>
            </a:ext>
          </a:extLst>
        </xdr:cNvPr>
        <xdr:cNvSpPr/>
      </xdr:nvSpPr>
      <xdr:spPr>
        <a:xfrm>
          <a:off x="8636000" y="140338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34671</xdr:rowOff>
    </xdr:from>
    <xdr:to>
      <xdr:col>55</xdr:col>
      <xdr:colOff>0</xdr:colOff>
      <xdr:row>85</xdr:row>
      <xdr:rowOff>38481</xdr:rowOff>
    </xdr:to>
    <xdr:cxnSp macro="">
      <xdr:nvCxnSpPr>
        <xdr:cNvPr id="368" name="直線コネクタ 367">
          <a:extLst>
            <a:ext uri="{FF2B5EF4-FFF2-40B4-BE49-F238E27FC236}">
              <a16:creationId xmlns:a16="http://schemas.microsoft.com/office/drawing/2014/main" id="{949FCA3E-BD86-42F4-8268-75DA5D7A0F9C}"/>
            </a:ext>
          </a:extLst>
        </xdr:cNvPr>
        <xdr:cNvCxnSpPr/>
      </xdr:nvCxnSpPr>
      <xdr:spPr>
        <a:xfrm flipV="1">
          <a:off x="8686800" y="14074521"/>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161798</xdr:rowOff>
    </xdr:from>
    <xdr:to>
      <xdr:col>46</xdr:col>
      <xdr:colOff>38100</xdr:colOff>
      <xdr:row>85</xdr:row>
      <xdr:rowOff>91948</xdr:rowOff>
    </xdr:to>
    <xdr:sp macro="" textlink="">
      <xdr:nvSpPr>
        <xdr:cNvPr id="369" name="楕円 368">
          <a:extLst>
            <a:ext uri="{FF2B5EF4-FFF2-40B4-BE49-F238E27FC236}">
              <a16:creationId xmlns:a16="http://schemas.microsoft.com/office/drawing/2014/main" id="{A321BE89-BC02-424B-9EE1-16403D164143}"/>
            </a:ext>
          </a:extLst>
        </xdr:cNvPr>
        <xdr:cNvSpPr/>
      </xdr:nvSpPr>
      <xdr:spPr>
        <a:xfrm>
          <a:off x="7842250" y="140365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38481</xdr:rowOff>
    </xdr:from>
    <xdr:to>
      <xdr:col>50</xdr:col>
      <xdr:colOff>114300</xdr:colOff>
      <xdr:row>85</xdr:row>
      <xdr:rowOff>41148</xdr:rowOff>
    </xdr:to>
    <xdr:cxnSp macro="">
      <xdr:nvCxnSpPr>
        <xdr:cNvPr id="370" name="直線コネクタ 369">
          <a:extLst>
            <a:ext uri="{FF2B5EF4-FFF2-40B4-BE49-F238E27FC236}">
              <a16:creationId xmlns:a16="http://schemas.microsoft.com/office/drawing/2014/main" id="{F7CDBF80-34C3-4A26-8A4C-40712FC03647}"/>
            </a:ext>
          </a:extLst>
        </xdr:cNvPr>
        <xdr:cNvCxnSpPr/>
      </xdr:nvCxnSpPr>
      <xdr:spPr>
        <a:xfrm flipV="1">
          <a:off x="7886700" y="14078331"/>
          <a:ext cx="8001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168656</xdr:rowOff>
    </xdr:from>
    <xdr:to>
      <xdr:col>41</xdr:col>
      <xdr:colOff>101600</xdr:colOff>
      <xdr:row>85</xdr:row>
      <xdr:rowOff>98806</xdr:rowOff>
    </xdr:to>
    <xdr:sp macro="" textlink="">
      <xdr:nvSpPr>
        <xdr:cNvPr id="371" name="楕円 370">
          <a:extLst>
            <a:ext uri="{FF2B5EF4-FFF2-40B4-BE49-F238E27FC236}">
              <a16:creationId xmlns:a16="http://schemas.microsoft.com/office/drawing/2014/main" id="{4B62CA5E-A7C4-40B5-A4FB-1F8D05147CDD}"/>
            </a:ext>
          </a:extLst>
        </xdr:cNvPr>
        <xdr:cNvSpPr/>
      </xdr:nvSpPr>
      <xdr:spPr>
        <a:xfrm>
          <a:off x="702945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41148</xdr:rowOff>
    </xdr:from>
    <xdr:to>
      <xdr:col>45</xdr:col>
      <xdr:colOff>177800</xdr:colOff>
      <xdr:row>85</xdr:row>
      <xdr:rowOff>48006</xdr:rowOff>
    </xdr:to>
    <xdr:cxnSp macro="">
      <xdr:nvCxnSpPr>
        <xdr:cNvPr id="372" name="直線コネクタ 371">
          <a:extLst>
            <a:ext uri="{FF2B5EF4-FFF2-40B4-BE49-F238E27FC236}">
              <a16:creationId xmlns:a16="http://schemas.microsoft.com/office/drawing/2014/main" id="{945D7F85-C98F-44A6-9E90-F4BF33716FA7}"/>
            </a:ext>
          </a:extLst>
        </xdr:cNvPr>
        <xdr:cNvCxnSpPr/>
      </xdr:nvCxnSpPr>
      <xdr:spPr>
        <a:xfrm flipV="1">
          <a:off x="7080250" y="14080998"/>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45974</xdr:rowOff>
    </xdr:from>
    <xdr:to>
      <xdr:col>36</xdr:col>
      <xdr:colOff>165100</xdr:colOff>
      <xdr:row>81</xdr:row>
      <xdr:rowOff>147574</xdr:rowOff>
    </xdr:to>
    <xdr:sp macro="" textlink="">
      <xdr:nvSpPr>
        <xdr:cNvPr id="373" name="楕円 372">
          <a:extLst>
            <a:ext uri="{FF2B5EF4-FFF2-40B4-BE49-F238E27FC236}">
              <a16:creationId xmlns:a16="http://schemas.microsoft.com/office/drawing/2014/main" id="{0831A903-41F8-4333-B1FF-5EFEE6A78742}"/>
            </a:ext>
          </a:extLst>
        </xdr:cNvPr>
        <xdr:cNvSpPr/>
      </xdr:nvSpPr>
      <xdr:spPr>
        <a:xfrm>
          <a:off x="62357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96774</xdr:rowOff>
    </xdr:from>
    <xdr:to>
      <xdr:col>41</xdr:col>
      <xdr:colOff>50800</xdr:colOff>
      <xdr:row>85</xdr:row>
      <xdr:rowOff>48006</xdr:rowOff>
    </xdr:to>
    <xdr:cxnSp macro="">
      <xdr:nvCxnSpPr>
        <xdr:cNvPr id="374" name="直線コネクタ 373">
          <a:extLst>
            <a:ext uri="{FF2B5EF4-FFF2-40B4-BE49-F238E27FC236}">
              <a16:creationId xmlns:a16="http://schemas.microsoft.com/office/drawing/2014/main" id="{F13E4867-FF35-4958-8D6E-D30ED065A418}"/>
            </a:ext>
          </a:extLst>
        </xdr:cNvPr>
        <xdr:cNvCxnSpPr/>
      </xdr:nvCxnSpPr>
      <xdr:spPr>
        <a:xfrm>
          <a:off x="6286500" y="13476224"/>
          <a:ext cx="793750" cy="6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DBD9E938-B9EB-4BB8-8942-05A5B9C72FBA}"/>
            </a:ext>
          </a:extLst>
        </xdr:cNvPr>
        <xdr:cNvSpPr txBox="1"/>
      </xdr:nvSpPr>
      <xdr:spPr>
        <a:xfrm>
          <a:off x="8458277" y="1377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50A3A3C7-8715-4417-8B06-4B44C07DA72F}"/>
            </a:ext>
          </a:extLst>
        </xdr:cNvPr>
        <xdr:cNvSpPr txBox="1"/>
      </xdr:nvSpPr>
      <xdr:spPr>
        <a:xfrm>
          <a:off x="7677227" y="1377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9E766F3D-68F5-4EF0-8F1E-ADFC4D97D0DF}"/>
            </a:ext>
          </a:extLst>
        </xdr:cNvPr>
        <xdr:cNvSpPr txBox="1"/>
      </xdr:nvSpPr>
      <xdr:spPr>
        <a:xfrm>
          <a:off x="6864427" y="137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a:extLst>
            <a:ext uri="{FF2B5EF4-FFF2-40B4-BE49-F238E27FC236}">
              <a16:creationId xmlns:a16="http://schemas.microsoft.com/office/drawing/2014/main" id="{B967CB05-1488-466A-BB91-24BABCD65461}"/>
            </a:ext>
          </a:extLst>
        </xdr:cNvPr>
        <xdr:cNvSpPr txBox="1"/>
      </xdr:nvSpPr>
      <xdr:spPr>
        <a:xfrm>
          <a:off x="6070677" y="14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80408</xdr:rowOff>
    </xdr:from>
    <xdr:ext cx="469744" cy="259045"/>
    <xdr:sp macro="" textlink="">
      <xdr:nvSpPr>
        <xdr:cNvPr id="379" name="n_1mainValue【公営住宅】&#10;一人当たり面積">
          <a:extLst>
            <a:ext uri="{FF2B5EF4-FFF2-40B4-BE49-F238E27FC236}">
              <a16:creationId xmlns:a16="http://schemas.microsoft.com/office/drawing/2014/main" id="{822763AE-BD2A-4C15-A4CC-6F742CBF8573}"/>
            </a:ext>
          </a:extLst>
        </xdr:cNvPr>
        <xdr:cNvSpPr txBox="1"/>
      </xdr:nvSpPr>
      <xdr:spPr>
        <a:xfrm>
          <a:off x="8458277" y="1412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83075</xdr:rowOff>
    </xdr:from>
    <xdr:ext cx="469744" cy="259045"/>
    <xdr:sp macro="" textlink="">
      <xdr:nvSpPr>
        <xdr:cNvPr id="380" name="n_2mainValue【公営住宅】&#10;一人当たり面積">
          <a:extLst>
            <a:ext uri="{FF2B5EF4-FFF2-40B4-BE49-F238E27FC236}">
              <a16:creationId xmlns:a16="http://schemas.microsoft.com/office/drawing/2014/main" id="{DB6F0217-4327-4134-9CA0-4986CFFF6695}"/>
            </a:ext>
          </a:extLst>
        </xdr:cNvPr>
        <xdr:cNvSpPr txBox="1"/>
      </xdr:nvSpPr>
      <xdr:spPr>
        <a:xfrm>
          <a:off x="7677227" y="1412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89933</xdr:rowOff>
    </xdr:from>
    <xdr:ext cx="469744" cy="259045"/>
    <xdr:sp macro="" textlink="">
      <xdr:nvSpPr>
        <xdr:cNvPr id="381" name="n_3mainValue【公営住宅】&#10;一人当たり面積">
          <a:extLst>
            <a:ext uri="{FF2B5EF4-FFF2-40B4-BE49-F238E27FC236}">
              <a16:creationId xmlns:a16="http://schemas.microsoft.com/office/drawing/2014/main" id="{8FC39A26-BA27-44B6-98D0-B5077B8A5A57}"/>
            </a:ext>
          </a:extLst>
        </xdr:cNvPr>
        <xdr:cNvSpPr txBox="1"/>
      </xdr:nvSpPr>
      <xdr:spPr>
        <a:xfrm>
          <a:off x="68644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164101</xdr:rowOff>
    </xdr:from>
    <xdr:ext cx="469744" cy="259045"/>
    <xdr:sp macro="" textlink="">
      <xdr:nvSpPr>
        <xdr:cNvPr id="382" name="n_4mainValue【公営住宅】&#10;一人当たり面積">
          <a:extLst>
            <a:ext uri="{FF2B5EF4-FFF2-40B4-BE49-F238E27FC236}">
              <a16:creationId xmlns:a16="http://schemas.microsoft.com/office/drawing/2014/main" id="{40F71B96-8D79-40A7-9789-784227EBE8A0}"/>
            </a:ext>
          </a:extLst>
        </xdr:cNvPr>
        <xdr:cNvSpPr txBox="1"/>
      </xdr:nvSpPr>
      <xdr:spPr>
        <a:xfrm>
          <a:off x="6070677" y="132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B9CAA4D2-9273-4E67-8C3E-3D05885FA79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D37C596E-A023-4805-AD14-8D7593B182F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97234A09-7B49-4412-8DF8-730E167B193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2A3B3D00-18A9-4EF1-82D7-50E413CD26F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E89CD6FE-B196-4520-B913-C2FC2E33714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E1A1CDAD-5F94-4B72-879A-FF49379FBCC5}"/>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35A18685-EA2A-4108-B8B7-ED4BD5773B85}"/>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A28BBF5B-883C-46E3-B381-CFD135778613}"/>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BF1FFEDE-8761-4530-813E-308A6DE698D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391A86C4-A221-4DBB-95EC-C341C29A772B}"/>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F4B1DD59-997A-4C02-ABD3-D88579DB00EB}"/>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7B75D379-20AC-49B1-83A9-ECF4968CC63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C9FD1F71-D033-4F9D-8BC9-DFC30D86465F}"/>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9DA88734-F72E-4C71-89CD-F937E4D395A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89227CD5-82CE-41D5-85C7-66AFD5FF24E7}"/>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AAC6F513-212A-4547-BEC6-C46031F45CAC}"/>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4BECCE5A-B4C3-47D6-8F97-A0AE6218E48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975680F9-381B-4C3A-93C0-FBC481EB7722}"/>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C9AFDC93-E2AE-4498-BEE3-31D1640F7D0F}"/>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26332741-6C2C-411D-81B5-1352D7965359}"/>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A72BDA50-15CC-401E-BA36-4112C749907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71095F0C-1A39-47C9-8820-A8872B8D90E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1933986E-8869-4B33-B17A-5AC798ECF42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F4D75EC7-65DA-489E-98A8-CF43D59A053A}"/>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A235CA94-D403-4E8B-A5C0-C8F8FEE68885}"/>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D6666900-F3A3-4739-86BE-5962AB9ED328}"/>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6BB1FC29-6773-44FE-99FA-17C354110266}"/>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2BD67596-5E9E-4C00-8575-B1CE3F7DADF5}"/>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A6355F04-2218-4F04-AA6C-67609489A303}"/>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EE4DCCB8-26E3-49F6-9715-194BB666BEAF}"/>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BF0DB4B4-F1C9-4148-876D-E5A5D66B34EE}"/>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E4E6B7CA-C49B-4F04-8AC7-F2096A0B6CE9}"/>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88269984-94BC-43CE-8ADB-95F516794725}"/>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C10FC86D-E5E2-4FC1-819A-7FB5E83F7A4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F2FC3081-D0BF-421D-B30C-E414AF46142E}"/>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9664A38-0C26-4DB2-A6A4-3B1075B697CF}"/>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3697C3BB-8A1A-4E07-A8D7-0D988B7625B8}"/>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D7B6D020-3FAC-4A2F-AA72-0622E94F4857}"/>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2E3F08C0-4B66-4D08-8291-931622998427}"/>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87955B29-10C6-42DB-9C41-C5A7C9AE055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3E4FC73D-1A54-446D-BC62-F50326635C6E}"/>
            </a:ext>
          </a:extLst>
        </xdr:cNvPr>
        <xdr:cNvCxnSpPr/>
      </xdr:nvCxnSpPr>
      <xdr:spPr>
        <a:xfrm flipV="1">
          <a:off x="14699614" y="54927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6343112A-411C-4D72-AB0A-83F581B887DC}"/>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9A1C3D9A-53F2-4A9D-8EBF-865C4AD524CD}"/>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741723DA-5FA4-4144-BAC7-D90CE70A475F}"/>
            </a:ext>
          </a:extLst>
        </xdr:cNvPr>
        <xdr:cNvSpPr txBox="1"/>
      </xdr:nvSpPr>
      <xdr:spPr>
        <a:xfrm>
          <a:off x="14738350" y="52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8C00FE9C-29C7-4077-965D-ED9258414F7E}"/>
            </a:ext>
          </a:extLst>
        </xdr:cNvPr>
        <xdr:cNvCxnSpPr/>
      </xdr:nvCxnSpPr>
      <xdr:spPr>
        <a:xfrm>
          <a:off x="14611350" y="549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12B21924-9A65-4AD8-9AC9-1B557F2803FA}"/>
            </a:ext>
          </a:extLst>
        </xdr:cNvPr>
        <xdr:cNvSpPr txBox="1"/>
      </xdr:nvSpPr>
      <xdr:spPr>
        <a:xfrm>
          <a:off x="14738350" y="592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96744C6E-3E2A-44B0-9BC7-0C42B6E3F511}"/>
            </a:ext>
          </a:extLst>
        </xdr:cNvPr>
        <xdr:cNvSpPr/>
      </xdr:nvSpPr>
      <xdr:spPr>
        <a:xfrm>
          <a:off x="14649450" y="60667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8ADB5E30-132F-4EE1-8BD8-47541986B925}"/>
            </a:ext>
          </a:extLst>
        </xdr:cNvPr>
        <xdr:cNvSpPr/>
      </xdr:nvSpPr>
      <xdr:spPr>
        <a:xfrm>
          <a:off x="138874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45101DF0-7A78-4E38-84C0-B56758DC9E40}"/>
            </a:ext>
          </a:extLst>
        </xdr:cNvPr>
        <xdr:cNvSpPr/>
      </xdr:nvSpPr>
      <xdr:spPr>
        <a:xfrm>
          <a:off x="13093700" y="6053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BE12F6C4-9498-49B2-9D51-A7821924E7D5}"/>
            </a:ext>
          </a:extLst>
        </xdr:cNvPr>
        <xdr:cNvSpPr/>
      </xdr:nvSpPr>
      <xdr:spPr>
        <a:xfrm>
          <a:off x="12299950" y="6078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92D95005-F683-4918-AC45-EB52CC9FC283}"/>
            </a:ext>
          </a:extLst>
        </xdr:cNvPr>
        <xdr:cNvSpPr/>
      </xdr:nvSpPr>
      <xdr:spPr>
        <a:xfrm>
          <a:off x="1148715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E57FDDC-3036-4601-9DAE-E617C718E847}"/>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C4C567C-8854-4761-B019-DB425BA3A5B9}"/>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9D40119-E6CA-4DDE-8B3E-C4ACCCA03144}"/>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08D014D-67DE-4681-9282-764C3ADA5BC9}"/>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D5E777EE-9510-4FA7-81B7-26D0E05BF58B}"/>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39" name="楕円 438">
          <a:extLst>
            <a:ext uri="{FF2B5EF4-FFF2-40B4-BE49-F238E27FC236}">
              <a16:creationId xmlns:a16="http://schemas.microsoft.com/office/drawing/2014/main" id="{3EA5439C-FB72-4DA3-9114-14417BF2155C}"/>
            </a:ext>
          </a:extLst>
        </xdr:cNvPr>
        <xdr:cNvSpPr/>
      </xdr:nvSpPr>
      <xdr:spPr>
        <a:xfrm>
          <a:off x="14649450" y="61366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70C14A50-E6B6-43E5-88E5-FC0F12FCD77F}"/>
            </a:ext>
          </a:extLst>
        </xdr:cNvPr>
        <xdr:cNvSpPr txBox="1"/>
      </xdr:nvSpPr>
      <xdr:spPr>
        <a:xfrm>
          <a:off x="14738350"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441" name="楕円 440">
          <a:extLst>
            <a:ext uri="{FF2B5EF4-FFF2-40B4-BE49-F238E27FC236}">
              <a16:creationId xmlns:a16="http://schemas.microsoft.com/office/drawing/2014/main" id="{6CBFF1A4-3183-45EE-8D96-8276A46E73CD}"/>
            </a:ext>
          </a:extLst>
        </xdr:cNvPr>
        <xdr:cNvSpPr/>
      </xdr:nvSpPr>
      <xdr:spPr>
        <a:xfrm>
          <a:off x="13887450" y="6101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72390</xdr:rowOff>
    </xdr:to>
    <xdr:cxnSp macro="">
      <xdr:nvCxnSpPr>
        <xdr:cNvPr id="442" name="直線コネクタ 441">
          <a:extLst>
            <a:ext uri="{FF2B5EF4-FFF2-40B4-BE49-F238E27FC236}">
              <a16:creationId xmlns:a16="http://schemas.microsoft.com/office/drawing/2014/main" id="{EA3D7140-BA00-4B05-949A-4E3D4B2570BE}"/>
            </a:ext>
          </a:extLst>
        </xdr:cNvPr>
        <xdr:cNvCxnSpPr/>
      </xdr:nvCxnSpPr>
      <xdr:spPr>
        <a:xfrm>
          <a:off x="13938250" y="614553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43" name="楕円 442">
          <a:extLst>
            <a:ext uri="{FF2B5EF4-FFF2-40B4-BE49-F238E27FC236}">
              <a16:creationId xmlns:a16="http://schemas.microsoft.com/office/drawing/2014/main" id="{18D375D1-5903-4415-8F4F-4A7AD2B325E5}"/>
            </a:ext>
          </a:extLst>
        </xdr:cNvPr>
        <xdr:cNvSpPr/>
      </xdr:nvSpPr>
      <xdr:spPr>
        <a:xfrm>
          <a:off x="13093700" y="6059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30480</xdr:rowOff>
    </xdr:to>
    <xdr:cxnSp macro="">
      <xdr:nvCxnSpPr>
        <xdr:cNvPr id="444" name="直線コネクタ 443">
          <a:extLst>
            <a:ext uri="{FF2B5EF4-FFF2-40B4-BE49-F238E27FC236}">
              <a16:creationId xmlns:a16="http://schemas.microsoft.com/office/drawing/2014/main" id="{37094693-B24D-4C3A-B8D8-4DE939733503}"/>
            </a:ext>
          </a:extLst>
        </xdr:cNvPr>
        <xdr:cNvCxnSpPr/>
      </xdr:nvCxnSpPr>
      <xdr:spPr>
        <a:xfrm>
          <a:off x="13144500" y="6109970"/>
          <a:ext cx="7937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45" name="楕円 444">
          <a:extLst>
            <a:ext uri="{FF2B5EF4-FFF2-40B4-BE49-F238E27FC236}">
              <a16:creationId xmlns:a16="http://schemas.microsoft.com/office/drawing/2014/main" id="{60411A95-A5F5-4688-9031-4F9562BA7813}"/>
            </a:ext>
          </a:extLst>
        </xdr:cNvPr>
        <xdr:cNvSpPr/>
      </xdr:nvSpPr>
      <xdr:spPr>
        <a:xfrm>
          <a:off x="12299950" y="6247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160020</xdr:rowOff>
    </xdr:from>
    <xdr:to>
      <xdr:col>76</xdr:col>
      <xdr:colOff>114300</xdr:colOff>
      <xdr:row>38</xdr:row>
      <xdr:rowOff>11430</xdr:rowOff>
    </xdr:to>
    <xdr:cxnSp macro="">
      <xdr:nvCxnSpPr>
        <xdr:cNvPr id="446" name="直線コネクタ 445">
          <a:extLst>
            <a:ext uri="{FF2B5EF4-FFF2-40B4-BE49-F238E27FC236}">
              <a16:creationId xmlns:a16="http://schemas.microsoft.com/office/drawing/2014/main" id="{7610EDE1-F70E-4241-9E10-ADA0642CE4A1}"/>
            </a:ext>
          </a:extLst>
        </xdr:cNvPr>
        <xdr:cNvCxnSpPr/>
      </xdr:nvCxnSpPr>
      <xdr:spPr>
        <a:xfrm flipV="1">
          <a:off x="12344400" y="6109970"/>
          <a:ext cx="8001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101600</xdr:rowOff>
    </xdr:from>
    <xdr:to>
      <xdr:col>67</xdr:col>
      <xdr:colOff>101600</xdr:colOff>
      <xdr:row>38</xdr:row>
      <xdr:rowOff>31750</xdr:rowOff>
    </xdr:to>
    <xdr:sp macro="" textlink="">
      <xdr:nvSpPr>
        <xdr:cNvPr id="447" name="楕円 446">
          <a:extLst>
            <a:ext uri="{FF2B5EF4-FFF2-40B4-BE49-F238E27FC236}">
              <a16:creationId xmlns:a16="http://schemas.microsoft.com/office/drawing/2014/main" id="{27D03CED-B128-4595-BB9B-A1EA1FB80773}"/>
            </a:ext>
          </a:extLst>
        </xdr:cNvPr>
        <xdr:cNvSpPr/>
      </xdr:nvSpPr>
      <xdr:spPr>
        <a:xfrm>
          <a:off x="11487150" y="6216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152400</xdr:rowOff>
    </xdr:from>
    <xdr:to>
      <xdr:col>71</xdr:col>
      <xdr:colOff>177800</xdr:colOff>
      <xdr:row>38</xdr:row>
      <xdr:rowOff>11430</xdr:rowOff>
    </xdr:to>
    <xdr:cxnSp macro="">
      <xdr:nvCxnSpPr>
        <xdr:cNvPr id="448" name="直線コネクタ 447">
          <a:extLst>
            <a:ext uri="{FF2B5EF4-FFF2-40B4-BE49-F238E27FC236}">
              <a16:creationId xmlns:a16="http://schemas.microsoft.com/office/drawing/2014/main" id="{F0A763E0-759E-45E1-9D46-BF4581DD580C}"/>
            </a:ext>
          </a:extLst>
        </xdr:cNvPr>
        <xdr:cNvCxnSpPr/>
      </xdr:nvCxnSpPr>
      <xdr:spPr>
        <a:xfrm>
          <a:off x="11537950" y="6267450"/>
          <a:ext cx="8064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A11392B-7358-4B54-85F9-D363BB3803D3}"/>
            </a:ext>
          </a:extLst>
        </xdr:cNvPr>
        <xdr:cNvSpPr txBox="1"/>
      </xdr:nvSpPr>
      <xdr:spPr>
        <a:xfrm>
          <a:off x="13742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B7E56360-EC7C-457D-83F5-411E0C6A1A11}"/>
            </a:ext>
          </a:extLst>
        </xdr:cNvPr>
        <xdr:cNvSpPr txBox="1"/>
      </xdr:nvSpPr>
      <xdr:spPr>
        <a:xfrm>
          <a:off x="12960994"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A55F192C-DA24-479C-B992-3BBB97834DAA}"/>
            </a:ext>
          </a:extLst>
        </xdr:cNvPr>
        <xdr:cNvSpPr txBox="1"/>
      </xdr:nvSpPr>
      <xdr:spPr>
        <a:xfrm>
          <a:off x="121672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F0479412-75F8-4FA7-AC6A-AF75AE440B9B}"/>
            </a:ext>
          </a:extLst>
        </xdr:cNvPr>
        <xdr:cNvSpPr txBox="1"/>
      </xdr:nvSpPr>
      <xdr:spPr>
        <a:xfrm>
          <a:off x="11354444" y="59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72407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AEB9C88B-31BD-46AE-91EC-A85F1C5045D0}"/>
            </a:ext>
          </a:extLst>
        </xdr:cNvPr>
        <xdr:cNvSpPr txBox="1"/>
      </xdr:nvSpPr>
      <xdr:spPr>
        <a:xfrm>
          <a:off x="13742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30497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6369331-91F3-4285-951E-889E693224C3}"/>
            </a:ext>
          </a:extLst>
        </xdr:cNvPr>
        <xdr:cNvSpPr txBox="1"/>
      </xdr:nvSpPr>
      <xdr:spPr>
        <a:xfrm>
          <a:off x="1296099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841699F8-D92F-4E7D-A7F3-37C914ACF6EB}"/>
            </a:ext>
          </a:extLst>
        </xdr:cNvPr>
        <xdr:cNvSpPr txBox="1"/>
      </xdr:nvSpPr>
      <xdr:spPr>
        <a:xfrm>
          <a:off x="121672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72B72C1-BF0C-4FCB-9172-945B2E434366}"/>
            </a:ext>
          </a:extLst>
        </xdr:cNvPr>
        <xdr:cNvSpPr txBox="1"/>
      </xdr:nvSpPr>
      <xdr:spPr>
        <a:xfrm>
          <a:off x="113544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617B1285-9E0C-4836-BE2B-CB03CA7C684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54292585-B25F-411E-91D5-491DE144C5BA}"/>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D213D5C1-6CB4-41A8-924D-40A253F8578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7FBE9D93-50AF-4FFD-9C67-6FCB25A45E6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8C094B0D-88F3-4724-B539-E80597D457F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9E090189-A8F2-4365-85CA-77202E48108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8061EF46-AED3-42C3-BAAD-5C1E2839C06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C4D4C727-90CE-443A-9F9B-2D05BE01B55B}"/>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D2E63923-C771-4084-8A98-5244CC64B055}"/>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DF9C585E-7EA8-4FD1-9B9E-D0564BB7D3B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F52915FC-4E14-4A5B-A95E-BD07DC6CCB71}"/>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171682DE-6726-4551-A560-523ACB2BE620}"/>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92418CCF-2786-41CB-86F6-F4B115638F46}"/>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5150438D-65EF-4B77-9DD6-511C62C3AAEA}"/>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760F5860-F9CC-4D3E-A5E4-A293C0C1087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21EB2B01-1FD5-4E10-8A84-5B0865F1E8D3}"/>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24F1D1E1-28FC-4990-BC97-F4137356DFFD}"/>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EFA2FBD5-6A1C-472C-984C-49710C4DD262}"/>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ACEAB502-AAFE-4045-BA15-A02F175FEF44}"/>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95EA791B-384B-4A9D-9962-F392BDEAE6A9}"/>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95C0796C-D149-4A58-BDD4-F60819F1C341}"/>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AA15353-6A03-4D66-8DA4-8257EC2EDECE}"/>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E42FFE3D-E15D-4B9C-9787-D89CFA7B6C3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C3B79B84-5839-44A4-A23D-879855C54858}"/>
            </a:ext>
          </a:extLst>
        </xdr:cNvPr>
        <xdr:cNvCxnSpPr/>
      </xdr:nvCxnSpPr>
      <xdr:spPr>
        <a:xfrm flipV="1">
          <a:off x="19951064" y="5764530"/>
          <a:ext cx="0" cy="11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2077CEF5-0B62-4752-8727-FDB9D4C7C5F2}"/>
            </a:ext>
          </a:extLst>
        </xdr:cNvPr>
        <xdr:cNvSpPr txBox="1"/>
      </xdr:nvSpPr>
      <xdr:spPr>
        <a:xfrm>
          <a:off x="19989800"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BEC7DC36-5C52-404C-A569-6F7BE1D50977}"/>
            </a:ext>
          </a:extLst>
        </xdr:cNvPr>
        <xdr:cNvCxnSpPr/>
      </xdr:nvCxnSpPr>
      <xdr:spPr>
        <a:xfrm>
          <a:off x="19881850" y="6955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430A981A-8FC9-4B47-BF53-514A499E4624}"/>
            </a:ext>
          </a:extLst>
        </xdr:cNvPr>
        <xdr:cNvSpPr txBox="1"/>
      </xdr:nvSpPr>
      <xdr:spPr>
        <a:xfrm>
          <a:off x="19989800"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E67B2763-07E7-46B9-8A64-583BB53851FD}"/>
            </a:ext>
          </a:extLst>
        </xdr:cNvPr>
        <xdr:cNvCxnSpPr/>
      </xdr:nvCxnSpPr>
      <xdr:spPr>
        <a:xfrm>
          <a:off x="19881850" y="5764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DB504FA8-FB37-4BBB-A560-9C8104A27803}"/>
            </a:ext>
          </a:extLst>
        </xdr:cNvPr>
        <xdr:cNvSpPr txBox="1"/>
      </xdr:nvSpPr>
      <xdr:spPr>
        <a:xfrm>
          <a:off x="199898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F59D32E0-667C-42F9-A23C-E81C2262DA37}"/>
            </a:ext>
          </a:extLst>
        </xdr:cNvPr>
        <xdr:cNvSpPr/>
      </xdr:nvSpPr>
      <xdr:spPr>
        <a:xfrm>
          <a:off x="1990090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E3AADDEA-3C0E-4D85-8944-CBD227383C34}"/>
            </a:ext>
          </a:extLst>
        </xdr:cNvPr>
        <xdr:cNvSpPr/>
      </xdr:nvSpPr>
      <xdr:spPr>
        <a:xfrm>
          <a:off x="19157950" y="6581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C4461AB3-5FB5-463B-B2FF-53E806AD74D9}"/>
            </a:ext>
          </a:extLst>
        </xdr:cNvPr>
        <xdr:cNvSpPr/>
      </xdr:nvSpPr>
      <xdr:spPr>
        <a:xfrm>
          <a:off x="18345150" y="6600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8764CA34-FD6F-48A7-AE95-D8475B583B0D}"/>
            </a:ext>
          </a:extLst>
        </xdr:cNvPr>
        <xdr:cNvSpPr/>
      </xdr:nvSpPr>
      <xdr:spPr>
        <a:xfrm>
          <a:off x="17551400" y="65982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1B9EA94A-91B7-4817-9654-6459F8137D49}"/>
            </a:ext>
          </a:extLst>
        </xdr:cNvPr>
        <xdr:cNvSpPr/>
      </xdr:nvSpPr>
      <xdr:spPr>
        <a:xfrm>
          <a:off x="16757650" y="6607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3B782DF-CD79-4A30-B396-2C81FF8F4DD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1F32A34-294B-4C7D-AE31-D1C30B4D06C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56BA07E5-363B-42BC-B363-4E94052C7D4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9F9D90C-3657-4982-9A3E-1E98EE341DE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4D60B115-A0E0-421F-A605-EB3D2620542F}"/>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128270</xdr:rowOff>
    </xdr:from>
    <xdr:to>
      <xdr:col>116</xdr:col>
      <xdr:colOff>114300</xdr:colOff>
      <xdr:row>42</xdr:row>
      <xdr:rowOff>58420</xdr:rowOff>
    </xdr:to>
    <xdr:sp macro="" textlink="">
      <xdr:nvSpPr>
        <xdr:cNvPr id="496" name="楕円 495">
          <a:extLst>
            <a:ext uri="{FF2B5EF4-FFF2-40B4-BE49-F238E27FC236}">
              <a16:creationId xmlns:a16="http://schemas.microsoft.com/office/drawing/2014/main" id="{12D09558-DC0C-4490-92AF-D015DD05DBB5}"/>
            </a:ext>
          </a:extLst>
        </xdr:cNvPr>
        <xdr:cNvSpPr/>
      </xdr:nvSpPr>
      <xdr:spPr>
        <a:xfrm>
          <a:off x="19900900" y="6903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43197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F3E7EBB8-CED7-4C6E-A74A-517D66865C93}"/>
            </a:ext>
          </a:extLst>
        </xdr:cNvPr>
        <xdr:cNvSpPr txBox="1"/>
      </xdr:nvSpPr>
      <xdr:spPr>
        <a:xfrm>
          <a:off x="199898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128270</xdr:rowOff>
    </xdr:from>
    <xdr:to>
      <xdr:col>112</xdr:col>
      <xdr:colOff>38100</xdr:colOff>
      <xdr:row>42</xdr:row>
      <xdr:rowOff>58420</xdr:rowOff>
    </xdr:to>
    <xdr:sp macro="" textlink="">
      <xdr:nvSpPr>
        <xdr:cNvPr id="498" name="楕円 497">
          <a:extLst>
            <a:ext uri="{FF2B5EF4-FFF2-40B4-BE49-F238E27FC236}">
              <a16:creationId xmlns:a16="http://schemas.microsoft.com/office/drawing/2014/main" id="{87ED0AE5-ED67-4535-8483-CF118C7CB58D}"/>
            </a:ext>
          </a:extLst>
        </xdr:cNvPr>
        <xdr:cNvSpPr/>
      </xdr:nvSpPr>
      <xdr:spPr>
        <a:xfrm>
          <a:off x="19157950" y="6903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7620</xdr:rowOff>
    </xdr:from>
    <xdr:to>
      <xdr:col>116</xdr:col>
      <xdr:colOff>63500</xdr:colOff>
      <xdr:row>42</xdr:row>
      <xdr:rowOff>7620</xdr:rowOff>
    </xdr:to>
    <xdr:cxnSp macro="">
      <xdr:nvCxnSpPr>
        <xdr:cNvPr id="499" name="直線コネクタ 498">
          <a:extLst>
            <a:ext uri="{FF2B5EF4-FFF2-40B4-BE49-F238E27FC236}">
              <a16:creationId xmlns:a16="http://schemas.microsoft.com/office/drawing/2014/main" id="{D6030F3F-2DF1-4F55-B16E-A5780EFE4B1E}"/>
            </a:ext>
          </a:extLst>
        </xdr:cNvPr>
        <xdr:cNvCxnSpPr/>
      </xdr:nvCxnSpPr>
      <xdr:spPr>
        <a:xfrm>
          <a:off x="19202400" y="69481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128270</xdr:rowOff>
    </xdr:from>
    <xdr:to>
      <xdr:col>107</xdr:col>
      <xdr:colOff>101600</xdr:colOff>
      <xdr:row>42</xdr:row>
      <xdr:rowOff>58420</xdr:rowOff>
    </xdr:to>
    <xdr:sp macro="" textlink="">
      <xdr:nvSpPr>
        <xdr:cNvPr id="500" name="楕円 499">
          <a:extLst>
            <a:ext uri="{FF2B5EF4-FFF2-40B4-BE49-F238E27FC236}">
              <a16:creationId xmlns:a16="http://schemas.microsoft.com/office/drawing/2014/main" id="{3291FA86-2DF9-433F-9B1B-49AA4E7BCAB7}"/>
            </a:ext>
          </a:extLst>
        </xdr:cNvPr>
        <xdr:cNvSpPr/>
      </xdr:nvSpPr>
      <xdr:spPr>
        <a:xfrm>
          <a:off x="18345150" y="6903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7620</xdr:rowOff>
    </xdr:from>
    <xdr:to>
      <xdr:col>111</xdr:col>
      <xdr:colOff>177800</xdr:colOff>
      <xdr:row>42</xdr:row>
      <xdr:rowOff>7620</xdr:rowOff>
    </xdr:to>
    <xdr:cxnSp macro="">
      <xdr:nvCxnSpPr>
        <xdr:cNvPr id="501" name="直線コネクタ 500">
          <a:extLst>
            <a:ext uri="{FF2B5EF4-FFF2-40B4-BE49-F238E27FC236}">
              <a16:creationId xmlns:a16="http://schemas.microsoft.com/office/drawing/2014/main" id="{7197D358-A9CA-44DC-9624-36C078B184D9}"/>
            </a:ext>
          </a:extLst>
        </xdr:cNvPr>
        <xdr:cNvCxnSpPr/>
      </xdr:nvCxnSpPr>
      <xdr:spPr>
        <a:xfrm>
          <a:off x="18395950" y="69481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114935</xdr:rowOff>
    </xdr:from>
    <xdr:to>
      <xdr:col>102</xdr:col>
      <xdr:colOff>165100</xdr:colOff>
      <xdr:row>42</xdr:row>
      <xdr:rowOff>45085</xdr:rowOff>
    </xdr:to>
    <xdr:sp macro="" textlink="">
      <xdr:nvSpPr>
        <xdr:cNvPr id="502" name="楕円 501">
          <a:extLst>
            <a:ext uri="{FF2B5EF4-FFF2-40B4-BE49-F238E27FC236}">
              <a16:creationId xmlns:a16="http://schemas.microsoft.com/office/drawing/2014/main" id="{BD87AC28-D86D-4DA4-BC61-8F2BE18B7568}"/>
            </a:ext>
          </a:extLst>
        </xdr:cNvPr>
        <xdr:cNvSpPr/>
      </xdr:nvSpPr>
      <xdr:spPr>
        <a:xfrm>
          <a:off x="17551400" y="6890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165735</xdr:rowOff>
    </xdr:from>
    <xdr:to>
      <xdr:col>107</xdr:col>
      <xdr:colOff>50800</xdr:colOff>
      <xdr:row>42</xdr:row>
      <xdr:rowOff>7620</xdr:rowOff>
    </xdr:to>
    <xdr:cxnSp macro="">
      <xdr:nvCxnSpPr>
        <xdr:cNvPr id="503" name="直線コネクタ 502">
          <a:extLst>
            <a:ext uri="{FF2B5EF4-FFF2-40B4-BE49-F238E27FC236}">
              <a16:creationId xmlns:a16="http://schemas.microsoft.com/office/drawing/2014/main" id="{D067F382-E5B7-47A6-A6B0-38E414047BD0}"/>
            </a:ext>
          </a:extLst>
        </xdr:cNvPr>
        <xdr:cNvCxnSpPr/>
      </xdr:nvCxnSpPr>
      <xdr:spPr>
        <a:xfrm>
          <a:off x="17602200" y="6941185"/>
          <a:ext cx="79375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114935</xdr:rowOff>
    </xdr:from>
    <xdr:to>
      <xdr:col>98</xdr:col>
      <xdr:colOff>38100</xdr:colOff>
      <xdr:row>42</xdr:row>
      <xdr:rowOff>45085</xdr:rowOff>
    </xdr:to>
    <xdr:sp macro="" textlink="">
      <xdr:nvSpPr>
        <xdr:cNvPr id="504" name="楕円 503">
          <a:extLst>
            <a:ext uri="{FF2B5EF4-FFF2-40B4-BE49-F238E27FC236}">
              <a16:creationId xmlns:a16="http://schemas.microsoft.com/office/drawing/2014/main" id="{F342DEA0-E0A1-4FF5-8803-5E1BFF20FB0D}"/>
            </a:ext>
          </a:extLst>
        </xdr:cNvPr>
        <xdr:cNvSpPr/>
      </xdr:nvSpPr>
      <xdr:spPr>
        <a:xfrm>
          <a:off x="16757650" y="68903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165735</xdr:rowOff>
    </xdr:from>
    <xdr:to>
      <xdr:col>102</xdr:col>
      <xdr:colOff>114300</xdr:colOff>
      <xdr:row>41</xdr:row>
      <xdr:rowOff>165735</xdr:rowOff>
    </xdr:to>
    <xdr:cxnSp macro="">
      <xdr:nvCxnSpPr>
        <xdr:cNvPr id="505" name="直線コネクタ 504">
          <a:extLst>
            <a:ext uri="{FF2B5EF4-FFF2-40B4-BE49-F238E27FC236}">
              <a16:creationId xmlns:a16="http://schemas.microsoft.com/office/drawing/2014/main" id="{0F7D8325-019A-415C-85D3-CE8218C9CC30}"/>
            </a:ext>
          </a:extLst>
        </xdr:cNvPr>
        <xdr:cNvCxnSpPr/>
      </xdr:nvCxnSpPr>
      <xdr:spPr>
        <a:xfrm>
          <a:off x="16802100" y="694118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2C846358-6A07-4E84-8110-4C52EDA1EE0B}"/>
            </a:ext>
          </a:extLst>
        </xdr:cNvPr>
        <xdr:cNvSpPr txBox="1"/>
      </xdr:nvSpPr>
      <xdr:spPr>
        <a:xfrm>
          <a:off x="18980227" y="63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D7B3D81-4468-4E95-B019-E13C898F7AC8}"/>
            </a:ext>
          </a:extLst>
        </xdr:cNvPr>
        <xdr:cNvSpPr txBox="1"/>
      </xdr:nvSpPr>
      <xdr:spPr>
        <a:xfrm>
          <a:off x="181801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9C8B052-58B0-489A-B318-6A0430087FF3}"/>
            </a:ext>
          </a:extLst>
        </xdr:cNvPr>
        <xdr:cNvSpPr txBox="1"/>
      </xdr:nvSpPr>
      <xdr:spPr>
        <a:xfrm>
          <a:off x="17386377" y="637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7952232A-E742-49FE-88AF-8DB7CA140F69}"/>
            </a:ext>
          </a:extLst>
        </xdr:cNvPr>
        <xdr:cNvSpPr txBox="1"/>
      </xdr:nvSpPr>
      <xdr:spPr>
        <a:xfrm>
          <a:off x="16592627" y="63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49547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4EB2BE65-3A77-4B11-B860-00C7FB963F58}"/>
            </a:ext>
          </a:extLst>
        </xdr:cNvPr>
        <xdr:cNvSpPr txBox="1"/>
      </xdr:nvSpPr>
      <xdr:spPr>
        <a:xfrm>
          <a:off x="18980227" y="69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49547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1A30BD8-E971-4155-B334-7BC58E06BD0F}"/>
            </a:ext>
          </a:extLst>
        </xdr:cNvPr>
        <xdr:cNvSpPr txBox="1"/>
      </xdr:nvSpPr>
      <xdr:spPr>
        <a:xfrm>
          <a:off x="18180127" y="69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36212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1379E8CC-A989-4F37-9A59-6F73B9BE94ED}"/>
            </a:ext>
          </a:extLst>
        </xdr:cNvPr>
        <xdr:cNvSpPr txBox="1"/>
      </xdr:nvSpPr>
      <xdr:spPr>
        <a:xfrm>
          <a:off x="17386377" y="697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36212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83E9E8F7-4C78-4010-9CDD-990E3660D2DB}"/>
            </a:ext>
          </a:extLst>
        </xdr:cNvPr>
        <xdr:cNvSpPr txBox="1"/>
      </xdr:nvSpPr>
      <xdr:spPr>
        <a:xfrm>
          <a:off x="16592627" y="697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D6676B78-C58D-4CA2-8A75-8535B07BA9D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FD601F1D-51C1-46F0-9D37-F3648551BE8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9948F4DB-AA0A-4353-A40B-450D4F7CF8C6}"/>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3310F6FF-C670-421B-B3BF-CB950EB9A7E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C85870D1-FE17-45D7-A8D6-9B8F9AABC5CB}"/>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D30A96F4-6805-4F01-9944-626D78DD08AB}"/>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17674E2C-CEC5-4CB3-A360-A3D7FE579A4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4BBFBD82-A47D-4469-A9E3-CB9A2C297F3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7D9796C0-BC9F-45D3-A835-98DC1E2641F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31B743DC-518E-4AFE-895D-95E9758FFB36}"/>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8FC0FF3E-D256-42F6-9F9E-D235B4F6805D}"/>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3E4208D1-257E-48BC-BA1A-1921F3AEC5D5}"/>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1EB3FC0-26A7-4390-B8F3-5CF2DE7C9E48}"/>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DB033EB3-ACDF-400D-BA00-65C04C1D4DEE}"/>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C3178F95-B396-4F81-8979-6E80BF3CAC4D}"/>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49A773AC-AF40-43DE-BBEA-73AE5162372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5A0510A0-5F3B-4F4F-BCF5-74A3BFD2A23E}"/>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109FF7DA-E2B4-47C7-8491-A84CFA7745C7}"/>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209D17A-DCAF-4C9A-AA83-03621401D25E}"/>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5532E179-D25F-4B99-B3D4-ECBEDB93936B}"/>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E9282E06-369C-4559-82C9-42143580BF64}"/>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50DC600B-11FC-4977-B90F-8274564C0B04}"/>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1881693A-E5ED-4606-AF87-825BAE3BA39C}"/>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B2B69C48-D5F9-498D-B3AD-74037690033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345755C4-18E1-4734-811D-D7627018553E}"/>
            </a:ext>
          </a:extLst>
        </xdr:cNvPr>
        <xdr:cNvCxnSpPr/>
      </xdr:nvCxnSpPr>
      <xdr:spPr>
        <a:xfrm flipV="1">
          <a:off x="14699614" y="933386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D45183F0-C574-4FA2-91DE-44352EBD0136}"/>
            </a:ext>
          </a:extLst>
        </xdr:cNvPr>
        <xdr:cNvSpPr txBox="1"/>
      </xdr:nvSpPr>
      <xdr:spPr>
        <a:xfrm>
          <a:off x="14738350" y="1040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9593734C-E5B0-46F5-AC72-936FE7A9F6E6}"/>
            </a:ext>
          </a:extLst>
        </xdr:cNvPr>
        <xdr:cNvCxnSpPr/>
      </xdr:nvCxnSpPr>
      <xdr:spPr>
        <a:xfrm>
          <a:off x="14611350" y="10396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90A217EA-C8C5-400A-AAC3-480AA6771481}"/>
            </a:ext>
          </a:extLst>
        </xdr:cNvPr>
        <xdr:cNvSpPr txBox="1"/>
      </xdr:nvSpPr>
      <xdr:spPr>
        <a:xfrm>
          <a:off x="14738350" y="911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5ADCC625-E34D-4B6C-9F66-93C73D50FEF9}"/>
            </a:ext>
          </a:extLst>
        </xdr:cNvPr>
        <xdr:cNvCxnSpPr/>
      </xdr:nvCxnSpPr>
      <xdr:spPr>
        <a:xfrm>
          <a:off x="14611350" y="933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2E8256D6-697F-4AEF-8A4E-880E7780807F}"/>
            </a:ext>
          </a:extLst>
        </xdr:cNvPr>
        <xdr:cNvSpPr txBox="1"/>
      </xdr:nvSpPr>
      <xdr:spPr>
        <a:xfrm>
          <a:off x="14738350" y="9784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AA4DAEA-8A64-455D-88DB-FDF529E4C472}"/>
            </a:ext>
          </a:extLst>
        </xdr:cNvPr>
        <xdr:cNvSpPr/>
      </xdr:nvSpPr>
      <xdr:spPr>
        <a:xfrm>
          <a:off x="14649450" y="9926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74F16DE3-FB9E-46D0-8946-922711FDD5BF}"/>
            </a:ext>
          </a:extLst>
        </xdr:cNvPr>
        <xdr:cNvSpPr/>
      </xdr:nvSpPr>
      <xdr:spPr>
        <a:xfrm>
          <a:off x="1388745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B1C05F24-BF2D-4D93-89E9-583BE9B5C622}"/>
            </a:ext>
          </a:extLst>
        </xdr:cNvPr>
        <xdr:cNvSpPr/>
      </xdr:nvSpPr>
      <xdr:spPr>
        <a:xfrm>
          <a:off x="1309370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C86CAFC8-654C-4348-A528-5B60CF31F953}"/>
            </a:ext>
          </a:extLst>
        </xdr:cNvPr>
        <xdr:cNvSpPr/>
      </xdr:nvSpPr>
      <xdr:spPr>
        <a:xfrm>
          <a:off x="12299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7F2C191D-33E6-4917-9A6A-FC6FD8F953FC}"/>
            </a:ext>
          </a:extLst>
        </xdr:cNvPr>
        <xdr:cNvSpPr/>
      </xdr:nvSpPr>
      <xdr:spPr>
        <a:xfrm>
          <a:off x="11487150" y="9877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EB8C9CD-FE47-47C1-9850-CB1BF8FFA3C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B2AB3FC-83F2-47D4-A572-0D8331B6A982}"/>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97B8BCD-E85D-4B37-A339-14E7D9AEE611}"/>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5D51D87-EABB-4CEE-A945-43E856FD4BBD}"/>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1CA7454-B2A8-4EBF-9D5B-3B672B2D16C4}"/>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54" name="楕円 553">
          <a:extLst>
            <a:ext uri="{FF2B5EF4-FFF2-40B4-BE49-F238E27FC236}">
              <a16:creationId xmlns:a16="http://schemas.microsoft.com/office/drawing/2014/main" id="{3509AF10-3F53-4046-AC4D-92633DA62F39}"/>
            </a:ext>
          </a:extLst>
        </xdr:cNvPr>
        <xdr:cNvSpPr/>
      </xdr:nvSpPr>
      <xdr:spPr>
        <a:xfrm>
          <a:off x="14649450" y="10083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D714ED82-0B34-4A7E-B898-B01CF04F6BAA}"/>
            </a:ext>
          </a:extLst>
        </xdr:cNvPr>
        <xdr:cNvSpPr txBox="1"/>
      </xdr:nvSpPr>
      <xdr:spPr>
        <a:xfrm>
          <a:off x="1473835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556" name="楕円 555">
          <a:extLst>
            <a:ext uri="{FF2B5EF4-FFF2-40B4-BE49-F238E27FC236}">
              <a16:creationId xmlns:a16="http://schemas.microsoft.com/office/drawing/2014/main" id="{C8855DC9-B42E-4AD2-B294-C745E978A9E1}"/>
            </a:ext>
          </a:extLst>
        </xdr:cNvPr>
        <xdr:cNvSpPr/>
      </xdr:nvSpPr>
      <xdr:spPr>
        <a:xfrm>
          <a:off x="13887450" y="10061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28575</xdr:rowOff>
    </xdr:from>
    <xdr:to>
      <xdr:col>85</xdr:col>
      <xdr:colOff>127000</xdr:colOff>
      <xdr:row>61</xdr:row>
      <xdr:rowOff>57150</xdr:rowOff>
    </xdr:to>
    <xdr:cxnSp macro="">
      <xdr:nvCxnSpPr>
        <xdr:cNvPr id="557" name="直線コネクタ 556">
          <a:extLst>
            <a:ext uri="{FF2B5EF4-FFF2-40B4-BE49-F238E27FC236}">
              <a16:creationId xmlns:a16="http://schemas.microsoft.com/office/drawing/2014/main" id="{EFAE8B55-1B35-48A8-BA7C-CCFCA6399436}"/>
            </a:ext>
          </a:extLst>
        </xdr:cNvPr>
        <xdr:cNvCxnSpPr/>
      </xdr:nvCxnSpPr>
      <xdr:spPr>
        <a:xfrm>
          <a:off x="13938250" y="10106025"/>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113030</xdr:rowOff>
    </xdr:from>
    <xdr:to>
      <xdr:col>76</xdr:col>
      <xdr:colOff>165100</xdr:colOff>
      <xdr:row>61</xdr:row>
      <xdr:rowOff>43180</xdr:rowOff>
    </xdr:to>
    <xdr:sp macro="" textlink="">
      <xdr:nvSpPr>
        <xdr:cNvPr id="558" name="楕円 557">
          <a:extLst>
            <a:ext uri="{FF2B5EF4-FFF2-40B4-BE49-F238E27FC236}">
              <a16:creationId xmlns:a16="http://schemas.microsoft.com/office/drawing/2014/main" id="{D3BA5BB2-31F9-4404-BDF4-65048F5901F1}"/>
            </a:ext>
          </a:extLst>
        </xdr:cNvPr>
        <xdr:cNvSpPr/>
      </xdr:nvSpPr>
      <xdr:spPr>
        <a:xfrm>
          <a:off x="13093700" y="10025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28575</xdr:rowOff>
    </xdr:to>
    <xdr:cxnSp macro="">
      <xdr:nvCxnSpPr>
        <xdr:cNvPr id="559" name="直線コネクタ 558">
          <a:extLst>
            <a:ext uri="{FF2B5EF4-FFF2-40B4-BE49-F238E27FC236}">
              <a16:creationId xmlns:a16="http://schemas.microsoft.com/office/drawing/2014/main" id="{E761988B-9232-4B8D-8DA3-008790B0404C}"/>
            </a:ext>
          </a:extLst>
        </xdr:cNvPr>
        <xdr:cNvCxnSpPr/>
      </xdr:nvCxnSpPr>
      <xdr:spPr>
        <a:xfrm>
          <a:off x="13144500" y="10076180"/>
          <a:ext cx="79375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560" name="楕円 559">
          <a:extLst>
            <a:ext uri="{FF2B5EF4-FFF2-40B4-BE49-F238E27FC236}">
              <a16:creationId xmlns:a16="http://schemas.microsoft.com/office/drawing/2014/main" id="{2A70B339-6BEB-4A05-A914-99CE03F1AE17}"/>
            </a:ext>
          </a:extLst>
        </xdr:cNvPr>
        <xdr:cNvSpPr/>
      </xdr:nvSpPr>
      <xdr:spPr>
        <a:xfrm>
          <a:off x="12299950" y="10027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163830</xdr:rowOff>
    </xdr:from>
    <xdr:to>
      <xdr:col>76</xdr:col>
      <xdr:colOff>114300</xdr:colOff>
      <xdr:row>60</xdr:row>
      <xdr:rowOff>165735</xdr:rowOff>
    </xdr:to>
    <xdr:cxnSp macro="">
      <xdr:nvCxnSpPr>
        <xdr:cNvPr id="561" name="直線コネクタ 560">
          <a:extLst>
            <a:ext uri="{FF2B5EF4-FFF2-40B4-BE49-F238E27FC236}">
              <a16:creationId xmlns:a16="http://schemas.microsoft.com/office/drawing/2014/main" id="{FB72CBAF-2B95-4E34-B987-33C0FC70A556}"/>
            </a:ext>
          </a:extLst>
        </xdr:cNvPr>
        <xdr:cNvCxnSpPr/>
      </xdr:nvCxnSpPr>
      <xdr:spPr>
        <a:xfrm flipV="1">
          <a:off x="12344400" y="1007618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80645</xdr:rowOff>
    </xdr:from>
    <xdr:to>
      <xdr:col>67</xdr:col>
      <xdr:colOff>101600</xdr:colOff>
      <xdr:row>61</xdr:row>
      <xdr:rowOff>10795</xdr:rowOff>
    </xdr:to>
    <xdr:sp macro="" textlink="">
      <xdr:nvSpPr>
        <xdr:cNvPr id="562" name="楕円 561">
          <a:extLst>
            <a:ext uri="{FF2B5EF4-FFF2-40B4-BE49-F238E27FC236}">
              <a16:creationId xmlns:a16="http://schemas.microsoft.com/office/drawing/2014/main" id="{C6F020C2-1D08-4AEF-9CC1-AC48B1AB2A93}"/>
            </a:ext>
          </a:extLst>
        </xdr:cNvPr>
        <xdr:cNvSpPr/>
      </xdr:nvSpPr>
      <xdr:spPr>
        <a:xfrm>
          <a:off x="11487150" y="9992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131445</xdr:rowOff>
    </xdr:from>
    <xdr:to>
      <xdr:col>71</xdr:col>
      <xdr:colOff>177800</xdr:colOff>
      <xdr:row>60</xdr:row>
      <xdr:rowOff>165735</xdr:rowOff>
    </xdr:to>
    <xdr:cxnSp macro="">
      <xdr:nvCxnSpPr>
        <xdr:cNvPr id="563" name="直線コネクタ 562">
          <a:extLst>
            <a:ext uri="{FF2B5EF4-FFF2-40B4-BE49-F238E27FC236}">
              <a16:creationId xmlns:a16="http://schemas.microsoft.com/office/drawing/2014/main" id="{1F8854DD-6877-4F87-890B-553B6ECD0C8D}"/>
            </a:ext>
          </a:extLst>
        </xdr:cNvPr>
        <xdr:cNvCxnSpPr/>
      </xdr:nvCxnSpPr>
      <xdr:spPr>
        <a:xfrm>
          <a:off x="11537950" y="10043795"/>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a:extLst>
            <a:ext uri="{FF2B5EF4-FFF2-40B4-BE49-F238E27FC236}">
              <a16:creationId xmlns:a16="http://schemas.microsoft.com/office/drawing/2014/main" id="{2E790D65-C848-4B36-A20B-82C7BE0152EC}"/>
            </a:ext>
          </a:extLst>
        </xdr:cNvPr>
        <xdr:cNvSpPr txBox="1"/>
      </xdr:nvSpPr>
      <xdr:spPr>
        <a:xfrm>
          <a:off x="1374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a:extLst>
            <a:ext uri="{FF2B5EF4-FFF2-40B4-BE49-F238E27FC236}">
              <a16:creationId xmlns:a16="http://schemas.microsoft.com/office/drawing/2014/main" id="{890D09BE-3233-42D8-B8E1-B77225FADD82}"/>
            </a:ext>
          </a:extLst>
        </xdr:cNvPr>
        <xdr:cNvSpPr txBox="1"/>
      </xdr:nvSpPr>
      <xdr:spPr>
        <a:xfrm>
          <a:off x="1296099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a:extLst>
            <a:ext uri="{FF2B5EF4-FFF2-40B4-BE49-F238E27FC236}">
              <a16:creationId xmlns:a16="http://schemas.microsoft.com/office/drawing/2014/main" id="{CBAB788B-78F1-4A39-A630-4ACB1CADB71D}"/>
            </a:ext>
          </a:extLst>
        </xdr:cNvPr>
        <xdr:cNvSpPr txBox="1"/>
      </xdr:nvSpPr>
      <xdr:spPr>
        <a:xfrm>
          <a:off x="12167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a:extLst>
            <a:ext uri="{FF2B5EF4-FFF2-40B4-BE49-F238E27FC236}">
              <a16:creationId xmlns:a16="http://schemas.microsoft.com/office/drawing/2014/main" id="{BCB97CC2-5560-4711-96EA-2BF4359B1E3A}"/>
            </a:ext>
          </a:extLst>
        </xdr:cNvPr>
        <xdr:cNvSpPr txBox="1"/>
      </xdr:nvSpPr>
      <xdr:spPr>
        <a:xfrm>
          <a:off x="113544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70502</xdr:rowOff>
    </xdr:from>
    <xdr:ext cx="405111" cy="259045"/>
    <xdr:sp macro="" textlink="">
      <xdr:nvSpPr>
        <xdr:cNvPr id="568" name="n_1mainValue【学校施設】&#10;有形固定資産減価償却率">
          <a:extLst>
            <a:ext uri="{FF2B5EF4-FFF2-40B4-BE49-F238E27FC236}">
              <a16:creationId xmlns:a16="http://schemas.microsoft.com/office/drawing/2014/main" id="{D3D916D5-6C83-4D7F-A3F1-AFAAFEDFA2F9}"/>
            </a:ext>
          </a:extLst>
        </xdr:cNvPr>
        <xdr:cNvSpPr txBox="1"/>
      </xdr:nvSpPr>
      <xdr:spPr>
        <a:xfrm>
          <a:off x="137420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34307</xdr:rowOff>
    </xdr:from>
    <xdr:ext cx="405111" cy="259045"/>
    <xdr:sp macro="" textlink="">
      <xdr:nvSpPr>
        <xdr:cNvPr id="569" name="n_2mainValue【学校施設】&#10;有形固定資産減価償却率">
          <a:extLst>
            <a:ext uri="{FF2B5EF4-FFF2-40B4-BE49-F238E27FC236}">
              <a16:creationId xmlns:a16="http://schemas.microsoft.com/office/drawing/2014/main" id="{67F29B93-4723-4F2E-AD12-F294406BB5E2}"/>
            </a:ext>
          </a:extLst>
        </xdr:cNvPr>
        <xdr:cNvSpPr txBox="1"/>
      </xdr:nvSpPr>
      <xdr:spPr>
        <a:xfrm>
          <a:off x="1296099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570" name="n_3mainValue【学校施設】&#10;有形固定資産減価償却率">
          <a:extLst>
            <a:ext uri="{FF2B5EF4-FFF2-40B4-BE49-F238E27FC236}">
              <a16:creationId xmlns:a16="http://schemas.microsoft.com/office/drawing/2014/main" id="{B00927ED-38AC-44EB-96EB-74481450BE7E}"/>
            </a:ext>
          </a:extLst>
        </xdr:cNvPr>
        <xdr:cNvSpPr txBox="1"/>
      </xdr:nvSpPr>
      <xdr:spPr>
        <a:xfrm>
          <a:off x="121672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1922</xdr:rowOff>
    </xdr:from>
    <xdr:ext cx="405111" cy="259045"/>
    <xdr:sp macro="" textlink="">
      <xdr:nvSpPr>
        <xdr:cNvPr id="571" name="n_4mainValue【学校施設】&#10;有形固定資産減価償却率">
          <a:extLst>
            <a:ext uri="{FF2B5EF4-FFF2-40B4-BE49-F238E27FC236}">
              <a16:creationId xmlns:a16="http://schemas.microsoft.com/office/drawing/2014/main" id="{70FB05C3-F396-4EB2-A502-F587FE5CD4AB}"/>
            </a:ext>
          </a:extLst>
        </xdr:cNvPr>
        <xdr:cNvSpPr txBox="1"/>
      </xdr:nvSpPr>
      <xdr:spPr>
        <a:xfrm>
          <a:off x="113544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A2D6B788-3F99-47D9-AD2A-A6F168A2BE2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A786A947-3B3B-46AF-A19A-176055B0357C}"/>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963020FA-8363-425B-9DB1-88E1BB93BF1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B29D18DE-C1C9-4A6B-AF50-CA72D0A9B655}"/>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52D3F330-6C68-4DFE-A950-CEEAB46C048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36E5AEDA-8609-424E-BCDE-11FD49D3213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197C945C-2C0E-4957-801D-0A1824373B0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B908BCC1-7AA7-4AA6-9AC4-B733D12F9B8F}"/>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121F3FF6-3E8A-475E-84DA-71CF990EE0D4}"/>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412AE70A-A511-454D-98A0-4F873BF00F0D}"/>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FEDFF9AA-C4B2-46FC-9393-F676CF0FD732}"/>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2628E09D-9DA3-4252-B614-16DCDCFFD6CB}"/>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A11B6604-C225-44FE-A6A4-B4EA37F18A27}"/>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8B8A2B78-AE13-4A28-99B9-FDB8B20DF186}"/>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778EB527-6E15-46C9-BC62-C2CF3471E212}"/>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35862BAC-B263-4202-9F78-190CD74FED99}"/>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1C0C7FAF-E8B1-418C-ABCF-A7699166D493}"/>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7D99C7CD-4D16-4E0C-B145-EF13F8434BA9}"/>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C2F7A4AE-C6C8-4138-A539-9F8FC879E60D}"/>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FDFE7022-723B-4E6E-9643-9FEC80A5D385}"/>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CB428AAE-4FC9-4FC0-85B7-E7C38A7E41C8}"/>
            </a:ext>
          </a:extLst>
        </xdr:cNvPr>
        <xdr:cNvCxnSpPr/>
      </xdr:nvCxnSpPr>
      <xdr:spPr>
        <a:xfrm flipV="1">
          <a:off x="19951064" y="9210294"/>
          <a:ext cx="0" cy="1192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4F53D7E7-242A-49F9-94F8-41F45E0AE83B}"/>
            </a:ext>
          </a:extLst>
        </xdr:cNvPr>
        <xdr:cNvSpPr txBox="1"/>
      </xdr:nvSpPr>
      <xdr:spPr>
        <a:xfrm>
          <a:off x="19989800"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A646DF61-71D4-4E86-887B-C2046F45D3CF}"/>
            </a:ext>
          </a:extLst>
        </xdr:cNvPr>
        <xdr:cNvCxnSpPr/>
      </xdr:nvCxnSpPr>
      <xdr:spPr>
        <a:xfrm>
          <a:off x="19881850" y="1040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E235C257-837E-421C-9608-4E3EB6CA301C}"/>
            </a:ext>
          </a:extLst>
        </xdr:cNvPr>
        <xdr:cNvSpPr txBox="1"/>
      </xdr:nvSpPr>
      <xdr:spPr>
        <a:xfrm>
          <a:off x="19989800" y="899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581CC9C5-ED53-4171-ACA2-C2BC827DECE7}"/>
            </a:ext>
          </a:extLst>
        </xdr:cNvPr>
        <xdr:cNvCxnSpPr/>
      </xdr:nvCxnSpPr>
      <xdr:spPr>
        <a:xfrm>
          <a:off x="19881850" y="9210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1621016B-E5EE-452E-812A-8508B2EB9D59}"/>
            </a:ext>
          </a:extLst>
        </xdr:cNvPr>
        <xdr:cNvSpPr txBox="1"/>
      </xdr:nvSpPr>
      <xdr:spPr>
        <a:xfrm>
          <a:off x="19989800" y="9720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11C8CA8E-0F67-44F8-928F-023B7D6D8791}"/>
            </a:ext>
          </a:extLst>
        </xdr:cNvPr>
        <xdr:cNvSpPr/>
      </xdr:nvSpPr>
      <xdr:spPr>
        <a:xfrm>
          <a:off x="19900900" y="98627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48A3FD74-46BF-452F-B984-0FCE2738A842}"/>
            </a:ext>
          </a:extLst>
        </xdr:cNvPr>
        <xdr:cNvSpPr/>
      </xdr:nvSpPr>
      <xdr:spPr>
        <a:xfrm>
          <a:off x="19157950" y="9899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D87B2573-8011-4C2B-B20E-0B2CAC0A246E}"/>
            </a:ext>
          </a:extLst>
        </xdr:cNvPr>
        <xdr:cNvSpPr/>
      </xdr:nvSpPr>
      <xdr:spPr>
        <a:xfrm>
          <a:off x="18345150" y="99141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70FFBC45-556C-493F-A17B-B2B02D86B510}"/>
            </a:ext>
          </a:extLst>
        </xdr:cNvPr>
        <xdr:cNvSpPr/>
      </xdr:nvSpPr>
      <xdr:spPr>
        <a:xfrm>
          <a:off x="17551400" y="991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5800D6F5-B51E-4070-B643-10146712F36E}"/>
            </a:ext>
          </a:extLst>
        </xdr:cNvPr>
        <xdr:cNvSpPr/>
      </xdr:nvSpPr>
      <xdr:spPr>
        <a:xfrm>
          <a:off x="16757650" y="99221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062C0FB-E551-409D-ABB3-7410ACC1C0B1}"/>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390B169-E502-44F8-ADB6-94E431E339B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9D01631-EBD4-481A-B80D-D942194B3954}"/>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FCEC7AC-8853-4D61-8221-2A5721E5A0C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6C44759-2541-4C05-AE1A-04A81D069FBD}"/>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86931</xdr:rowOff>
    </xdr:from>
    <xdr:to>
      <xdr:col>116</xdr:col>
      <xdr:colOff>114300</xdr:colOff>
      <xdr:row>61</xdr:row>
      <xdr:rowOff>17081</xdr:rowOff>
    </xdr:to>
    <xdr:sp macro="" textlink="">
      <xdr:nvSpPr>
        <xdr:cNvPr id="608" name="楕円 607">
          <a:extLst>
            <a:ext uri="{FF2B5EF4-FFF2-40B4-BE49-F238E27FC236}">
              <a16:creationId xmlns:a16="http://schemas.microsoft.com/office/drawing/2014/main" id="{8B1372A4-B61B-40DD-8FFB-8DE7A53ADFE4}"/>
            </a:ext>
          </a:extLst>
        </xdr:cNvPr>
        <xdr:cNvSpPr/>
      </xdr:nvSpPr>
      <xdr:spPr>
        <a:xfrm>
          <a:off x="19900900" y="99992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65358</xdr:rowOff>
    </xdr:from>
    <xdr:ext cx="469744" cy="259045"/>
    <xdr:sp macro="" textlink="">
      <xdr:nvSpPr>
        <xdr:cNvPr id="609" name="【学校施設】&#10;一人当たり面積該当値テキスト">
          <a:extLst>
            <a:ext uri="{FF2B5EF4-FFF2-40B4-BE49-F238E27FC236}">
              <a16:creationId xmlns:a16="http://schemas.microsoft.com/office/drawing/2014/main" id="{AC7B7037-99CA-4AED-A6A5-E51C2F19FF18}"/>
            </a:ext>
          </a:extLst>
        </xdr:cNvPr>
        <xdr:cNvSpPr txBox="1"/>
      </xdr:nvSpPr>
      <xdr:spPr>
        <a:xfrm>
          <a:off x="19989800" y="997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102362</xdr:rowOff>
    </xdr:from>
    <xdr:to>
      <xdr:col>112</xdr:col>
      <xdr:colOff>38100</xdr:colOff>
      <xdr:row>61</xdr:row>
      <xdr:rowOff>32512</xdr:rowOff>
    </xdr:to>
    <xdr:sp macro="" textlink="">
      <xdr:nvSpPr>
        <xdr:cNvPr id="610" name="楕円 609">
          <a:extLst>
            <a:ext uri="{FF2B5EF4-FFF2-40B4-BE49-F238E27FC236}">
              <a16:creationId xmlns:a16="http://schemas.microsoft.com/office/drawing/2014/main" id="{04FC249A-0133-4FFC-B50E-EDAA91145815}"/>
            </a:ext>
          </a:extLst>
        </xdr:cNvPr>
        <xdr:cNvSpPr/>
      </xdr:nvSpPr>
      <xdr:spPr>
        <a:xfrm>
          <a:off x="19157950" y="100147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137731</xdr:rowOff>
    </xdr:from>
    <xdr:to>
      <xdr:col>116</xdr:col>
      <xdr:colOff>63500</xdr:colOff>
      <xdr:row>60</xdr:row>
      <xdr:rowOff>153162</xdr:rowOff>
    </xdr:to>
    <xdr:cxnSp macro="">
      <xdr:nvCxnSpPr>
        <xdr:cNvPr id="611" name="直線コネクタ 610">
          <a:extLst>
            <a:ext uri="{FF2B5EF4-FFF2-40B4-BE49-F238E27FC236}">
              <a16:creationId xmlns:a16="http://schemas.microsoft.com/office/drawing/2014/main" id="{43BDC084-1E26-4382-A027-6A0BF6E080D7}"/>
            </a:ext>
          </a:extLst>
        </xdr:cNvPr>
        <xdr:cNvCxnSpPr/>
      </xdr:nvCxnSpPr>
      <xdr:spPr>
        <a:xfrm flipV="1">
          <a:off x="19202400" y="10050081"/>
          <a:ext cx="7493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113792</xdr:rowOff>
    </xdr:from>
    <xdr:to>
      <xdr:col>107</xdr:col>
      <xdr:colOff>101600</xdr:colOff>
      <xdr:row>61</xdr:row>
      <xdr:rowOff>43942</xdr:rowOff>
    </xdr:to>
    <xdr:sp macro="" textlink="">
      <xdr:nvSpPr>
        <xdr:cNvPr id="612" name="楕円 611">
          <a:extLst>
            <a:ext uri="{FF2B5EF4-FFF2-40B4-BE49-F238E27FC236}">
              <a16:creationId xmlns:a16="http://schemas.microsoft.com/office/drawing/2014/main" id="{567044D5-FD48-4576-9CD9-BDACD61BBED8}"/>
            </a:ext>
          </a:extLst>
        </xdr:cNvPr>
        <xdr:cNvSpPr/>
      </xdr:nvSpPr>
      <xdr:spPr>
        <a:xfrm>
          <a:off x="18345150" y="100261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153162</xdr:rowOff>
    </xdr:from>
    <xdr:to>
      <xdr:col>111</xdr:col>
      <xdr:colOff>177800</xdr:colOff>
      <xdr:row>60</xdr:row>
      <xdr:rowOff>164592</xdr:rowOff>
    </xdr:to>
    <xdr:cxnSp macro="">
      <xdr:nvCxnSpPr>
        <xdr:cNvPr id="613" name="直線コネクタ 612">
          <a:extLst>
            <a:ext uri="{FF2B5EF4-FFF2-40B4-BE49-F238E27FC236}">
              <a16:creationId xmlns:a16="http://schemas.microsoft.com/office/drawing/2014/main" id="{04732F56-AC5E-436B-B37E-D67524878DA8}"/>
            </a:ext>
          </a:extLst>
        </xdr:cNvPr>
        <xdr:cNvCxnSpPr/>
      </xdr:nvCxnSpPr>
      <xdr:spPr>
        <a:xfrm flipV="1">
          <a:off x="18395950" y="10065512"/>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125794</xdr:rowOff>
    </xdr:from>
    <xdr:to>
      <xdr:col>102</xdr:col>
      <xdr:colOff>165100</xdr:colOff>
      <xdr:row>61</xdr:row>
      <xdr:rowOff>55944</xdr:rowOff>
    </xdr:to>
    <xdr:sp macro="" textlink="">
      <xdr:nvSpPr>
        <xdr:cNvPr id="614" name="楕円 613">
          <a:extLst>
            <a:ext uri="{FF2B5EF4-FFF2-40B4-BE49-F238E27FC236}">
              <a16:creationId xmlns:a16="http://schemas.microsoft.com/office/drawing/2014/main" id="{6C8043A9-64EE-4EF7-A8A4-76116E871B6E}"/>
            </a:ext>
          </a:extLst>
        </xdr:cNvPr>
        <xdr:cNvSpPr/>
      </xdr:nvSpPr>
      <xdr:spPr>
        <a:xfrm>
          <a:off x="17551400" y="10038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164592</xdr:rowOff>
    </xdr:from>
    <xdr:to>
      <xdr:col>107</xdr:col>
      <xdr:colOff>50800</xdr:colOff>
      <xdr:row>61</xdr:row>
      <xdr:rowOff>5144</xdr:rowOff>
    </xdr:to>
    <xdr:cxnSp macro="">
      <xdr:nvCxnSpPr>
        <xdr:cNvPr id="615" name="直線コネクタ 614">
          <a:extLst>
            <a:ext uri="{FF2B5EF4-FFF2-40B4-BE49-F238E27FC236}">
              <a16:creationId xmlns:a16="http://schemas.microsoft.com/office/drawing/2014/main" id="{52900472-2B65-43C5-8E07-B978E3EDDE3B}"/>
            </a:ext>
          </a:extLst>
        </xdr:cNvPr>
        <xdr:cNvCxnSpPr/>
      </xdr:nvCxnSpPr>
      <xdr:spPr>
        <a:xfrm flipV="1">
          <a:off x="17602200" y="10076942"/>
          <a:ext cx="79375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136081</xdr:rowOff>
    </xdr:from>
    <xdr:to>
      <xdr:col>98</xdr:col>
      <xdr:colOff>38100</xdr:colOff>
      <xdr:row>61</xdr:row>
      <xdr:rowOff>66231</xdr:rowOff>
    </xdr:to>
    <xdr:sp macro="" textlink="">
      <xdr:nvSpPr>
        <xdr:cNvPr id="616" name="楕円 615">
          <a:extLst>
            <a:ext uri="{FF2B5EF4-FFF2-40B4-BE49-F238E27FC236}">
              <a16:creationId xmlns:a16="http://schemas.microsoft.com/office/drawing/2014/main" id="{B426439E-3F20-4513-8704-498AF8B08033}"/>
            </a:ext>
          </a:extLst>
        </xdr:cNvPr>
        <xdr:cNvSpPr/>
      </xdr:nvSpPr>
      <xdr:spPr>
        <a:xfrm>
          <a:off x="16757650" y="100484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5144</xdr:rowOff>
    </xdr:from>
    <xdr:to>
      <xdr:col>102</xdr:col>
      <xdr:colOff>114300</xdr:colOff>
      <xdr:row>61</xdr:row>
      <xdr:rowOff>15431</xdr:rowOff>
    </xdr:to>
    <xdr:cxnSp macro="">
      <xdr:nvCxnSpPr>
        <xdr:cNvPr id="617" name="直線コネクタ 616">
          <a:extLst>
            <a:ext uri="{FF2B5EF4-FFF2-40B4-BE49-F238E27FC236}">
              <a16:creationId xmlns:a16="http://schemas.microsoft.com/office/drawing/2014/main" id="{6CE451A8-2A41-42E6-8C53-3360F55FA400}"/>
            </a:ext>
          </a:extLst>
        </xdr:cNvPr>
        <xdr:cNvCxnSpPr/>
      </xdr:nvCxnSpPr>
      <xdr:spPr>
        <a:xfrm flipV="1">
          <a:off x="16802100" y="10082594"/>
          <a:ext cx="8001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a:extLst>
            <a:ext uri="{FF2B5EF4-FFF2-40B4-BE49-F238E27FC236}">
              <a16:creationId xmlns:a16="http://schemas.microsoft.com/office/drawing/2014/main" id="{7338BC50-63DF-4ADA-A9B0-EE18B8ED12B7}"/>
            </a:ext>
          </a:extLst>
        </xdr:cNvPr>
        <xdr:cNvSpPr txBox="1"/>
      </xdr:nvSpPr>
      <xdr:spPr>
        <a:xfrm>
          <a:off x="18980227" y="968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a:extLst>
            <a:ext uri="{FF2B5EF4-FFF2-40B4-BE49-F238E27FC236}">
              <a16:creationId xmlns:a16="http://schemas.microsoft.com/office/drawing/2014/main" id="{BBFE3BF2-F9C4-47FB-8A15-65FB02F04A86}"/>
            </a:ext>
          </a:extLst>
        </xdr:cNvPr>
        <xdr:cNvSpPr txBox="1"/>
      </xdr:nvSpPr>
      <xdr:spPr>
        <a:xfrm>
          <a:off x="18180127" y="969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a:extLst>
            <a:ext uri="{FF2B5EF4-FFF2-40B4-BE49-F238E27FC236}">
              <a16:creationId xmlns:a16="http://schemas.microsoft.com/office/drawing/2014/main" id="{B0815D73-194C-4783-90AE-3B9D1903442C}"/>
            </a:ext>
          </a:extLst>
        </xdr:cNvPr>
        <xdr:cNvSpPr txBox="1"/>
      </xdr:nvSpPr>
      <xdr:spPr>
        <a:xfrm>
          <a:off x="17386377" y="970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a:extLst>
            <a:ext uri="{FF2B5EF4-FFF2-40B4-BE49-F238E27FC236}">
              <a16:creationId xmlns:a16="http://schemas.microsoft.com/office/drawing/2014/main" id="{B146F98E-531A-4F45-82EA-F8857B602688}"/>
            </a:ext>
          </a:extLst>
        </xdr:cNvPr>
        <xdr:cNvSpPr txBox="1"/>
      </xdr:nvSpPr>
      <xdr:spPr>
        <a:xfrm>
          <a:off x="16592627" y="971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23639</xdr:rowOff>
    </xdr:from>
    <xdr:ext cx="469744" cy="259045"/>
    <xdr:sp macro="" textlink="">
      <xdr:nvSpPr>
        <xdr:cNvPr id="622" name="n_1mainValue【学校施設】&#10;一人当たり面積">
          <a:extLst>
            <a:ext uri="{FF2B5EF4-FFF2-40B4-BE49-F238E27FC236}">
              <a16:creationId xmlns:a16="http://schemas.microsoft.com/office/drawing/2014/main" id="{A79D3E89-E554-4566-9B40-1EA93B598A28}"/>
            </a:ext>
          </a:extLst>
        </xdr:cNvPr>
        <xdr:cNvSpPr txBox="1"/>
      </xdr:nvSpPr>
      <xdr:spPr>
        <a:xfrm>
          <a:off x="18980227" y="1010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35069</xdr:rowOff>
    </xdr:from>
    <xdr:ext cx="469744" cy="259045"/>
    <xdr:sp macro="" textlink="">
      <xdr:nvSpPr>
        <xdr:cNvPr id="623" name="n_2mainValue【学校施設】&#10;一人当たり面積">
          <a:extLst>
            <a:ext uri="{FF2B5EF4-FFF2-40B4-BE49-F238E27FC236}">
              <a16:creationId xmlns:a16="http://schemas.microsoft.com/office/drawing/2014/main" id="{0DD58434-4254-435E-B644-A7F2D35ED4EE}"/>
            </a:ext>
          </a:extLst>
        </xdr:cNvPr>
        <xdr:cNvSpPr txBox="1"/>
      </xdr:nvSpPr>
      <xdr:spPr>
        <a:xfrm>
          <a:off x="18180127" y="1011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47071</xdr:rowOff>
    </xdr:from>
    <xdr:ext cx="469744" cy="259045"/>
    <xdr:sp macro="" textlink="">
      <xdr:nvSpPr>
        <xdr:cNvPr id="624" name="n_3mainValue【学校施設】&#10;一人当たり面積">
          <a:extLst>
            <a:ext uri="{FF2B5EF4-FFF2-40B4-BE49-F238E27FC236}">
              <a16:creationId xmlns:a16="http://schemas.microsoft.com/office/drawing/2014/main" id="{49B5F5F9-4645-4093-9D3E-1A5599E59018}"/>
            </a:ext>
          </a:extLst>
        </xdr:cNvPr>
        <xdr:cNvSpPr txBox="1"/>
      </xdr:nvSpPr>
      <xdr:spPr>
        <a:xfrm>
          <a:off x="17386377" y="1012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57358</xdr:rowOff>
    </xdr:from>
    <xdr:ext cx="469744" cy="259045"/>
    <xdr:sp macro="" textlink="">
      <xdr:nvSpPr>
        <xdr:cNvPr id="625" name="n_4mainValue【学校施設】&#10;一人当たり面積">
          <a:extLst>
            <a:ext uri="{FF2B5EF4-FFF2-40B4-BE49-F238E27FC236}">
              <a16:creationId xmlns:a16="http://schemas.microsoft.com/office/drawing/2014/main" id="{5BB62DF4-DA15-4907-B912-18236F451800}"/>
            </a:ext>
          </a:extLst>
        </xdr:cNvPr>
        <xdr:cNvSpPr txBox="1"/>
      </xdr:nvSpPr>
      <xdr:spPr>
        <a:xfrm>
          <a:off x="16592627" y="1013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9C219335-4A54-4AE7-93B0-B38C3910081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8185547-0C75-40A7-A03E-0B76D152BC8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75621709-26B8-49C2-A9B5-F3A09E00E00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463BC1E-AE60-488B-A7E5-2104B6954CB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C61B4DF-E425-4A52-AA48-78BB887572F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DF5432D3-F421-4897-B1A3-2BE61ED0AC1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84731D5-F9AD-4162-A05B-78963146C5E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F07AA011-5997-4F08-A8DA-30E07232BFE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960A92F7-4565-4408-A7A7-15437E7AD0CA}"/>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D8F9C314-A020-4B64-9EAD-4C3DF6EA92B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34A1036B-1C06-443A-B33C-F09E47FB14AC}"/>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3D6C5402-1EA0-463D-9662-FDC5526C9F13}"/>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58A60364-141B-465E-8C4B-76F801CC9B97}"/>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E97A7FDB-1C23-4979-8EB0-8DDFF4A2021A}"/>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2E31075F-1844-47D9-931A-E73CB885D522}"/>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E6ABE2CE-ADF2-4E67-937B-A1379BB96DEB}"/>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F75AD4C5-3F8E-4EED-AAEA-702F0E9A2F92}"/>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49618449-ECEE-44A0-B57C-7294FC539FC6}"/>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98F5E712-5764-4AAF-8CE4-FE0967F30E82}"/>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A9BA4070-C385-4F95-8E75-A2F8F18B539D}"/>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B2AE632-2513-473F-9B93-66221AE04DA9}"/>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A5EE1794-3FC0-4BA2-96E9-AD96597D7206}"/>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19642DE4-B0D7-4142-B9E6-93531241195F}"/>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153956AA-A124-4F44-9180-4632E99362BE}"/>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E174E832-DBE0-4BC3-82D0-1C5C1E576A7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27E51038-8D40-4763-9A50-F544E19637E8}"/>
            </a:ext>
          </a:extLst>
        </xdr:cNvPr>
        <xdr:cNvCxnSpPr/>
      </xdr:nvCxnSpPr>
      <xdr:spPr>
        <a:xfrm flipV="1">
          <a:off x="14699614" y="129238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55079B13-4728-484E-AECF-1CCB11AA5993}"/>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1961F375-3796-4D8E-A346-BF06A6559F25}"/>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965CDA0F-90F9-4606-948D-696FDCD04D58}"/>
            </a:ext>
          </a:extLst>
        </xdr:cNvPr>
        <xdr:cNvSpPr txBox="1"/>
      </xdr:nvSpPr>
      <xdr:spPr>
        <a:xfrm>
          <a:off x="14738350" y="127118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7D9D70A6-A5F5-40BA-90CA-341D4C463B32}"/>
            </a:ext>
          </a:extLst>
        </xdr:cNvPr>
        <xdr:cNvCxnSpPr/>
      </xdr:nvCxnSpPr>
      <xdr:spPr>
        <a:xfrm>
          <a:off x="14611350" y="12923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32117EE4-A53D-481A-B18F-32E5E9895A94}"/>
            </a:ext>
          </a:extLst>
        </xdr:cNvPr>
        <xdr:cNvSpPr txBox="1"/>
      </xdr:nvSpPr>
      <xdr:spPr>
        <a:xfrm>
          <a:off x="14738350" y="13534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2F875F56-04B0-4746-AB0A-BBDD378E8418}"/>
            </a:ext>
          </a:extLst>
        </xdr:cNvPr>
        <xdr:cNvSpPr/>
      </xdr:nvSpPr>
      <xdr:spPr>
        <a:xfrm>
          <a:off x="14649450" y="1354981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a:extLst>
            <a:ext uri="{FF2B5EF4-FFF2-40B4-BE49-F238E27FC236}">
              <a16:creationId xmlns:a16="http://schemas.microsoft.com/office/drawing/2014/main" id="{1C21411C-5051-4673-8E43-B4C896BA4794}"/>
            </a:ext>
          </a:extLst>
        </xdr:cNvPr>
        <xdr:cNvSpPr/>
      </xdr:nvSpPr>
      <xdr:spPr>
        <a:xfrm>
          <a:off x="13887450" y="135316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a:extLst>
            <a:ext uri="{FF2B5EF4-FFF2-40B4-BE49-F238E27FC236}">
              <a16:creationId xmlns:a16="http://schemas.microsoft.com/office/drawing/2014/main" id="{98ECE01F-A467-43A8-8C52-1063C954D915}"/>
            </a:ext>
          </a:extLst>
        </xdr:cNvPr>
        <xdr:cNvSpPr/>
      </xdr:nvSpPr>
      <xdr:spPr>
        <a:xfrm>
          <a:off x="13093700" y="13515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a:extLst>
            <a:ext uri="{FF2B5EF4-FFF2-40B4-BE49-F238E27FC236}">
              <a16:creationId xmlns:a16="http://schemas.microsoft.com/office/drawing/2014/main" id="{CD3CA12C-5E10-4296-817B-414CF63D4FCD}"/>
            </a:ext>
          </a:extLst>
        </xdr:cNvPr>
        <xdr:cNvSpPr/>
      </xdr:nvSpPr>
      <xdr:spPr>
        <a:xfrm>
          <a:off x="12299950" y="135186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a:extLst>
            <a:ext uri="{FF2B5EF4-FFF2-40B4-BE49-F238E27FC236}">
              <a16:creationId xmlns:a16="http://schemas.microsoft.com/office/drawing/2014/main" id="{855A872E-D6CA-4359-BBF1-A7F081D65AA6}"/>
            </a:ext>
          </a:extLst>
        </xdr:cNvPr>
        <xdr:cNvSpPr/>
      </xdr:nvSpPr>
      <xdr:spPr>
        <a:xfrm>
          <a:off x="11487150" y="13499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3A6DFB9-0CD3-4B48-9B32-E4EC8E586B77}"/>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06B77D8-DFD9-44ED-B306-3DD8E00AF413}"/>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BDCFDC3-2B21-40BC-9048-76C1FC7A0E2E}"/>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6B11812-F373-42FF-8117-60DAFEC19199}"/>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53AED47-056A-4383-AB4B-AE5510D4562B}"/>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667" name="楕円 666">
          <a:extLst>
            <a:ext uri="{FF2B5EF4-FFF2-40B4-BE49-F238E27FC236}">
              <a16:creationId xmlns:a16="http://schemas.microsoft.com/office/drawing/2014/main" id="{2C932384-2A75-4E85-8424-F7AB5F584E1F}"/>
            </a:ext>
          </a:extLst>
        </xdr:cNvPr>
        <xdr:cNvSpPr/>
      </xdr:nvSpPr>
      <xdr:spPr>
        <a:xfrm>
          <a:off x="14649450" y="134271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668" name="【児童館】&#10;有形固定資産減価償却率該当値テキスト">
          <a:extLst>
            <a:ext uri="{FF2B5EF4-FFF2-40B4-BE49-F238E27FC236}">
              <a16:creationId xmlns:a16="http://schemas.microsoft.com/office/drawing/2014/main" id="{C1993426-FB49-4388-BCEF-BBFF6D7579D7}"/>
            </a:ext>
          </a:extLst>
        </xdr:cNvPr>
        <xdr:cNvSpPr txBox="1"/>
      </xdr:nvSpPr>
      <xdr:spPr>
        <a:xfrm>
          <a:off x="14738350" y="1328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3629</xdr:rowOff>
    </xdr:from>
    <xdr:to>
      <xdr:col>81</xdr:col>
      <xdr:colOff>101600</xdr:colOff>
      <xdr:row>81</xdr:row>
      <xdr:rowOff>105229</xdr:rowOff>
    </xdr:to>
    <xdr:sp macro="" textlink="">
      <xdr:nvSpPr>
        <xdr:cNvPr id="669" name="楕円 668">
          <a:extLst>
            <a:ext uri="{FF2B5EF4-FFF2-40B4-BE49-F238E27FC236}">
              <a16:creationId xmlns:a16="http://schemas.microsoft.com/office/drawing/2014/main" id="{B6D825A4-5C20-4E6B-80A3-498669C60374}"/>
            </a:ext>
          </a:extLst>
        </xdr:cNvPr>
        <xdr:cNvSpPr/>
      </xdr:nvSpPr>
      <xdr:spPr>
        <a:xfrm>
          <a:off x="13887450" y="133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54429</xdr:rowOff>
    </xdr:from>
    <xdr:to>
      <xdr:col>85</xdr:col>
      <xdr:colOff>127000</xdr:colOff>
      <xdr:row>81</xdr:row>
      <xdr:rowOff>98516</xdr:rowOff>
    </xdr:to>
    <xdr:cxnSp macro="">
      <xdr:nvCxnSpPr>
        <xdr:cNvPr id="670" name="直線コネクタ 669">
          <a:extLst>
            <a:ext uri="{FF2B5EF4-FFF2-40B4-BE49-F238E27FC236}">
              <a16:creationId xmlns:a16="http://schemas.microsoft.com/office/drawing/2014/main" id="{5092607B-675A-4E6E-888C-0172CCFF5DBA}"/>
            </a:ext>
          </a:extLst>
        </xdr:cNvPr>
        <xdr:cNvCxnSpPr/>
      </xdr:nvCxnSpPr>
      <xdr:spPr>
        <a:xfrm>
          <a:off x="13938250" y="13433879"/>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130992</xdr:rowOff>
    </xdr:from>
    <xdr:to>
      <xdr:col>76</xdr:col>
      <xdr:colOff>165100</xdr:colOff>
      <xdr:row>81</xdr:row>
      <xdr:rowOff>61142</xdr:rowOff>
    </xdr:to>
    <xdr:sp macro="" textlink="">
      <xdr:nvSpPr>
        <xdr:cNvPr id="671" name="楕円 670">
          <a:extLst>
            <a:ext uri="{FF2B5EF4-FFF2-40B4-BE49-F238E27FC236}">
              <a16:creationId xmlns:a16="http://schemas.microsoft.com/office/drawing/2014/main" id="{4B96DA0A-5D19-4018-80A0-DD809660A5FF}"/>
            </a:ext>
          </a:extLst>
        </xdr:cNvPr>
        <xdr:cNvSpPr/>
      </xdr:nvSpPr>
      <xdr:spPr>
        <a:xfrm>
          <a:off x="13093700" y="133453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10342</xdr:rowOff>
    </xdr:from>
    <xdr:to>
      <xdr:col>81</xdr:col>
      <xdr:colOff>50800</xdr:colOff>
      <xdr:row>81</xdr:row>
      <xdr:rowOff>54429</xdr:rowOff>
    </xdr:to>
    <xdr:cxnSp macro="">
      <xdr:nvCxnSpPr>
        <xdr:cNvPr id="672" name="直線コネクタ 671">
          <a:extLst>
            <a:ext uri="{FF2B5EF4-FFF2-40B4-BE49-F238E27FC236}">
              <a16:creationId xmlns:a16="http://schemas.microsoft.com/office/drawing/2014/main" id="{44ADD9C4-3A48-4A68-9D94-3E8C2B84653C}"/>
            </a:ext>
          </a:extLst>
        </xdr:cNvPr>
        <xdr:cNvCxnSpPr/>
      </xdr:nvCxnSpPr>
      <xdr:spPr>
        <a:xfrm>
          <a:off x="13144500" y="13389792"/>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80373</xdr:rowOff>
    </xdr:from>
    <xdr:to>
      <xdr:col>72</xdr:col>
      <xdr:colOff>38100</xdr:colOff>
      <xdr:row>81</xdr:row>
      <xdr:rowOff>10523</xdr:rowOff>
    </xdr:to>
    <xdr:sp macro="" textlink="">
      <xdr:nvSpPr>
        <xdr:cNvPr id="673" name="楕円 672">
          <a:extLst>
            <a:ext uri="{FF2B5EF4-FFF2-40B4-BE49-F238E27FC236}">
              <a16:creationId xmlns:a16="http://schemas.microsoft.com/office/drawing/2014/main" id="{692D73C0-FBB4-4916-8721-456081AEC673}"/>
            </a:ext>
          </a:extLst>
        </xdr:cNvPr>
        <xdr:cNvSpPr/>
      </xdr:nvSpPr>
      <xdr:spPr>
        <a:xfrm>
          <a:off x="12299950" y="132947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81</xdr:row>
      <xdr:rowOff>10342</xdr:rowOff>
    </xdr:to>
    <xdr:cxnSp macro="">
      <xdr:nvCxnSpPr>
        <xdr:cNvPr id="674" name="直線コネクタ 673">
          <a:extLst>
            <a:ext uri="{FF2B5EF4-FFF2-40B4-BE49-F238E27FC236}">
              <a16:creationId xmlns:a16="http://schemas.microsoft.com/office/drawing/2014/main" id="{1CFCA7A6-2863-479D-9450-D610712D033A}"/>
            </a:ext>
          </a:extLst>
        </xdr:cNvPr>
        <xdr:cNvCxnSpPr/>
      </xdr:nvCxnSpPr>
      <xdr:spPr>
        <a:xfrm>
          <a:off x="12344400" y="13345523"/>
          <a:ext cx="800100" cy="4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34652</xdr:rowOff>
    </xdr:from>
    <xdr:to>
      <xdr:col>67</xdr:col>
      <xdr:colOff>101600</xdr:colOff>
      <xdr:row>80</xdr:row>
      <xdr:rowOff>136252</xdr:rowOff>
    </xdr:to>
    <xdr:sp macro="" textlink="">
      <xdr:nvSpPr>
        <xdr:cNvPr id="675" name="楕円 674">
          <a:extLst>
            <a:ext uri="{FF2B5EF4-FFF2-40B4-BE49-F238E27FC236}">
              <a16:creationId xmlns:a16="http://schemas.microsoft.com/office/drawing/2014/main" id="{4A2CCF57-91DD-44E0-89C4-7106E10B9D1C}"/>
            </a:ext>
          </a:extLst>
        </xdr:cNvPr>
        <xdr:cNvSpPr/>
      </xdr:nvSpPr>
      <xdr:spPr>
        <a:xfrm>
          <a:off x="11487150" y="13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85452</xdr:rowOff>
    </xdr:from>
    <xdr:to>
      <xdr:col>71</xdr:col>
      <xdr:colOff>177800</xdr:colOff>
      <xdr:row>80</xdr:row>
      <xdr:rowOff>131173</xdr:rowOff>
    </xdr:to>
    <xdr:cxnSp macro="">
      <xdr:nvCxnSpPr>
        <xdr:cNvPr id="676" name="直線コネクタ 675">
          <a:extLst>
            <a:ext uri="{FF2B5EF4-FFF2-40B4-BE49-F238E27FC236}">
              <a16:creationId xmlns:a16="http://schemas.microsoft.com/office/drawing/2014/main" id="{41A7B95C-DE45-4DA2-93EB-98E4D30D0AE6}"/>
            </a:ext>
          </a:extLst>
        </xdr:cNvPr>
        <xdr:cNvCxnSpPr/>
      </xdr:nvCxnSpPr>
      <xdr:spPr>
        <a:xfrm>
          <a:off x="11537950" y="13299802"/>
          <a:ext cx="8064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a:extLst>
            <a:ext uri="{FF2B5EF4-FFF2-40B4-BE49-F238E27FC236}">
              <a16:creationId xmlns:a16="http://schemas.microsoft.com/office/drawing/2014/main" id="{97E16045-613C-48B7-B35B-998A477B9C10}"/>
            </a:ext>
          </a:extLst>
        </xdr:cNvPr>
        <xdr:cNvSpPr txBox="1"/>
      </xdr:nvSpPr>
      <xdr:spPr>
        <a:xfrm>
          <a:off x="13742044" y="1361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a:extLst>
            <a:ext uri="{FF2B5EF4-FFF2-40B4-BE49-F238E27FC236}">
              <a16:creationId xmlns:a16="http://schemas.microsoft.com/office/drawing/2014/main" id="{0C038D4D-AD10-4FD6-AC48-4B7EFA478D5B}"/>
            </a:ext>
          </a:extLst>
        </xdr:cNvPr>
        <xdr:cNvSpPr txBox="1"/>
      </xdr:nvSpPr>
      <xdr:spPr>
        <a:xfrm>
          <a:off x="12960994"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a:extLst>
            <a:ext uri="{FF2B5EF4-FFF2-40B4-BE49-F238E27FC236}">
              <a16:creationId xmlns:a16="http://schemas.microsoft.com/office/drawing/2014/main" id="{B115467C-53E8-4410-A983-87FA7FF67633}"/>
            </a:ext>
          </a:extLst>
        </xdr:cNvPr>
        <xdr:cNvSpPr txBox="1"/>
      </xdr:nvSpPr>
      <xdr:spPr>
        <a:xfrm>
          <a:off x="12167244" y="1360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a:extLst>
            <a:ext uri="{FF2B5EF4-FFF2-40B4-BE49-F238E27FC236}">
              <a16:creationId xmlns:a16="http://schemas.microsoft.com/office/drawing/2014/main" id="{DDF01906-0FF5-4314-85C9-1FB19BB3AA60}"/>
            </a:ext>
          </a:extLst>
        </xdr:cNvPr>
        <xdr:cNvSpPr txBox="1"/>
      </xdr:nvSpPr>
      <xdr:spPr>
        <a:xfrm>
          <a:off x="11354444" y="1358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121756</xdr:rowOff>
    </xdr:from>
    <xdr:ext cx="405111" cy="259045"/>
    <xdr:sp macro="" textlink="">
      <xdr:nvSpPr>
        <xdr:cNvPr id="681" name="n_1mainValue【児童館】&#10;有形固定資産減価償却率">
          <a:extLst>
            <a:ext uri="{FF2B5EF4-FFF2-40B4-BE49-F238E27FC236}">
              <a16:creationId xmlns:a16="http://schemas.microsoft.com/office/drawing/2014/main" id="{EA873109-1C0D-4E0B-9EAE-D76A41A75DCC}"/>
            </a:ext>
          </a:extLst>
        </xdr:cNvPr>
        <xdr:cNvSpPr txBox="1"/>
      </xdr:nvSpPr>
      <xdr:spPr>
        <a:xfrm>
          <a:off x="13742044" y="1317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77669</xdr:rowOff>
    </xdr:from>
    <xdr:ext cx="405111" cy="259045"/>
    <xdr:sp macro="" textlink="">
      <xdr:nvSpPr>
        <xdr:cNvPr id="682" name="n_2mainValue【児童館】&#10;有形固定資産減価償却率">
          <a:extLst>
            <a:ext uri="{FF2B5EF4-FFF2-40B4-BE49-F238E27FC236}">
              <a16:creationId xmlns:a16="http://schemas.microsoft.com/office/drawing/2014/main" id="{04B36C13-78F4-4B83-A9D8-F7EB3FB34C46}"/>
            </a:ext>
          </a:extLst>
        </xdr:cNvPr>
        <xdr:cNvSpPr txBox="1"/>
      </xdr:nvSpPr>
      <xdr:spPr>
        <a:xfrm>
          <a:off x="12960994" y="1312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27050</xdr:rowOff>
    </xdr:from>
    <xdr:ext cx="405111" cy="259045"/>
    <xdr:sp macro="" textlink="">
      <xdr:nvSpPr>
        <xdr:cNvPr id="683" name="n_3mainValue【児童館】&#10;有形固定資産減価償却率">
          <a:extLst>
            <a:ext uri="{FF2B5EF4-FFF2-40B4-BE49-F238E27FC236}">
              <a16:creationId xmlns:a16="http://schemas.microsoft.com/office/drawing/2014/main" id="{02604005-5BB0-4A6D-95F8-C00F99229E34}"/>
            </a:ext>
          </a:extLst>
        </xdr:cNvPr>
        <xdr:cNvSpPr txBox="1"/>
      </xdr:nvSpPr>
      <xdr:spPr>
        <a:xfrm>
          <a:off x="12167244" y="1307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152779</xdr:rowOff>
    </xdr:from>
    <xdr:ext cx="405111" cy="259045"/>
    <xdr:sp macro="" textlink="">
      <xdr:nvSpPr>
        <xdr:cNvPr id="684" name="n_4mainValue【児童館】&#10;有形固定資産減価償却率">
          <a:extLst>
            <a:ext uri="{FF2B5EF4-FFF2-40B4-BE49-F238E27FC236}">
              <a16:creationId xmlns:a16="http://schemas.microsoft.com/office/drawing/2014/main" id="{FA2E0DFE-3AED-4A11-99DE-D0102B59758C}"/>
            </a:ext>
          </a:extLst>
        </xdr:cNvPr>
        <xdr:cNvSpPr txBox="1"/>
      </xdr:nvSpPr>
      <xdr:spPr>
        <a:xfrm>
          <a:off x="11354444" y="1303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C1C1D598-F2B3-46AF-A1E1-BB79B81D0E4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8FFA51A-676D-4CA6-9A93-42A04B974D73}"/>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10818037-C349-4E34-9E5C-5E24AE7C83F2}"/>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C2F417AF-CBB2-4E09-B9CD-3BEE827CF12B}"/>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82E51C24-5CCB-42B5-B09F-D57D669C4B7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CA68CEEE-1498-43F8-B569-06099C430FF3}"/>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2F500E87-15A3-4708-B106-B5D56AFC0F9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F8F50ABC-9C86-4CAB-80B3-13397F8D0CB3}"/>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10C31A42-D8DB-447B-8281-694F73B9AB3E}"/>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264C84F6-FD27-46B7-8AAA-634C3968110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30FC4927-01C5-4A1F-9268-6F48E1698D62}"/>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7C4749DA-7A7A-45AA-A850-2438D3D9D048}"/>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F296ABF6-1811-4E7F-BB9B-FE07F7B7C7D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8E8473A-E9C0-4540-8F8E-BD6F895A68AE}"/>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2C105ED2-BD16-45EB-97F8-1A33F6329BEC}"/>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7D704C07-5864-4BAE-A8F8-D44037702415}"/>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98D0448-2014-4ADC-B0E5-8A4CEE7ABBB4}"/>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700B2F95-4FA7-4DC1-9374-1A49237E619F}"/>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2887315-A995-4195-B38A-032832AE29CA}"/>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97AC66B2-DE8D-495B-A585-76D5E67DD83D}"/>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52EDD14F-C500-4223-BDA6-D5D25F47259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A7871D07-25FF-441A-81E2-2E134C579F31}"/>
            </a:ext>
          </a:extLst>
        </xdr:cNvPr>
        <xdr:cNvCxnSpPr/>
      </xdr:nvCxnSpPr>
      <xdr:spPr>
        <a:xfrm flipV="1">
          <a:off x="19951064" y="13094208"/>
          <a:ext cx="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96383A84-7D63-45BF-AE63-E3BE20ABB550}"/>
            </a:ext>
          </a:extLst>
        </xdr:cNvPr>
        <xdr:cNvSpPr txBox="1"/>
      </xdr:nvSpPr>
      <xdr:spPr>
        <a:xfrm>
          <a:off x="19989800" y="142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8631C32D-4622-4345-9670-0F750D1B8904}"/>
            </a:ext>
          </a:extLst>
        </xdr:cNvPr>
        <xdr:cNvCxnSpPr/>
      </xdr:nvCxnSpPr>
      <xdr:spPr>
        <a:xfrm>
          <a:off x="1988185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E63D8BAB-5DC8-499B-BEEF-A1D3F1E97AD5}"/>
            </a:ext>
          </a:extLst>
        </xdr:cNvPr>
        <xdr:cNvSpPr txBox="1"/>
      </xdr:nvSpPr>
      <xdr:spPr>
        <a:xfrm>
          <a:off x="19989800" y="128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6B94D13B-2AEC-45C0-81AD-92F0D0C613D1}"/>
            </a:ext>
          </a:extLst>
        </xdr:cNvPr>
        <xdr:cNvCxnSpPr/>
      </xdr:nvCxnSpPr>
      <xdr:spPr>
        <a:xfrm>
          <a:off x="19881850" y="13094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960CE440-7A8B-4D3A-84F5-E61B6924FC46}"/>
            </a:ext>
          </a:extLst>
        </xdr:cNvPr>
        <xdr:cNvSpPr txBox="1"/>
      </xdr:nvSpPr>
      <xdr:spPr>
        <a:xfrm>
          <a:off x="19989800" y="13891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3CCF6439-871E-4B75-863D-900134B01B20}"/>
            </a:ext>
          </a:extLst>
        </xdr:cNvPr>
        <xdr:cNvSpPr/>
      </xdr:nvSpPr>
      <xdr:spPr>
        <a:xfrm>
          <a:off x="19900900" y="140403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7F938404-B14E-4F70-B34F-BC5115FCFD44}"/>
            </a:ext>
          </a:extLst>
        </xdr:cNvPr>
        <xdr:cNvSpPr/>
      </xdr:nvSpPr>
      <xdr:spPr>
        <a:xfrm>
          <a:off x="19157950" y="14031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a:extLst>
            <a:ext uri="{FF2B5EF4-FFF2-40B4-BE49-F238E27FC236}">
              <a16:creationId xmlns:a16="http://schemas.microsoft.com/office/drawing/2014/main" id="{1ACA721A-2F5D-49CE-A7F7-3DD091155CA4}"/>
            </a:ext>
          </a:extLst>
        </xdr:cNvPr>
        <xdr:cNvSpPr/>
      </xdr:nvSpPr>
      <xdr:spPr>
        <a:xfrm>
          <a:off x="18345150" y="140174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95A7D906-5D9C-4026-A671-76F03B39084F}"/>
            </a:ext>
          </a:extLst>
        </xdr:cNvPr>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a:extLst>
            <a:ext uri="{FF2B5EF4-FFF2-40B4-BE49-F238E27FC236}">
              <a16:creationId xmlns:a16="http://schemas.microsoft.com/office/drawing/2014/main" id="{9B0D269F-6CAB-448C-98F8-EDCA34ABE47D}"/>
            </a:ext>
          </a:extLst>
        </xdr:cNvPr>
        <xdr:cNvSpPr/>
      </xdr:nvSpPr>
      <xdr:spPr>
        <a:xfrm>
          <a:off x="16757650" y="140174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049BEEF-D02F-4BFD-8F95-F66F78CC78B8}"/>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FF4EEC3-E854-468C-91D7-5539E334D364}"/>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FD13838-3561-43AE-9DAA-28B8FA378194}"/>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ABBEB92-AD7E-4FF7-A698-2A313B7BDD32}"/>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99B6D0E-A4EA-4EF7-8340-A6EDEE078124}"/>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22" name="楕円 721">
          <a:extLst>
            <a:ext uri="{FF2B5EF4-FFF2-40B4-BE49-F238E27FC236}">
              <a16:creationId xmlns:a16="http://schemas.microsoft.com/office/drawing/2014/main" id="{1130083D-F21E-492D-953A-173585599BC6}"/>
            </a:ext>
          </a:extLst>
        </xdr:cNvPr>
        <xdr:cNvSpPr/>
      </xdr:nvSpPr>
      <xdr:spPr>
        <a:xfrm>
          <a:off x="19900900" y="141620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23" name="【児童館】&#10;一人当たり面積該当値テキスト">
          <a:extLst>
            <a:ext uri="{FF2B5EF4-FFF2-40B4-BE49-F238E27FC236}">
              <a16:creationId xmlns:a16="http://schemas.microsoft.com/office/drawing/2014/main" id="{56C50AE5-165C-4DD7-A406-9CE73F260DD1}"/>
            </a:ext>
          </a:extLst>
        </xdr:cNvPr>
        <xdr:cNvSpPr txBox="1"/>
      </xdr:nvSpPr>
      <xdr:spPr>
        <a:xfrm>
          <a:off x="19989800" y="1407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24" name="楕円 723">
          <a:extLst>
            <a:ext uri="{FF2B5EF4-FFF2-40B4-BE49-F238E27FC236}">
              <a16:creationId xmlns:a16="http://schemas.microsoft.com/office/drawing/2014/main" id="{DB40EA82-C5C0-4081-869E-694FEA1356C8}"/>
            </a:ext>
          </a:extLst>
        </xdr:cNvPr>
        <xdr:cNvSpPr/>
      </xdr:nvSpPr>
      <xdr:spPr>
        <a:xfrm>
          <a:off x="19157950" y="141620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25" name="直線コネクタ 724">
          <a:extLst>
            <a:ext uri="{FF2B5EF4-FFF2-40B4-BE49-F238E27FC236}">
              <a16:creationId xmlns:a16="http://schemas.microsoft.com/office/drawing/2014/main" id="{82BA77E4-AEBD-49DC-A7E0-61A634F15AFA}"/>
            </a:ext>
          </a:extLst>
        </xdr:cNvPr>
        <xdr:cNvCxnSpPr/>
      </xdr:nvCxnSpPr>
      <xdr:spPr>
        <a:xfrm>
          <a:off x="19202400" y="1420647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26" name="楕円 725">
          <a:extLst>
            <a:ext uri="{FF2B5EF4-FFF2-40B4-BE49-F238E27FC236}">
              <a16:creationId xmlns:a16="http://schemas.microsoft.com/office/drawing/2014/main" id="{11AA20F2-C785-4828-BD87-CB7BB3BF0F14}"/>
            </a:ext>
          </a:extLst>
        </xdr:cNvPr>
        <xdr:cNvSpPr/>
      </xdr:nvSpPr>
      <xdr:spPr>
        <a:xfrm>
          <a:off x="18345150" y="141620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27" name="直線コネクタ 726">
          <a:extLst>
            <a:ext uri="{FF2B5EF4-FFF2-40B4-BE49-F238E27FC236}">
              <a16:creationId xmlns:a16="http://schemas.microsoft.com/office/drawing/2014/main" id="{25F6D335-5D53-40BF-9032-2351037CD523}"/>
            </a:ext>
          </a:extLst>
        </xdr:cNvPr>
        <xdr:cNvCxnSpPr/>
      </xdr:nvCxnSpPr>
      <xdr:spPr>
        <a:xfrm>
          <a:off x="18395950" y="1420647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8" name="楕円 727">
          <a:extLst>
            <a:ext uri="{FF2B5EF4-FFF2-40B4-BE49-F238E27FC236}">
              <a16:creationId xmlns:a16="http://schemas.microsoft.com/office/drawing/2014/main" id="{EA6ACFCA-F57F-403E-9972-A0E2AB64AAB4}"/>
            </a:ext>
          </a:extLst>
        </xdr:cNvPr>
        <xdr:cNvSpPr/>
      </xdr:nvSpPr>
      <xdr:spPr>
        <a:xfrm>
          <a:off x="17551400" y="141620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29" name="直線コネクタ 728">
          <a:extLst>
            <a:ext uri="{FF2B5EF4-FFF2-40B4-BE49-F238E27FC236}">
              <a16:creationId xmlns:a16="http://schemas.microsoft.com/office/drawing/2014/main" id="{1033B46B-C184-4057-B850-3C8EFE3E565A}"/>
            </a:ext>
          </a:extLst>
        </xdr:cNvPr>
        <xdr:cNvCxnSpPr/>
      </xdr:nvCxnSpPr>
      <xdr:spPr>
        <a:xfrm>
          <a:off x="17602200" y="1420647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30" name="楕円 729">
          <a:extLst>
            <a:ext uri="{FF2B5EF4-FFF2-40B4-BE49-F238E27FC236}">
              <a16:creationId xmlns:a16="http://schemas.microsoft.com/office/drawing/2014/main" id="{D12CF058-7AF0-491E-86F1-0063B9CF300A}"/>
            </a:ext>
          </a:extLst>
        </xdr:cNvPr>
        <xdr:cNvSpPr/>
      </xdr:nvSpPr>
      <xdr:spPr>
        <a:xfrm>
          <a:off x="16757650" y="141620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731" name="直線コネクタ 730">
          <a:extLst>
            <a:ext uri="{FF2B5EF4-FFF2-40B4-BE49-F238E27FC236}">
              <a16:creationId xmlns:a16="http://schemas.microsoft.com/office/drawing/2014/main" id="{E678B718-BB39-4C58-83FF-2C2A099AFBED}"/>
            </a:ext>
          </a:extLst>
        </xdr:cNvPr>
        <xdr:cNvCxnSpPr/>
      </xdr:nvCxnSpPr>
      <xdr:spPr>
        <a:xfrm>
          <a:off x="16802100" y="1420647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a:extLst>
            <a:ext uri="{FF2B5EF4-FFF2-40B4-BE49-F238E27FC236}">
              <a16:creationId xmlns:a16="http://schemas.microsoft.com/office/drawing/2014/main" id="{24C5F884-655C-41B1-AD70-D9B9FB068F28}"/>
            </a:ext>
          </a:extLst>
        </xdr:cNvPr>
        <xdr:cNvSpPr txBox="1"/>
      </xdr:nvSpPr>
      <xdr:spPr>
        <a:xfrm>
          <a:off x="18980227" y="1381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a:extLst>
            <a:ext uri="{FF2B5EF4-FFF2-40B4-BE49-F238E27FC236}">
              <a16:creationId xmlns:a16="http://schemas.microsoft.com/office/drawing/2014/main" id="{C22FF28E-36FD-40AB-A46E-50A6CD0A0E92}"/>
            </a:ext>
          </a:extLst>
        </xdr:cNvPr>
        <xdr:cNvSpPr txBox="1"/>
      </xdr:nvSpPr>
      <xdr:spPr>
        <a:xfrm>
          <a:off x="18180127" y="1379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a:extLst>
            <a:ext uri="{FF2B5EF4-FFF2-40B4-BE49-F238E27FC236}">
              <a16:creationId xmlns:a16="http://schemas.microsoft.com/office/drawing/2014/main" id="{0E5CD8E9-29DC-484B-A617-904D3A776E70}"/>
            </a:ext>
          </a:extLst>
        </xdr:cNvPr>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a:extLst>
            <a:ext uri="{FF2B5EF4-FFF2-40B4-BE49-F238E27FC236}">
              <a16:creationId xmlns:a16="http://schemas.microsoft.com/office/drawing/2014/main" id="{F2C1D691-A379-4347-9AF2-F246C1D69F43}"/>
            </a:ext>
          </a:extLst>
        </xdr:cNvPr>
        <xdr:cNvSpPr txBox="1"/>
      </xdr:nvSpPr>
      <xdr:spPr>
        <a:xfrm>
          <a:off x="16592627" y="1379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36" name="n_1mainValue【児童館】&#10;一人当たり面積">
          <a:extLst>
            <a:ext uri="{FF2B5EF4-FFF2-40B4-BE49-F238E27FC236}">
              <a16:creationId xmlns:a16="http://schemas.microsoft.com/office/drawing/2014/main" id="{8143966A-5BEA-4261-94D2-3A42B57226AC}"/>
            </a:ext>
          </a:extLst>
        </xdr:cNvPr>
        <xdr:cNvSpPr txBox="1"/>
      </xdr:nvSpPr>
      <xdr:spPr>
        <a:xfrm>
          <a:off x="18980227" y="142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37" name="n_2mainValue【児童館】&#10;一人当たり面積">
          <a:extLst>
            <a:ext uri="{FF2B5EF4-FFF2-40B4-BE49-F238E27FC236}">
              <a16:creationId xmlns:a16="http://schemas.microsoft.com/office/drawing/2014/main" id="{81403135-9241-4042-ACF4-CCB501FCC86C}"/>
            </a:ext>
          </a:extLst>
        </xdr:cNvPr>
        <xdr:cNvSpPr txBox="1"/>
      </xdr:nvSpPr>
      <xdr:spPr>
        <a:xfrm>
          <a:off x="18180127" y="142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8" name="n_3mainValue【児童館】&#10;一人当たり面積">
          <a:extLst>
            <a:ext uri="{FF2B5EF4-FFF2-40B4-BE49-F238E27FC236}">
              <a16:creationId xmlns:a16="http://schemas.microsoft.com/office/drawing/2014/main" id="{D4B93FE0-ED46-430F-978E-B59E74BDBDEE}"/>
            </a:ext>
          </a:extLst>
        </xdr:cNvPr>
        <xdr:cNvSpPr txBox="1"/>
      </xdr:nvSpPr>
      <xdr:spPr>
        <a:xfrm>
          <a:off x="17386377" y="142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39" name="n_4mainValue【児童館】&#10;一人当たり面積">
          <a:extLst>
            <a:ext uri="{FF2B5EF4-FFF2-40B4-BE49-F238E27FC236}">
              <a16:creationId xmlns:a16="http://schemas.microsoft.com/office/drawing/2014/main" id="{3267FD71-C07C-407F-828D-DDF57279328D}"/>
            </a:ext>
          </a:extLst>
        </xdr:cNvPr>
        <xdr:cNvSpPr txBox="1"/>
      </xdr:nvSpPr>
      <xdr:spPr>
        <a:xfrm>
          <a:off x="16592627" y="142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FF791CCF-BA59-4C61-9B07-EB585885D04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7BD21963-EC65-42E2-8175-86FADF5E6CB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9755EBAC-4BB9-425E-8408-76D2C45425D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A2407377-6419-42A7-884C-5097BD254114}"/>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D029823-4632-4341-BF8F-A21EC33A2FD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5C1B7BB6-12CF-4283-A40D-8E2A13AD8EA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4092E559-5DAC-47FF-86AC-C7B94A8AC071}"/>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B156C9D9-DE1C-4850-83C5-7416B14F98E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E20226F9-5A0A-4C70-B0ED-6C8739F111AB}"/>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FBEB0575-FD8D-49B3-ABA6-D1432076FDA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788791F9-B861-4F95-B18B-624468BFCA04}"/>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8344980B-9D66-42BD-99BD-E04A161848D1}"/>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EB59ACA4-742D-4619-B97E-18C862B5121D}"/>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EB90D07B-73A3-4E20-9915-046980994B98}"/>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E2B4ECD8-B734-4C08-BF52-5B757072776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A783CF67-07E2-4B6B-A6E4-95FA8352E1FC}"/>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7F262E27-D2D3-4896-90EF-4678C2F2A68E}"/>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B986481-32C0-4352-9369-5E50D0BDB3DE}"/>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865E2574-2BC8-466C-BC90-4DD17609DF09}"/>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40A3AE1D-0601-45A5-BA07-3953A8FB85D3}"/>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FA4257F4-85C1-4516-9AB8-2C826C13E54D}"/>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8E567793-A8D8-452C-8078-2B12A7CE045B}"/>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B9935A23-BA5C-409E-B17B-4AB19BEAF0A3}"/>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DFD0727D-C131-40AB-AA9D-9B3E8DC15B5F}"/>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56C5F68B-33A1-49DA-BD4A-2E7065BAEF68}"/>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7009F2B0-351C-454C-9894-797F5615DFDB}"/>
            </a:ext>
          </a:extLst>
        </xdr:cNvPr>
        <xdr:cNvCxnSpPr/>
      </xdr:nvCxnSpPr>
      <xdr:spPr>
        <a:xfrm flipV="1">
          <a:off x="14699614" y="167297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83F9E00E-494C-4E45-A8BA-814531C78BFC}"/>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719CCFD1-E46E-4F27-B1DE-773F1636692A}"/>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3D86B804-972B-475F-8454-BA73227E5CF8}"/>
            </a:ext>
          </a:extLst>
        </xdr:cNvPr>
        <xdr:cNvSpPr txBox="1"/>
      </xdr:nvSpPr>
      <xdr:spPr>
        <a:xfrm>
          <a:off x="14738350" y="165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DC34687E-DAB0-485E-8D0B-8695EDDDB169}"/>
            </a:ext>
          </a:extLst>
        </xdr:cNvPr>
        <xdr:cNvCxnSpPr/>
      </xdr:nvCxnSpPr>
      <xdr:spPr>
        <a:xfrm>
          <a:off x="14611350" y="16729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807467B5-783F-475C-B40F-1CD310AEC636}"/>
            </a:ext>
          </a:extLst>
        </xdr:cNvPr>
        <xdr:cNvSpPr txBox="1"/>
      </xdr:nvSpPr>
      <xdr:spPr>
        <a:xfrm>
          <a:off x="14738350" y="17448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B4E043E7-EC4B-45D5-8BF0-ACFB5EB166AB}"/>
            </a:ext>
          </a:extLst>
        </xdr:cNvPr>
        <xdr:cNvSpPr/>
      </xdr:nvSpPr>
      <xdr:spPr>
        <a:xfrm>
          <a:off x="14649450" y="1759657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5B670136-86D2-4DD3-9AB8-50DACCAC2FD7}"/>
            </a:ext>
          </a:extLst>
        </xdr:cNvPr>
        <xdr:cNvSpPr/>
      </xdr:nvSpPr>
      <xdr:spPr>
        <a:xfrm>
          <a:off x="138874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5433C55C-B6C0-422A-B2F1-0DF1D55F5B5E}"/>
            </a:ext>
          </a:extLst>
        </xdr:cNvPr>
        <xdr:cNvSpPr/>
      </xdr:nvSpPr>
      <xdr:spPr>
        <a:xfrm>
          <a:off x="13093700" y="1754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7E2209C5-F8F0-411E-8A4A-6ECDB6AE1300}"/>
            </a:ext>
          </a:extLst>
        </xdr:cNvPr>
        <xdr:cNvSpPr/>
      </xdr:nvSpPr>
      <xdr:spPr>
        <a:xfrm>
          <a:off x="12299950" y="175100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C856D587-2784-43BB-9785-C92DF6ACDAC5}"/>
            </a:ext>
          </a:extLst>
        </xdr:cNvPr>
        <xdr:cNvSpPr/>
      </xdr:nvSpPr>
      <xdr:spPr>
        <a:xfrm>
          <a:off x="11487150" y="1750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E4DBD22-B94B-4CDC-9430-A1DC2040E421}"/>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6DAC21D-29BD-483A-832E-930DEFECCFE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B0F160C-43C6-4782-B19A-2EB1F802FF49}"/>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3B93A51-691F-433E-97CA-363E81C854CE}"/>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29F0E16-94CC-4539-9205-767AA8B4648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xdr:rowOff>
    </xdr:from>
    <xdr:to>
      <xdr:col>85</xdr:col>
      <xdr:colOff>177800</xdr:colOff>
      <xdr:row>107</xdr:row>
      <xdr:rowOff>109038</xdr:rowOff>
    </xdr:to>
    <xdr:sp macro="" textlink="">
      <xdr:nvSpPr>
        <xdr:cNvPr id="781" name="楕円 780">
          <a:extLst>
            <a:ext uri="{FF2B5EF4-FFF2-40B4-BE49-F238E27FC236}">
              <a16:creationId xmlns:a16="http://schemas.microsoft.com/office/drawing/2014/main" id="{590D9E95-6598-4022-9263-375B979ACA62}"/>
            </a:ext>
          </a:extLst>
        </xdr:cNvPr>
        <xdr:cNvSpPr/>
      </xdr:nvSpPr>
      <xdr:spPr>
        <a:xfrm>
          <a:off x="14649450" y="177810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157315</xdr:rowOff>
    </xdr:from>
    <xdr:ext cx="405111" cy="259045"/>
    <xdr:sp macro="" textlink="">
      <xdr:nvSpPr>
        <xdr:cNvPr id="782" name="【公民館】&#10;有形固定資産減価償却率該当値テキスト">
          <a:extLst>
            <a:ext uri="{FF2B5EF4-FFF2-40B4-BE49-F238E27FC236}">
              <a16:creationId xmlns:a16="http://schemas.microsoft.com/office/drawing/2014/main" id="{C067A7E6-19DE-4367-8DB6-B75C08F54C14}"/>
            </a:ext>
          </a:extLst>
        </xdr:cNvPr>
        <xdr:cNvSpPr txBox="1"/>
      </xdr:nvSpPr>
      <xdr:spPr>
        <a:xfrm>
          <a:off x="14738350"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152763</xdr:rowOff>
    </xdr:from>
    <xdr:to>
      <xdr:col>81</xdr:col>
      <xdr:colOff>101600</xdr:colOff>
      <xdr:row>107</xdr:row>
      <xdr:rowOff>82913</xdr:rowOff>
    </xdr:to>
    <xdr:sp macro="" textlink="">
      <xdr:nvSpPr>
        <xdr:cNvPr id="783" name="楕円 782">
          <a:extLst>
            <a:ext uri="{FF2B5EF4-FFF2-40B4-BE49-F238E27FC236}">
              <a16:creationId xmlns:a16="http://schemas.microsoft.com/office/drawing/2014/main" id="{BD52BA42-BD88-4328-94E7-D16E35B9E6E8}"/>
            </a:ext>
          </a:extLst>
        </xdr:cNvPr>
        <xdr:cNvSpPr/>
      </xdr:nvSpPr>
      <xdr:spPr>
        <a:xfrm>
          <a:off x="1388745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32113</xdr:rowOff>
    </xdr:from>
    <xdr:to>
      <xdr:col>85</xdr:col>
      <xdr:colOff>127000</xdr:colOff>
      <xdr:row>107</xdr:row>
      <xdr:rowOff>58238</xdr:rowOff>
    </xdr:to>
    <xdr:cxnSp macro="">
      <xdr:nvCxnSpPr>
        <xdr:cNvPr id="784" name="直線コネクタ 783">
          <a:extLst>
            <a:ext uri="{FF2B5EF4-FFF2-40B4-BE49-F238E27FC236}">
              <a16:creationId xmlns:a16="http://schemas.microsoft.com/office/drawing/2014/main" id="{21BCBE3E-45A0-4635-A247-07543235E566}"/>
            </a:ext>
          </a:extLst>
        </xdr:cNvPr>
        <xdr:cNvCxnSpPr/>
      </xdr:nvCxnSpPr>
      <xdr:spPr>
        <a:xfrm>
          <a:off x="13938250" y="17805763"/>
          <a:ext cx="762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125005</xdr:rowOff>
    </xdr:from>
    <xdr:to>
      <xdr:col>76</xdr:col>
      <xdr:colOff>165100</xdr:colOff>
      <xdr:row>107</xdr:row>
      <xdr:rowOff>55155</xdr:rowOff>
    </xdr:to>
    <xdr:sp macro="" textlink="">
      <xdr:nvSpPr>
        <xdr:cNvPr id="785" name="楕円 784">
          <a:extLst>
            <a:ext uri="{FF2B5EF4-FFF2-40B4-BE49-F238E27FC236}">
              <a16:creationId xmlns:a16="http://schemas.microsoft.com/office/drawing/2014/main" id="{1AF03827-E69A-46FF-A995-F6ABDF215CE0}"/>
            </a:ext>
          </a:extLst>
        </xdr:cNvPr>
        <xdr:cNvSpPr/>
      </xdr:nvSpPr>
      <xdr:spPr>
        <a:xfrm>
          <a:off x="13093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4355</xdr:rowOff>
    </xdr:from>
    <xdr:to>
      <xdr:col>81</xdr:col>
      <xdr:colOff>50800</xdr:colOff>
      <xdr:row>107</xdr:row>
      <xdr:rowOff>32113</xdr:rowOff>
    </xdr:to>
    <xdr:cxnSp macro="">
      <xdr:nvCxnSpPr>
        <xdr:cNvPr id="786" name="直線コネクタ 785">
          <a:extLst>
            <a:ext uri="{FF2B5EF4-FFF2-40B4-BE49-F238E27FC236}">
              <a16:creationId xmlns:a16="http://schemas.microsoft.com/office/drawing/2014/main" id="{7C280864-4633-488C-AA98-2BF21BEEC01D}"/>
            </a:ext>
          </a:extLst>
        </xdr:cNvPr>
        <xdr:cNvCxnSpPr/>
      </xdr:nvCxnSpPr>
      <xdr:spPr>
        <a:xfrm>
          <a:off x="13144500" y="17778005"/>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89081</xdr:rowOff>
    </xdr:from>
    <xdr:to>
      <xdr:col>72</xdr:col>
      <xdr:colOff>38100</xdr:colOff>
      <xdr:row>107</xdr:row>
      <xdr:rowOff>19231</xdr:rowOff>
    </xdr:to>
    <xdr:sp macro="" textlink="">
      <xdr:nvSpPr>
        <xdr:cNvPr id="787" name="楕円 786">
          <a:extLst>
            <a:ext uri="{FF2B5EF4-FFF2-40B4-BE49-F238E27FC236}">
              <a16:creationId xmlns:a16="http://schemas.microsoft.com/office/drawing/2014/main" id="{55AC1A80-C138-458A-9A46-0380781F16C5}"/>
            </a:ext>
          </a:extLst>
        </xdr:cNvPr>
        <xdr:cNvSpPr/>
      </xdr:nvSpPr>
      <xdr:spPr>
        <a:xfrm>
          <a:off x="12299950" y="176912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107</xdr:row>
      <xdr:rowOff>4355</xdr:rowOff>
    </xdr:to>
    <xdr:cxnSp macro="">
      <xdr:nvCxnSpPr>
        <xdr:cNvPr id="788" name="直線コネクタ 787">
          <a:extLst>
            <a:ext uri="{FF2B5EF4-FFF2-40B4-BE49-F238E27FC236}">
              <a16:creationId xmlns:a16="http://schemas.microsoft.com/office/drawing/2014/main" id="{0294DF25-AF14-4264-86D5-04B91164B1CE}"/>
            </a:ext>
          </a:extLst>
        </xdr:cNvPr>
        <xdr:cNvCxnSpPr/>
      </xdr:nvCxnSpPr>
      <xdr:spPr>
        <a:xfrm>
          <a:off x="12344400" y="17742081"/>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27032</xdr:rowOff>
    </xdr:from>
    <xdr:to>
      <xdr:col>67</xdr:col>
      <xdr:colOff>101600</xdr:colOff>
      <xdr:row>106</xdr:row>
      <xdr:rowOff>128632</xdr:rowOff>
    </xdr:to>
    <xdr:sp macro="" textlink="">
      <xdr:nvSpPr>
        <xdr:cNvPr id="789" name="楕円 788">
          <a:extLst>
            <a:ext uri="{FF2B5EF4-FFF2-40B4-BE49-F238E27FC236}">
              <a16:creationId xmlns:a16="http://schemas.microsoft.com/office/drawing/2014/main" id="{63DEBBAC-3697-43C6-AE18-9C3320BF58B1}"/>
            </a:ext>
          </a:extLst>
        </xdr:cNvPr>
        <xdr:cNvSpPr/>
      </xdr:nvSpPr>
      <xdr:spPr>
        <a:xfrm>
          <a:off x="1148715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77832</xdr:rowOff>
    </xdr:from>
    <xdr:to>
      <xdr:col>71</xdr:col>
      <xdr:colOff>177800</xdr:colOff>
      <xdr:row>106</xdr:row>
      <xdr:rowOff>139881</xdr:rowOff>
    </xdr:to>
    <xdr:cxnSp macro="">
      <xdr:nvCxnSpPr>
        <xdr:cNvPr id="790" name="直線コネクタ 789">
          <a:extLst>
            <a:ext uri="{FF2B5EF4-FFF2-40B4-BE49-F238E27FC236}">
              <a16:creationId xmlns:a16="http://schemas.microsoft.com/office/drawing/2014/main" id="{3C189AD3-CCA5-4A25-8C3D-5B75AC95F5F6}"/>
            </a:ext>
          </a:extLst>
        </xdr:cNvPr>
        <xdr:cNvCxnSpPr/>
      </xdr:nvCxnSpPr>
      <xdr:spPr>
        <a:xfrm>
          <a:off x="11537950" y="17680032"/>
          <a:ext cx="8064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a:extLst>
            <a:ext uri="{FF2B5EF4-FFF2-40B4-BE49-F238E27FC236}">
              <a16:creationId xmlns:a16="http://schemas.microsoft.com/office/drawing/2014/main" id="{E464289A-A85C-4DE5-9B93-806536DA4384}"/>
            </a:ext>
          </a:extLst>
        </xdr:cNvPr>
        <xdr:cNvSpPr txBox="1"/>
      </xdr:nvSpPr>
      <xdr:spPr>
        <a:xfrm>
          <a:off x="1374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a:extLst>
            <a:ext uri="{FF2B5EF4-FFF2-40B4-BE49-F238E27FC236}">
              <a16:creationId xmlns:a16="http://schemas.microsoft.com/office/drawing/2014/main" id="{BA12AB48-0D17-4AF1-A0BB-D978B16D3CC4}"/>
            </a:ext>
          </a:extLst>
        </xdr:cNvPr>
        <xdr:cNvSpPr txBox="1"/>
      </xdr:nvSpPr>
      <xdr:spPr>
        <a:xfrm>
          <a:off x="1296099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a:extLst>
            <a:ext uri="{FF2B5EF4-FFF2-40B4-BE49-F238E27FC236}">
              <a16:creationId xmlns:a16="http://schemas.microsoft.com/office/drawing/2014/main" id="{A8BCBC40-F263-4123-9AD7-7D7FFD2A4120}"/>
            </a:ext>
          </a:extLst>
        </xdr:cNvPr>
        <xdr:cNvSpPr txBox="1"/>
      </xdr:nvSpPr>
      <xdr:spPr>
        <a:xfrm>
          <a:off x="121672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a:extLst>
            <a:ext uri="{FF2B5EF4-FFF2-40B4-BE49-F238E27FC236}">
              <a16:creationId xmlns:a16="http://schemas.microsoft.com/office/drawing/2014/main" id="{B2B17685-EBC5-46F4-990F-9040BEF73EA1}"/>
            </a:ext>
          </a:extLst>
        </xdr:cNvPr>
        <xdr:cNvSpPr txBox="1"/>
      </xdr:nvSpPr>
      <xdr:spPr>
        <a:xfrm>
          <a:off x="113544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74040</xdr:rowOff>
    </xdr:from>
    <xdr:ext cx="405111" cy="259045"/>
    <xdr:sp macro="" textlink="">
      <xdr:nvSpPr>
        <xdr:cNvPr id="795" name="n_1mainValue【公民館】&#10;有形固定資産減価償却率">
          <a:extLst>
            <a:ext uri="{FF2B5EF4-FFF2-40B4-BE49-F238E27FC236}">
              <a16:creationId xmlns:a16="http://schemas.microsoft.com/office/drawing/2014/main" id="{7FD89914-3405-4865-BB83-B4C7AECCB4B1}"/>
            </a:ext>
          </a:extLst>
        </xdr:cNvPr>
        <xdr:cNvSpPr txBox="1"/>
      </xdr:nvSpPr>
      <xdr:spPr>
        <a:xfrm>
          <a:off x="137420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46282</xdr:rowOff>
    </xdr:from>
    <xdr:ext cx="405111" cy="259045"/>
    <xdr:sp macro="" textlink="">
      <xdr:nvSpPr>
        <xdr:cNvPr id="796" name="n_2mainValue【公民館】&#10;有形固定資産減価償却率">
          <a:extLst>
            <a:ext uri="{FF2B5EF4-FFF2-40B4-BE49-F238E27FC236}">
              <a16:creationId xmlns:a16="http://schemas.microsoft.com/office/drawing/2014/main" id="{FA1568AE-968C-4D5E-8625-5EB1235999C0}"/>
            </a:ext>
          </a:extLst>
        </xdr:cNvPr>
        <xdr:cNvSpPr txBox="1"/>
      </xdr:nvSpPr>
      <xdr:spPr>
        <a:xfrm>
          <a:off x="1296099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10358</xdr:rowOff>
    </xdr:from>
    <xdr:ext cx="405111" cy="259045"/>
    <xdr:sp macro="" textlink="">
      <xdr:nvSpPr>
        <xdr:cNvPr id="797" name="n_3mainValue【公民館】&#10;有形固定資産減価償却率">
          <a:extLst>
            <a:ext uri="{FF2B5EF4-FFF2-40B4-BE49-F238E27FC236}">
              <a16:creationId xmlns:a16="http://schemas.microsoft.com/office/drawing/2014/main" id="{FAB2A7D3-C9C0-4C6D-BBCA-97BB7E7BCD49}"/>
            </a:ext>
          </a:extLst>
        </xdr:cNvPr>
        <xdr:cNvSpPr txBox="1"/>
      </xdr:nvSpPr>
      <xdr:spPr>
        <a:xfrm>
          <a:off x="121672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98" name="n_4mainValue【公民館】&#10;有形固定資産減価償却率">
          <a:extLst>
            <a:ext uri="{FF2B5EF4-FFF2-40B4-BE49-F238E27FC236}">
              <a16:creationId xmlns:a16="http://schemas.microsoft.com/office/drawing/2014/main" id="{FC0E4894-ED08-445A-8AE2-B41D0F4C54C6}"/>
            </a:ext>
          </a:extLst>
        </xdr:cNvPr>
        <xdr:cNvSpPr txBox="1"/>
      </xdr:nvSpPr>
      <xdr:spPr>
        <a:xfrm>
          <a:off x="113544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2EE99222-23E7-44B6-9D6F-A4DFDC3000F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A55CF16D-F537-4C91-B2DD-EEB63C5EDD0B}"/>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B0C57DC3-87FE-4CB9-B3D1-9ECE4B542E5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6043A2D5-1091-4048-8C24-33C520268B0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A3FE0A14-F2F0-4BBC-9072-EBA8F85BEEAA}"/>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AC3E24B6-7317-423E-A7C5-44BF083CEDD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60F09693-2B0D-46DD-89D9-C19DD815531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6CBFF87F-E6EB-4464-B1DB-473E546B3EEC}"/>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EFE77C32-7A52-49B5-BEF9-165659EF627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ADBCD2E5-731E-4C02-815E-31FC8C98F398}"/>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634C3BD-250C-469B-85A9-BACDC7E2D021}"/>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37E14BD3-CB46-4DA3-B3CD-5F90F043314F}"/>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AC2AE49-52BB-4988-9DEA-3CAD9A907DF6}"/>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EE9AC1C7-0A13-4E67-8E8D-0313174DBE8F}"/>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C5CD4628-C14E-4C7B-9FFA-F678891DD635}"/>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E3C966D6-B10E-4F29-B594-9265F8A3E3B3}"/>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270C24D-F404-4B9D-B3DB-47362959B933}"/>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8B6FCC66-BE6D-48C9-AEAD-F79DCB324B34}"/>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F1EA2E53-4763-4107-B356-7381B95C030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9C9A4E49-3AED-4365-8193-CDD0ED6DE587}"/>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596193B0-3218-486B-A248-1B6116C64C5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6B347E08-4FD6-4F8B-9722-3B54E140B652}"/>
            </a:ext>
          </a:extLst>
        </xdr:cNvPr>
        <xdr:cNvCxnSpPr/>
      </xdr:nvCxnSpPr>
      <xdr:spPr>
        <a:xfrm flipV="1">
          <a:off x="19951064" y="166199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C3E9852C-AB77-4E50-8CCE-D4618DA7F6A1}"/>
            </a:ext>
          </a:extLst>
        </xdr:cNvPr>
        <xdr:cNvSpPr txBox="1"/>
      </xdr:nvSpPr>
      <xdr:spPr>
        <a:xfrm>
          <a:off x="19989800" y="179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6B91510F-66D8-4913-981A-E87CFDBC80B8}"/>
            </a:ext>
          </a:extLst>
        </xdr:cNvPr>
        <xdr:cNvCxnSpPr/>
      </xdr:nvCxnSpPr>
      <xdr:spPr>
        <a:xfrm>
          <a:off x="19881850" y="17980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AC7AD020-84C7-4B20-A901-449462C78D76}"/>
            </a:ext>
          </a:extLst>
        </xdr:cNvPr>
        <xdr:cNvSpPr txBox="1"/>
      </xdr:nvSpPr>
      <xdr:spPr>
        <a:xfrm>
          <a:off x="19989800" y="163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B875A091-9915-409B-B6CC-50D2A893C658}"/>
            </a:ext>
          </a:extLst>
        </xdr:cNvPr>
        <xdr:cNvCxnSpPr/>
      </xdr:nvCxnSpPr>
      <xdr:spPr>
        <a:xfrm>
          <a:off x="19881850" y="16619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BD7FFAF5-DF77-4A4D-A8B3-341E817D9324}"/>
            </a:ext>
          </a:extLst>
        </xdr:cNvPr>
        <xdr:cNvSpPr txBox="1"/>
      </xdr:nvSpPr>
      <xdr:spPr>
        <a:xfrm>
          <a:off x="19989800" y="17415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D28AF311-ACF1-4E14-9D58-51ABB335D8F7}"/>
            </a:ext>
          </a:extLst>
        </xdr:cNvPr>
        <xdr:cNvSpPr/>
      </xdr:nvSpPr>
      <xdr:spPr>
        <a:xfrm>
          <a:off x="199009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E07A7AD9-F023-4B03-B43E-8C201295C2A1}"/>
            </a:ext>
          </a:extLst>
        </xdr:cNvPr>
        <xdr:cNvSpPr/>
      </xdr:nvSpPr>
      <xdr:spPr>
        <a:xfrm>
          <a:off x="19157950" y="175658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B523F590-47C8-4C00-9913-306BB42BE759}"/>
            </a:ext>
          </a:extLst>
        </xdr:cNvPr>
        <xdr:cNvSpPr/>
      </xdr:nvSpPr>
      <xdr:spPr>
        <a:xfrm>
          <a:off x="18345150" y="175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5B5FCB99-D159-4FCD-9159-622D6D4DEA86}"/>
            </a:ext>
          </a:extLst>
        </xdr:cNvPr>
        <xdr:cNvSpPr/>
      </xdr:nvSpPr>
      <xdr:spPr>
        <a:xfrm>
          <a:off x="17551400" y="1753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B26FD3DD-28F8-47E9-8B4C-2419D505A953}"/>
            </a:ext>
          </a:extLst>
        </xdr:cNvPr>
        <xdr:cNvSpPr/>
      </xdr:nvSpPr>
      <xdr:spPr>
        <a:xfrm>
          <a:off x="16757650" y="175453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AEBF16A-22EB-4151-AEC5-82594FA129ED}"/>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66BDBB9-27FE-4FAB-AA65-F08B7427DE3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20E60F4-1983-4382-B8F2-A61D11D8A0AD}"/>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D6E19C6-7F1A-4409-A9D4-2F73F373D89E}"/>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888ADC1-A1F7-49D2-93B9-B0DF2D0EB219}"/>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41402</xdr:rowOff>
    </xdr:from>
    <xdr:to>
      <xdr:col>116</xdr:col>
      <xdr:colOff>114300</xdr:colOff>
      <xdr:row>106</xdr:row>
      <xdr:rowOff>143002</xdr:rowOff>
    </xdr:to>
    <xdr:sp macro="" textlink="">
      <xdr:nvSpPr>
        <xdr:cNvPr id="836" name="楕円 835">
          <a:extLst>
            <a:ext uri="{FF2B5EF4-FFF2-40B4-BE49-F238E27FC236}">
              <a16:creationId xmlns:a16="http://schemas.microsoft.com/office/drawing/2014/main" id="{AC01A529-B3F1-4892-88DA-35835FFAD271}"/>
            </a:ext>
          </a:extLst>
        </xdr:cNvPr>
        <xdr:cNvSpPr/>
      </xdr:nvSpPr>
      <xdr:spPr>
        <a:xfrm>
          <a:off x="199009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19829</xdr:rowOff>
    </xdr:from>
    <xdr:ext cx="469744" cy="259045"/>
    <xdr:sp macro="" textlink="">
      <xdr:nvSpPr>
        <xdr:cNvPr id="837" name="【公民館】&#10;一人当たり面積該当値テキスト">
          <a:extLst>
            <a:ext uri="{FF2B5EF4-FFF2-40B4-BE49-F238E27FC236}">
              <a16:creationId xmlns:a16="http://schemas.microsoft.com/office/drawing/2014/main" id="{C9A0A591-F3D4-4561-99D5-3BF478DB14A5}"/>
            </a:ext>
          </a:extLst>
        </xdr:cNvPr>
        <xdr:cNvSpPr txBox="1"/>
      </xdr:nvSpPr>
      <xdr:spPr>
        <a:xfrm>
          <a:off x="19989800" y="1762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45974</xdr:rowOff>
    </xdr:from>
    <xdr:to>
      <xdr:col>112</xdr:col>
      <xdr:colOff>38100</xdr:colOff>
      <xdr:row>106</xdr:row>
      <xdr:rowOff>147574</xdr:rowOff>
    </xdr:to>
    <xdr:sp macro="" textlink="">
      <xdr:nvSpPr>
        <xdr:cNvPr id="838" name="楕円 837">
          <a:extLst>
            <a:ext uri="{FF2B5EF4-FFF2-40B4-BE49-F238E27FC236}">
              <a16:creationId xmlns:a16="http://schemas.microsoft.com/office/drawing/2014/main" id="{3DBD04A2-68D3-4F50-98D1-12054774DB48}"/>
            </a:ext>
          </a:extLst>
        </xdr:cNvPr>
        <xdr:cNvSpPr/>
      </xdr:nvSpPr>
      <xdr:spPr>
        <a:xfrm>
          <a:off x="19157950" y="176481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92202</xdr:rowOff>
    </xdr:from>
    <xdr:to>
      <xdr:col>116</xdr:col>
      <xdr:colOff>63500</xdr:colOff>
      <xdr:row>106</xdr:row>
      <xdr:rowOff>96774</xdr:rowOff>
    </xdr:to>
    <xdr:cxnSp macro="">
      <xdr:nvCxnSpPr>
        <xdr:cNvPr id="839" name="直線コネクタ 838">
          <a:extLst>
            <a:ext uri="{FF2B5EF4-FFF2-40B4-BE49-F238E27FC236}">
              <a16:creationId xmlns:a16="http://schemas.microsoft.com/office/drawing/2014/main" id="{531B1AB0-33E1-4A16-9E56-0F9C380F1A3B}"/>
            </a:ext>
          </a:extLst>
        </xdr:cNvPr>
        <xdr:cNvCxnSpPr/>
      </xdr:nvCxnSpPr>
      <xdr:spPr>
        <a:xfrm flipV="1">
          <a:off x="19202400" y="17694402"/>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52832</xdr:rowOff>
    </xdr:from>
    <xdr:to>
      <xdr:col>107</xdr:col>
      <xdr:colOff>101600</xdr:colOff>
      <xdr:row>106</xdr:row>
      <xdr:rowOff>154432</xdr:rowOff>
    </xdr:to>
    <xdr:sp macro="" textlink="">
      <xdr:nvSpPr>
        <xdr:cNvPr id="840" name="楕円 839">
          <a:extLst>
            <a:ext uri="{FF2B5EF4-FFF2-40B4-BE49-F238E27FC236}">
              <a16:creationId xmlns:a16="http://schemas.microsoft.com/office/drawing/2014/main" id="{89A7CEE6-9691-42A5-996E-00910BD425CE}"/>
            </a:ext>
          </a:extLst>
        </xdr:cNvPr>
        <xdr:cNvSpPr/>
      </xdr:nvSpPr>
      <xdr:spPr>
        <a:xfrm>
          <a:off x="1834515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96774</xdr:rowOff>
    </xdr:from>
    <xdr:to>
      <xdr:col>111</xdr:col>
      <xdr:colOff>177800</xdr:colOff>
      <xdr:row>106</xdr:row>
      <xdr:rowOff>103632</xdr:rowOff>
    </xdr:to>
    <xdr:cxnSp macro="">
      <xdr:nvCxnSpPr>
        <xdr:cNvPr id="841" name="直線コネクタ 840">
          <a:extLst>
            <a:ext uri="{FF2B5EF4-FFF2-40B4-BE49-F238E27FC236}">
              <a16:creationId xmlns:a16="http://schemas.microsoft.com/office/drawing/2014/main" id="{8C9C2699-C7BE-414B-8D60-9D587623B887}"/>
            </a:ext>
          </a:extLst>
        </xdr:cNvPr>
        <xdr:cNvCxnSpPr/>
      </xdr:nvCxnSpPr>
      <xdr:spPr>
        <a:xfrm flipV="1">
          <a:off x="18395950" y="17698974"/>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57404</xdr:rowOff>
    </xdr:from>
    <xdr:to>
      <xdr:col>102</xdr:col>
      <xdr:colOff>165100</xdr:colOff>
      <xdr:row>106</xdr:row>
      <xdr:rowOff>159004</xdr:rowOff>
    </xdr:to>
    <xdr:sp macro="" textlink="">
      <xdr:nvSpPr>
        <xdr:cNvPr id="842" name="楕円 841">
          <a:extLst>
            <a:ext uri="{FF2B5EF4-FFF2-40B4-BE49-F238E27FC236}">
              <a16:creationId xmlns:a16="http://schemas.microsoft.com/office/drawing/2014/main" id="{EB406C09-6FA5-4C87-AE0E-736DA2FBDE4E}"/>
            </a:ext>
          </a:extLst>
        </xdr:cNvPr>
        <xdr:cNvSpPr/>
      </xdr:nvSpPr>
      <xdr:spPr>
        <a:xfrm>
          <a:off x="175514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103632</xdr:rowOff>
    </xdr:from>
    <xdr:to>
      <xdr:col>107</xdr:col>
      <xdr:colOff>50800</xdr:colOff>
      <xdr:row>106</xdr:row>
      <xdr:rowOff>108204</xdr:rowOff>
    </xdr:to>
    <xdr:cxnSp macro="">
      <xdr:nvCxnSpPr>
        <xdr:cNvPr id="843" name="直線コネクタ 842">
          <a:extLst>
            <a:ext uri="{FF2B5EF4-FFF2-40B4-BE49-F238E27FC236}">
              <a16:creationId xmlns:a16="http://schemas.microsoft.com/office/drawing/2014/main" id="{D79521DB-5A96-46FC-8CA3-90880E0FFE5B}"/>
            </a:ext>
          </a:extLst>
        </xdr:cNvPr>
        <xdr:cNvCxnSpPr/>
      </xdr:nvCxnSpPr>
      <xdr:spPr>
        <a:xfrm flipV="1">
          <a:off x="17602200" y="1770583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59689</xdr:rowOff>
    </xdr:from>
    <xdr:to>
      <xdr:col>98</xdr:col>
      <xdr:colOff>38100</xdr:colOff>
      <xdr:row>106</xdr:row>
      <xdr:rowOff>161289</xdr:rowOff>
    </xdr:to>
    <xdr:sp macro="" textlink="">
      <xdr:nvSpPr>
        <xdr:cNvPr id="844" name="楕円 843">
          <a:extLst>
            <a:ext uri="{FF2B5EF4-FFF2-40B4-BE49-F238E27FC236}">
              <a16:creationId xmlns:a16="http://schemas.microsoft.com/office/drawing/2014/main" id="{8D261E68-B475-462A-8CB9-6B7ED4DB6D08}"/>
            </a:ext>
          </a:extLst>
        </xdr:cNvPr>
        <xdr:cNvSpPr/>
      </xdr:nvSpPr>
      <xdr:spPr>
        <a:xfrm>
          <a:off x="16757650" y="17661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108204</xdr:rowOff>
    </xdr:from>
    <xdr:to>
      <xdr:col>102</xdr:col>
      <xdr:colOff>114300</xdr:colOff>
      <xdr:row>106</xdr:row>
      <xdr:rowOff>110489</xdr:rowOff>
    </xdr:to>
    <xdr:cxnSp macro="">
      <xdr:nvCxnSpPr>
        <xdr:cNvPr id="845" name="直線コネクタ 844">
          <a:extLst>
            <a:ext uri="{FF2B5EF4-FFF2-40B4-BE49-F238E27FC236}">
              <a16:creationId xmlns:a16="http://schemas.microsoft.com/office/drawing/2014/main" id="{91B4D7D2-FB42-4F85-913C-2FC1F7862412}"/>
            </a:ext>
          </a:extLst>
        </xdr:cNvPr>
        <xdr:cNvCxnSpPr/>
      </xdr:nvCxnSpPr>
      <xdr:spPr>
        <a:xfrm flipV="1">
          <a:off x="16802100" y="17710404"/>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a:extLst>
            <a:ext uri="{FF2B5EF4-FFF2-40B4-BE49-F238E27FC236}">
              <a16:creationId xmlns:a16="http://schemas.microsoft.com/office/drawing/2014/main" id="{F9B26EA1-0C2F-488C-A48C-49B424A0F6B8}"/>
            </a:ext>
          </a:extLst>
        </xdr:cNvPr>
        <xdr:cNvSpPr txBox="1"/>
      </xdr:nvSpPr>
      <xdr:spPr>
        <a:xfrm>
          <a:off x="18980227" y="173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a:extLst>
            <a:ext uri="{FF2B5EF4-FFF2-40B4-BE49-F238E27FC236}">
              <a16:creationId xmlns:a16="http://schemas.microsoft.com/office/drawing/2014/main" id="{A3D65CB3-64BF-40C9-B98F-235F647BFABD}"/>
            </a:ext>
          </a:extLst>
        </xdr:cNvPr>
        <xdr:cNvSpPr txBox="1"/>
      </xdr:nvSpPr>
      <xdr:spPr>
        <a:xfrm>
          <a:off x="18180127" y="1730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a:extLst>
            <a:ext uri="{FF2B5EF4-FFF2-40B4-BE49-F238E27FC236}">
              <a16:creationId xmlns:a16="http://schemas.microsoft.com/office/drawing/2014/main" id="{D1189075-1B53-423E-A00B-E3BD35C936BE}"/>
            </a:ext>
          </a:extLst>
        </xdr:cNvPr>
        <xdr:cNvSpPr txBox="1"/>
      </xdr:nvSpPr>
      <xdr:spPr>
        <a:xfrm>
          <a:off x="1738637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a:extLst>
            <a:ext uri="{FF2B5EF4-FFF2-40B4-BE49-F238E27FC236}">
              <a16:creationId xmlns:a16="http://schemas.microsoft.com/office/drawing/2014/main" id="{0D4D7106-48C6-4353-81F3-1493C195C45D}"/>
            </a:ext>
          </a:extLst>
        </xdr:cNvPr>
        <xdr:cNvSpPr txBox="1"/>
      </xdr:nvSpPr>
      <xdr:spPr>
        <a:xfrm>
          <a:off x="16592627" y="1732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138701</xdr:rowOff>
    </xdr:from>
    <xdr:ext cx="469744" cy="259045"/>
    <xdr:sp macro="" textlink="">
      <xdr:nvSpPr>
        <xdr:cNvPr id="850" name="n_1mainValue【公民館】&#10;一人当たり面積">
          <a:extLst>
            <a:ext uri="{FF2B5EF4-FFF2-40B4-BE49-F238E27FC236}">
              <a16:creationId xmlns:a16="http://schemas.microsoft.com/office/drawing/2014/main" id="{DC959456-3BD6-4E04-BA0B-41B462B5E85B}"/>
            </a:ext>
          </a:extLst>
        </xdr:cNvPr>
        <xdr:cNvSpPr txBox="1"/>
      </xdr:nvSpPr>
      <xdr:spPr>
        <a:xfrm>
          <a:off x="18980227" y="1774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145559</xdr:rowOff>
    </xdr:from>
    <xdr:ext cx="469744" cy="259045"/>
    <xdr:sp macro="" textlink="">
      <xdr:nvSpPr>
        <xdr:cNvPr id="851" name="n_2mainValue【公民館】&#10;一人当たり面積">
          <a:extLst>
            <a:ext uri="{FF2B5EF4-FFF2-40B4-BE49-F238E27FC236}">
              <a16:creationId xmlns:a16="http://schemas.microsoft.com/office/drawing/2014/main" id="{C74464BD-3B98-4552-916C-A029C6157AFC}"/>
            </a:ext>
          </a:extLst>
        </xdr:cNvPr>
        <xdr:cNvSpPr txBox="1"/>
      </xdr:nvSpPr>
      <xdr:spPr>
        <a:xfrm>
          <a:off x="181801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150131</xdr:rowOff>
    </xdr:from>
    <xdr:ext cx="469744" cy="259045"/>
    <xdr:sp macro="" textlink="">
      <xdr:nvSpPr>
        <xdr:cNvPr id="852" name="n_3mainValue【公民館】&#10;一人当たり面積">
          <a:extLst>
            <a:ext uri="{FF2B5EF4-FFF2-40B4-BE49-F238E27FC236}">
              <a16:creationId xmlns:a16="http://schemas.microsoft.com/office/drawing/2014/main" id="{222DE86C-3D70-4F61-9446-4E7575DFCCBB}"/>
            </a:ext>
          </a:extLst>
        </xdr:cNvPr>
        <xdr:cNvSpPr txBox="1"/>
      </xdr:nvSpPr>
      <xdr:spPr>
        <a:xfrm>
          <a:off x="17386377"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152416</xdr:rowOff>
    </xdr:from>
    <xdr:ext cx="469744" cy="259045"/>
    <xdr:sp macro="" textlink="">
      <xdr:nvSpPr>
        <xdr:cNvPr id="853" name="n_4mainValue【公民館】&#10;一人当たり面積">
          <a:extLst>
            <a:ext uri="{FF2B5EF4-FFF2-40B4-BE49-F238E27FC236}">
              <a16:creationId xmlns:a16="http://schemas.microsoft.com/office/drawing/2014/main" id="{0E0F3EEA-14D0-4FE2-A6AF-AE11C5D38B88}"/>
            </a:ext>
          </a:extLst>
        </xdr:cNvPr>
        <xdr:cNvSpPr txBox="1"/>
      </xdr:nvSpPr>
      <xdr:spPr>
        <a:xfrm>
          <a:off x="165926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21D87996-4FC7-4593-A5D7-B91E1C147B12}"/>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2F7ED71D-E087-4113-8717-7E3CD1A9302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2860F5B4-DB2A-4B43-8930-25C347706905}"/>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橋りょう・トンネル、学校施設、公営住宅、公民館である。橋りょうについては、一人当たり有形固定資産額も類似団体平均を上回っているが、橋梁長寿命化修繕計画に基づき、修繕が必要な橋りょうの定期点検を実施しインフラ資産としての安全性を維持していく。公民館及び学校施設については、昭和５０年代に建築されたものが多くあることから減価償却率が高くなっている。公民館は、公民館機能の他にも地域づくりの拠点としての位置づけもあるため、地域づくりの在り方も含めた中で、他の施設との複合化等も見据えた今後の方向性について検討し、学校施設は、少子化に伴う学校再編を検討し、両施設とも、長期的な活用も考慮した維持計画を検討していく。公営住宅については、昭和４０年代以前に建設されたものが多くあり、既に耐用年数を経過しているものや耐用年数のほとんどを経過しつつあるため減価償却率が高くなっている。長寿命化計画を策定し適切な維持管理に努め住環境の整備を図っていく。</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年度の公営住宅の整備以降、一人当たり面積は平均を下回っており、将来的な人口の推移や民営の賃貸住宅の普及状況を考慮しながら、公営住宅の適正配置について今後も検討していく。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5B9DD8-4B3A-43D6-8749-4AE5F1B0141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BCE010-E10F-4F7C-90AA-65E365654B8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EE7FAF-3664-4347-B59D-AB814F3D385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4AB839-CB35-4CB7-86E4-0A945389838D}"/>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7C7EFA-395B-4226-A75D-8EA37A2AEB88}"/>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3B2DE21-58BD-48FC-BD41-DE1C0F73BF5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556C10-59FB-4CE7-93CA-684EB77ADD8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08F0ED-B141-4D6C-8CAC-A00F163CBEA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CA7487-72A3-4C11-9E84-C696CD53E21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1D48AF-FFE9-4ED0-9478-30A93862CDF8}"/>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47,021
46,149
122.85
23,531,539
22,172,561
1,254,313
12,948,945
16,636,052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BAA48D-49A3-49E9-A114-B5D64E0ABFC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B30000-1D93-47AE-BB69-D7B143B2010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11E9A7-702A-4E81-8524-1E85538E337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C75F02-D820-4055-80C7-B7C4DBD4290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22E958-B783-403C-9906-427884C8BD4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AA4335-8CD1-4502-91C4-2F0B3085596D}"/>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9C6B40-90DD-4BF7-B2FC-5D046B0DCE1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1D03F5-D588-4EC5-A4AB-12D1AE72B8D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EDE7DE-23F7-43F0-B994-46C31207757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48DA4B-DA21-413A-B0C8-FC733EF8BA15}"/>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B2D018-95D8-44BA-9A17-F93F53B7988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F2D040-4FB4-4C27-82B9-E8195C2CA6A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2F8008-1133-4CAD-ABE8-84BEC6F6885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25DAEB-7E8C-404A-B540-0F9BFCFC2567}"/>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52E8BD-303C-4F45-A9E6-95271B9DE93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8C62C7-3FB7-4AA2-950B-B963228D8A6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03272D-408E-4EA6-A5F4-B15473EAB90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39F997E-5F30-41D1-B954-918E9A10867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113704-06FF-4789-A4FB-DCB02C6C314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B611C3-590C-4078-9BF6-8B3C10B1490E}"/>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521A0F-9FE7-4969-BC0D-579E8F575197}"/>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A362B5-EB79-4AAA-AD9C-417271064563}"/>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0413EF-CFF0-4FF1-8939-B169F80D1DC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96C020-78F3-469D-B357-3D3CFF8F411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7063760-4FFE-4944-9C7C-BC28066CEA6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476F358-9021-4883-80A6-1EC7359E71C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A6AA658-4A57-4CF9-BC88-0025ABE84C87}"/>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01D0B3-8FA9-4668-8CEB-EE25DB5DA473}"/>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D83BBE-0F84-4B3D-99F2-6A2DF9DD678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4AA0EC-E8F2-426D-806A-7BB85BA41E3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EBE62C-CD49-4831-A435-CB7163F6BE04}"/>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71F539-429D-461B-B817-BFBC23200F9F}"/>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27F239D-A16E-4449-AFD1-C93120C3EC15}"/>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6FBB447-6BF7-45F3-A940-99750FF4A773}"/>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6E311A-B352-479A-8869-281C4EC2AA05}"/>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22B1FBF-321E-4C9A-B24C-2A97C55E23A2}"/>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EE14F22-4C23-49F0-AD5B-4837B507FDA9}"/>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5FEE652-23BC-4AA3-B99F-860F16AABE84}"/>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B7EF0FE-F109-471F-906E-BEE32C2D9D36}"/>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49846E4-E00B-43BC-BEC6-F06E67B27712}"/>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017BE82-6DE6-480B-80C7-B12415DDAC52}"/>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CDE6ED7-B919-415E-9FC9-C8BCCAB7ADB7}"/>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D1641E3-0135-47B9-9214-B332FA8851DD}"/>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6DB7AEC-EEE1-438B-94D5-624E286D8001}"/>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1FC4A53-11B8-4C08-A00E-5B653D7DD93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C042DCD-F968-4A35-BFF2-8D4E543EBEEE}"/>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956B56A-0AD6-4CF2-89C5-B8ABCA9E2AFB}"/>
            </a:ext>
          </a:extLst>
        </xdr:cNvPr>
        <xdr:cNvCxnSpPr/>
      </xdr:nvCxnSpPr>
      <xdr:spPr>
        <a:xfrm flipV="1">
          <a:off x="4177665" y="557493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23733C3A-34FC-4BC4-B1C3-E9A9341ADC07}"/>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F7466BC-EA10-4972-A2B4-4FC300B3BFD6}"/>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EACF2A35-A067-4F59-9E33-0E360BEED51D}"/>
            </a:ext>
          </a:extLst>
        </xdr:cNvPr>
        <xdr:cNvSpPr txBox="1"/>
      </xdr:nvSpPr>
      <xdr:spPr>
        <a:xfrm>
          <a:off x="4216400" y="53565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F0F0CF65-BCF0-43D2-88AD-1164993AD646}"/>
            </a:ext>
          </a:extLst>
        </xdr:cNvPr>
        <xdr:cNvCxnSpPr/>
      </xdr:nvCxnSpPr>
      <xdr:spPr>
        <a:xfrm>
          <a:off x="4108450" y="55749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14D4B45A-F4F4-4D25-AA93-BF2A0A5A3136}"/>
            </a:ext>
          </a:extLst>
        </xdr:cNvPr>
        <xdr:cNvSpPr txBox="1"/>
      </xdr:nvSpPr>
      <xdr:spPr>
        <a:xfrm>
          <a:off x="4216400" y="6081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D00D12E8-C2AC-4662-86C3-29163539A431}"/>
            </a:ext>
          </a:extLst>
        </xdr:cNvPr>
        <xdr:cNvSpPr/>
      </xdr:nvSpPr>
      <xdr:spPr>
        <a:xfrm>
          <a:off x="4127500" y="6223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CB484D85-F1D1-4F38-9F60-916DBA1A42F9}"/>
            </a:ext>
          </a:extLst>
        </xdr:cNvPr>
        <xdr:cNvSpPr/>
      </xdr:nvSpPr>
      <xdr:spPr>
        <a:xfrm>
          <a:off x="33845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3BCD173B-FA61-47BC-A647-6833DCB76AC1}"/>
            </a:ext>
          </a:extLst>
        </xdr:cNvPr>
        <xdr:cNvSpPr/>
      </xdr:nvSpPr>
      <xdr:spPr>
        <a:xfrm>
          <a:off x="2571750" y="61910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3872C910-0A95-4B15-8DC1-58E0DF643174}"/>
            </a:ext>
          </a:extLst>
        </xdr:cNvPr>
        <xdr:cNvSpPr/>
      </xdr:nvSpPr>
      <xdr:spPr>
        <a:xfrm>
          <a:off x="1778000" y="61878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75E7C968-ACC5-4574-8BF7-337F27486727}"/>
            </a:ext>
          </a:extLst>
        </xdr:cNvPr>
        <xdr:cNvSpPr/>
      </xdr:nvSpPr>
      <xdr:spPr>
        <a:xfrm>
          <a:off x="984250" y="61502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6D025E-BE73-4675-BBCF-5F228D0099ED}"/>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D175F3-7A75-4357-9764-35F7C0C3F65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DEFE55C-C844-4ABF-ACE9-174534278EE2}"/>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407A49-7312-4FE6-9498-07C61BE36F1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6BE5E11-C4DC-4113-A804-C1B99D398753}"/>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51526</xdr:rowOff>
    </xdr:from>
    <xdr:to>
      <xdr:col>24</xdr:col>
      <xdr:colOff>114300</xdr:colOff>
      <xdr:row>40</xdr:row>
      <xdr:rowOff>153126</xdr:rowOff>
    </xdr:to>
    <xdr:sp macro="" textlink="">
      <xdr:nvSpPr>
        <xdr:cNvPr id="74" name="楕円 73">
          <a:extLst>
            <a:ext uri="{FF2B5EF4-FFF2-40B4-BE49-F238E27FC236}">
              <a16:creationId xmlns:a16="http://schemas.microsoft.com/office/drawing/2014/main" id="{EA20B387-718A-41C3-A1B9-D30B7046B107}"/>
            </a:ext>
          </a:extLst>
        </xdr:cNvPr>
        <xdr:cNvSpPr/>
      </xdr:nvSpPr>
      <xdr:spPr>
        <a:xfrm>
          <a:off x="4127500" y="66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29953</xdr:rowOff>
    </xdr:from>
    <xdr:ext cx="405111" cy="259045"/>
    <xdr:sp macro="" textlink="">
      <xdr:nvSpPr>
        <xdr:cNvPr id="75" name="【図書館】&#10;有形固定資産減価償却率該当値テキスト">
          <a:extLst>
            <a:ext uri="{FF2B5EF4-FFF2-40B4-BE49-F238E27FC236}">
              <a16:creationId xmlns:a16="http://schemas.microsoft.com/office/drawing/2014/main" id="{E2219554-4D01-435E-A404-A5E302C8802E}"/>
            </a:ext>
          </a:extLst>
        </xdr:cNvPr>
        <xdr:cNvSpPr txBox="1"/>
      </xdr:nvSpPr>
      <xdr:spPr>
        <a:xfrm>
          <a:off x="4216400" y="664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18869</xdr:rowOff>
    </xdr:from>
    <xdr:to>
      <xdr:col>20</xdr:col>
      <xdr:colOff>38100</xdr:colOff>
      <xdr:row>40</xdr:row>
      <xdr:rowOff>120469</xdr:rowOff>
    </xdr:to>
    <xdr:sp macro="" textlink="">
      <xdr:nvSpPr>
        <xdr:cNvPr id="76" name="楕円 75">
          <a:extLst>
            <a:ext uri="{FF2B5EF4-FFF2-40B4-BE49-F238E27FC236}">
              <a16:creationId xmlns:a16="http://schemas.microsoft.com/office/drawing/2014/main" id="{434B83C4-2316-4DA5-BA1E-1DAECD76EFDA}"/>
            </a:ext>
          </a:extLst>
        </xdr:cNvPr>
        <xdr:cNvSpPr/>
      </xdr:nvSpPr>
      <xdr:spPr>
        <a:xfrm>
          <a:off x="3384550" y="66292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69669</xdr:rowOff>
    </xdr:from>
    <xdr:to>
      <xdr:col>24</xdr:col>
      <xdr:colOff>63500</xdr:colOff>
      <xdr:row>40</xdr:row>
      <xdr:rowOff>102326</xdr:rowOff>
    </xdr:to>
    <xdr:cxnSp macro="">
      <xdr:nvCxnSpPr>
        <xdr:cNvPr id="77" name="直線コネクタ 76">
          <a:extLst>
            <a:ext uri="{FF2B5EF4-FFF2-40B4-BE49-F238E27FC236}">
              <a16:creationId xmlns:a16="http://schemas.microsoft.com/office/drawing/2014/main" id="{09A46294-5798-4907-9C19-1DA23D8C788D}"/>
            </a:ext>
          </a:extLst>
        </xdr:cNvPr>
        <xdr:cNvCxnSpPr/>
      </xdr:nvCxnSpPr>
      <xdr:spPr>
        <a:xfrm>
          <a:off x="3429000" y="6680019"/>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157662</xdr:rowOff>
    </xdr:from>
    <xdr:to>
      <xdr:col>15</xdr:col>
      <xdr:colOff>101600</xdr:colOff>
      <xdr:row>40</xdr:row>
      <xdr:rowOff>87812</xdr:rowOff>
    </xdr:to>
    <xdr:sp macro="" textlink="">
      <xdr:nvSpPr>
        <xdr:cNvPr id="78" name="楕円 77">
          <a:extLst>
            <a:ext uri="{FF2B5EF4-FFF2-40B4-BE49-F238E27FC236}">
              <a16:creationId xmlns:a16="http://schemas.microsoft.com/office/drawing/2014/main" id="{F1E4901D-D0F2-4AA6-81B2-BEDB0EFFFB31}"/>
            </a:ext>
          </a:extLst>
        </xdr:cNvPr>
        <xdr:cNvSpPr/>
      </xdr:nvSpPr>
      <xdr:spPr>
        <a:xfrm>
          <a:off x="2571750" y="66029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37012</xdr:rowOff>
    </xdr:from>
    <xdr:to>
      <xdr:col>19</xdr:col>
      <xdr:colOff>177800</xdr:colOff>
      <xdr:row>40</xdr:row>
      <xdr:rowOff>69669</xdr:rowOff>
    </xdr:to>
    <xdr:cxnSp macro="">
      <xdr:nvCxnSpPr>
        <xdr:cNvPr id="79" name="直線コネクタ 78">
          <a:extLst>
            <a:ext uri="{FF2B5EF4-FFF2-40B4-BE49-F238E27FC236}">
              <a16:creationId xmlns:a16="http://schemas.microsoft.com/office/drawing/2014/main" id="{1BA65F2F-C101-4A5C-A3C2-53B24723BD07}"/>
            </a:ext>
          </a:extLst>
        </xdr:cNvPr>
        <xdr:cNvCxnSpPr/>
      </xdr:nvCxnSpPr>
      <xdr:spPr>
        <a:xfrm>
          <a:off x="2622550" y="6647362"/>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123372</xdr:rowOff>
    </xdr:from>
    <xdr:to>
      <xdr:col>10</xdr:col>
      <xdr:colOff>165100</xdr:colOff>
      <xdr:row>40</xdr:row>
      <xdr:rowOff>53522</xdr:rowOff>
    </xdr:to>
    <xdr:sp macro="" textlink="">
      <xdr:nvSpPr>
        <xdr:cNvPr id="80" name="楕円 79">
          <a:extLst>
            <a:ext uri="{FF2B5EF4-FFF2-40B4-BE49-F238E27FC236}">
              <a16:creationId xmlns:a16="http://schemas.microsoft.com/office/drawing/2014/main" id="{BF7D4529-D173-497E-8645-94FA9C5AAC2F}"/>
            </a:ext>
          </a:extLst>
        </xdr:cNvPr>
        <xdr:cNvSpPr/>
      </xdr:nvSpPr>
      <xdr:spPr>
        <a:xfrm>
          <a:off x="1778000" y="6568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2722</xdr:rowOff>
    </xdr:from>
    <xdr:to>
      <xdr:col>15</xdr:col>
      <xdr:colOff>50800</xdr:colOff>
      <xdr:row>40</xdr:row>
      <xdr:rowOff>37012</xdr:rowOff>
    </xdr:to>
    <xdr:cxnSp macro="">
      <xdr:nvCxnSpPr>
        <xdr:cNvPr id="81" name="直線コネクタ 80">
          <a:extLst>
            <a:ext uri="{FF2B5EF4-FFF2-40B4-BE49-F238E27FC236}">
              <a16:creationId xmlns:a16="http://schemas.microsoft.com/office/drawing/2014/main" id="{3A91485E-98ED-41A8-915B-7AF103D266F9}"/>
            </a:ext>
          </a:extLst>
        </xdr:cNvPr>
        <xdr:cNvCxnSpPr/>
      </xdr:nvCxnSpPr>
      <xdr:spPr>
        <a:xfrm>
          <a:off x="1828800" y="6613072"/>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90715</xdr:rowOff>
    </xdr:from>
    <xdr:to>
      <xdr:col>6</xdr:col>
      <xdr:colOff>38100</xdr:colOff>
      <xdr:row>40</xdr:row>
      <xdr:rowOff>20865</xdr:rowOff>
    </xdr:to>
    <xdr:sp macro="" textlink="">
      <xdr:nvSpPr>
        <xdr:cNvPr id="82" name="楕円 81">
          <a:extLst>
            <a:ext uri="{FF2B5EF4-FFF2-40B4-BE49-F238E27FC236}">
              <a16:creationId xmlns:a16="http://schemas.microsoft.com/office/drawing/2014/main" id="{C2407996-DD83-4266-A9F6-498E741FE03B}"/>
            </a:ext>
          </a:extLst>
        </xdr:cNvPr>
        <xdr:cNvSpPr/>
      </xdr:nvSpPr>
      <xdr:spPr>
        <a:xfrm>
          <a:off x="984250" y="6535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141515</xdr:rowOff>
    </xdr:from>
    <xdr:to>
      <xdr:col>10</xdr:col>
      <xdr:colOff>114300</xdr:colOff>
      <xdr:row>40</xdr:row>
      <xdr:rowOff>2722</xdr:rowOff>
    </xdr:to>
    <xdr:cxnSp macro="">
      <xdr:nvCxnSpPr>
        <xdr:cNvPr id="83" name="直線コネクタ 82">
          <a:extLst>
            <a:ext uri="{FF2B5EF4-FFF2-40B4-BE49-F238E27FC236}">
              <a16:creationId xmlns:a16="http://schemas.microsoft.com/office/drawing/2014/main" id="{55F09482-DF6A-444A-AA87-0813E1D88DAC}"/>
            </a:ext>
          </a:extLst>
        </xdr:cNvPr>
        <xdr:cNvCxnSpPr/>
      </xdr:nvCxnSpPr>
      <xdr:spPr>
        <a:xfrm>
          <a:off x="1028700" y="6586765"/>
          <a:ext cx="8001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85FFF1C6-1BF2-4B94-B52F-79719BA29288}"/>
            </a:ext>
          </a:extLst>
        </xdr:cNvPr>
        <xdr:cNvSpPr txBox="1"/>
      </xdr:nvSpPr>
      <xdr:spPr>
        <a:xfrm>
          <a:off x="32391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6D38077C-58C3-4E31-854E-ACA57B98026C}"/>
            </a:ext>
          </a:extLst>
        </xdr:cNvPr>
        <xdr:cNvSpPr txBox="1"/>
      </xdr:nvSpPr>
      <xdr:spPr>
        <a:xfrm>
          <a:off x="24390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93E1EEB4-87A4-4B98-97E2-18A9B285B9B2}"/>
            </a:ext>
          </a:extLst>
        </xdr:cNvPr>
        <xdr:cNvSpPr txBox="1"/>
      </xdr:nvSpPr>
      <xdr:spPr>
        <a:xfrm>
          <a:off x="1645294" y="596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D318279E-D5F2-48BF-B395-D05E652DEB99}"/>
            </a:ext>
          </a:extLst>
        </xdr:cNvPr>
        <xdr:cNvSpPr txBox="1"/>
      </xdr:nvSpPr>
      <xdr:spPr>
        <a:xfrm>
          <a:off x="851544" y="5938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111596</xdr:rowOff>
    </xdr:from>
    <xdr:ext cx="405111" cy="259045"/>
    <xdr:sp macro="" textlink="">
      <xdr:nvSpPr>
        <xdr:cNvPr id="88" name="n_1mainValue【図書館】&#10;有形固定資産減価償却率">
          <a:extLst>
            <a:ext uri="{FF2B5EF4-FFF2-40B4-BE49-F238E27FC236}">
              <a16:creationId xmlns:a16="http://schemas.microsoft.com/office/drawing/2014/main" id="{3C1692D3-4B28-411A-89C0-24D64A4B39B1}"/>
            </a:ext>
          </a:extLst>
        </xdr:cNvPr>
        <xdr:cNvSpPr txBox="1"/>
      </xdr:nvSpPr>
      <xdr:spPr>
        <a:xfrm>
          <a:off x="3239144" y="6721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78939</xdr:rowOff>
    </xdr:from>
    <xdr:ext cx="405111" cy="259045"/>
    <xdr:sp macro="" textlink="">
      <xdr:nvSpPr>
        <xdr:cNvPr id="89" name="n_2mainValue【図書館】&#10;有形固定資産減価償却率">
          <a:extLst>
            <a:ext uri="{FF2B5EF4-FFF2-40B4-BE49-F238E27FC236}">
              <a16:creationId xmlns:a16="http://schemas.microsoft.com/office/drawing/2014/main" id="{87FBE196-A6AD-42DB-ACD8-EE1AEAC0B0FC}"/>
            </a:ext>
          </a:extLst>
        </xdr:cNvPr>
        <xdr:cNvSpPr txBox="1"/>
      </xdr:nvSpPr>
      <xdr:spPr>
        <a:xfrm>
          <a:off x="2439044" y="668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81B70BD3-1E51-440E-8831-84073739BE85}"/>
            </a:ext>
          </a:extLst>
        </xdr:cNvPr>
        <xdr:cNvSpPr txBox="1"/>
      </xdr:nvSpPr>
      <xdr:spPr>
        <a:xfrm>
          <a:off x="1645294" y="665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6E4FCE54-A609-47B8-8A7D-71AF19CA2B1A}"/>
            </a:ext>
          </a:extLst>
        </xdr:cNvPr>
        <xdr:cNvSpPr txBox="1"/>
      </xdr:nvSpPr>
      <xdr:spPr>
        <a:xfrm>
          <a:off x="851544" y="662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B9BF7AC-4A2C-409D-9BBC-F0469B31161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6A7DD33-503E-4217-B71D-4DC291C5E8A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C95BD76-7C50-4ED5-9F7D-DB7D016B724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39A3B28-7DF9-4FAB-8F78-E7D9BA484E53}"/>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604342F-3AFB-47B0-8B64-B90A1D1A1F2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5BA13B5-5A5E-4F26-A8E9-D5B9F3266D6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4DF4193-635D-46C9-BB6C-97C301CE219D}"/>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7AEF9DF-4E50-41FA-A9DB-70C10193065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9B7AB4F-045C-49D1-8ED9-95BCD99DF133}"/>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B385871-11FB-4D37-8481-1E78CF5955E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4E1048F-4DAE-46EB-BFF1-D2106A4ACE13}"/>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55AE8C4-D293-4C5B-84A9-6D1EC58D76E6}"/>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132685D-B7F6-492B-A265-DA572FD68ACD}"/>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6072C23-1091-4405-B6DE-23685B8A1DB7}"/>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F8FC4CB-E858-4CED-8A82-DD3E90518965}"/>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3930503-0081-4CC8-8E57-4E3D8B71F2A9}"/>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583384F-833B-4EB2-AEF0-D07B1D552D0D}"/>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494E777-1E83-48A3-B08B-0AD026B6F35C}"/>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54D2DAA-A98B-4AA1-95D1-88710D1F163B}"/>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F5B4CF9-5C6F-4C70-99E2-5FC87BF2FE6A}"/>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87E0292-FA43-4673-AF95-1BAC5D7778D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57B75FF-C4AA-409C-9694-2A5A5F2E84EF}"/>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B5E4DCC-1E24-422C-A0CB-CEE8E84C97FE}"/>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AE394F52-97A3-4AFF-A82E-95E2E15B5ECE}"/>
            </a:ext>
          </a:extLst>
        </xdr:cNvPr>
        <xdr:cNvCxnSpPr/>
      </xdr:nvCxnSpPr>
      <xdr:spPr>
        <a:xfrm flipV="1">
          <a:off x="9429115" y="5764530"/>
          <a:ext cx="0" cy="10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88DD9A15-AD7D-4778-81A4-3883422EF979}"/>
            </a:ext>
          </a:extLst>
        </xdr:cNvPr>
        <xdr:cNvSpPr txBox="1"/>
      </xdr:nvSpPr>
      <xdr:spPr>
        <a:xfrm>
          <a:off x="946785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55680B26-A809-44E8-9975-4E0643A03C4D}"/>
            </a:ext>
          </a:extLst>
        </xdr:cNvPr>
        <xdr:cNvCxnSpPr/>
      </xdr:nvCxnSpPr>
      <xdr:spPr>
        <a:xfrm>
          <a:off x="9359900" y="686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82C7FD30-CC42-4E80-BF15-1605655E6542}"/>
            </a:ext>
          </a:extLst>
        </xdr:cNvPr>
        <xdr:cNvSpPr txBox="1"/>
      </xdr:nvSpPr>
      <xdr:spPr>
        <a:xfrm>
          <a:off x="9467850" y="55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2D70D09-4D89-4C9E-8FF8-C43D3EE9E500}"/>
            </a:ext>
          </a:extLst>
        </xdr:cNvPr>
        <xdr:cNvCxnSpPr/>
      </xdr:nvCxnSpPr>
      <xdr:spPr>
        <a:xfrm>
          <a:off x="9359900" y="5764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4D78E0D5-949D-491E-9080-6106838D8043}"/>
            </a:ext>
          </a:extLst>
        </xdr:cNvPr>
        <xdr:cNvSpPr txBox="1"/>
      </xdr:nvSpPr>
      <xdr:spPr>
        <a:xfrm>
          <a:off x="9467850" y="630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B1604D4B-36FD-4283-8BCF-4AD4EC3D2B6B}"/>
            </a:ext>
          </a:extLst>
        </xdr:cNvPr>
        <xdr:cNvSpPr/>
      </xdr:nvSpPr>
      <xdr:spPr>
        <a:xfrm>
          <a:off x="9398000" y="6443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27DCE9C7-F4B2-47D3-97AA-6F1E350C90F8}"/>
            </a:ext>
          </a:extLst>
        </xdr:cNvPr>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EBCA5FBA-5909-4CBC-80A4-CDDDC4BCC653}"/>
            </a:ext>
          </a:extLst>
        </xdr:cNvPr>
        <xdr:cNvSpPr/>
      </xdr:nvSpPr>
      <xdr:spPr>
        <a:xfrm>
          <a:off x="7842250" y="648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D881E81D-26FE-49FE-8AD6-0B4EE93B5765}"/>
            </a:ext>
          </a:extLst>
        </xdr:cNvPr>
        <xdr:cNvSpPr/>
      </xdr:nvSpPr>
      <xdr:spPr>
        <a:xfrm>
          <a:off x="702945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22539351-8921-4538-A87D-9F42DBF798DB}"/>
            </a:ext>
          </a:extLst>
        </xdr:cNvPr>
        <xdr:cNvSpPr/>
      </xdr:nvSpPr>
      <xdr:spPr>
        <a:xfrm>
          <a:off x="6235700" y="652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F0DA14-FBF3-4400-BFC7-3A2142DEA637}"/>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2929D4C-778A-4099-82CB-23A2D534C8AD}"/>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67E1EF6-17C7-4F97-A97C-F58F16DBC5A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F1C343E-7E42-4D87-B816-7303F34A1096}"/>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316D009-170F-4067-95C1-066B03D9E7C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8391A13E-FA0A-4FD7-A37C-A7A2A59421D6}"/>
            </a:ext>
          </a:extLst>
        </xdr:cNvPr>
        <xdr:cNvSpPr/>
      </xdr:nvSpPr>
      <xdr:spPr>
        <a:xfrm>
          <a:off x="9398000" y="6673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78FBC9AA-9D95-45FC-B039-547A82462E0B}"/>
            </a:ext>
          </a:extLst>
        </xdr:cNvPr>
        <xdr:cNvSpPr txBox="1"/>
      </xdr:nvSpPr>
      <xdr:spPr>
        <a:xfrm>
          <a:off x="9467850"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a:extLst>
            <a:ext uri="{FF2B5EF4-FFF2-40B4-BE49-F238E27FC236}">
              <a16:creationId xmlns:a16="http://schemas.microsoft.com/office/drawing/2014/main" id="{4935FADE-3F35-403D-8AA5-6FC9B230F64B}"/>
            </a:ext>
          </a:extLst>
        </xdr:cNvPr>
        <xdr:cNvSpPr/>
      </xdr:nvSpPr>
      <xdr:spPr>
        <a:xfrm>
          <a:off x="863600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121920</xdr:rowOff>
    </xdr:to>
    <xdr:cxnSp macro="">
      <xdr:nvCxnSpPr>
        <xdr:cNvPr id="134" name="直線コネクタ 133">
          <a:extLst>
            <a:ext uri="{FF2B5EF4-FFF2-40B4-BE49-F238E27FC236}">
              <a16:creationId xmlns:a16="http://schemas.microsoft.com/office/drawing/2014/main" id="{61FE2215-A0C8-462C-8A49-D256E412B0E7}"/>
            </a:ext>
          </a:extLst>
        </xdr:cNvPr>
        <xdr:cNvCxnSpPr/>
      </xdr:nvCxnSpPr>
      <xdr:spPr>
        <a:xfrm flipV="1">
          <a:off x="8686800" y="6724650"/>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5" name="楕円 134">
          <a:extLst>
            <a:ext uri="{FF2B5EF4-FFF2-40B4-BE49-F238E27FC236}">
              <a16:creationId xmlns:a16="http://schemas.microsoft.com/office/drawing/2014/main" id="{D1A84C0E-5E04-4D85-BF66-EEEF4A90C60F}"/>
            </a:ext>
          </a:extLst>
        </xdr:cNvPr>
        <xdr:cNvSpPr/>
      </xdr:nvSpPr>
      <xdr:spPr>
        <a:xfrm>
          <a:off x="7842250" y="6681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6" name="直線コネクタ 135">
          <a:extLst>
            <a:ext uri="{FF2B5EF4-FFF2-40B4-BE49-F238E27FC236}">
              <a16:creationId xmlns:a16="http://schemas.microsoft.com/office/drawing/2014/main" id="{A07A58F7-34DC-4964-8D01-57A614027ED9}"/>
            </a:ext>
          </a:extLst>
        </xdr:cNvPr>
        <xdr:cNvCxnSpPr/>
      </xdr:nvCxnSpPr>
      <xdr:spPr>
        <a:xfrm>
          <a:off x="7886700" y="67322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7" name="楕円 136">
          <a:extLst>
            <a:ext uri="{FF2B5EF4-FFF2-40B4-BE49-F238E27FC236}">
              <a16:creationId xmlns:a16="http://schemas.microsoft.com/office/drawing/2014/main" id="{ADA9EF0E-00A5-45A8-B1A3-A910AE1FAF5C}"/>
            </a:ext>
          </a:extLst>
        </xdr:cNvPr>
        <xdr:cNvSpPr/>
      </xdr:nvSpPr>
      <xdr:spPr>
        <a:xfrm>
          <a:off x="702945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121920</xdr:rowOff>
    </xdr:to>
    <xdr:cxnSp macro="">
      <xdr:nvCxnSpPr>
        <xdr:cNvPr id="138" name="直線コネクタ 137">
          <a:extLst>
            <a:ext uri="{FF2B5EF4-FFF2-40B4-BE49-F238E27FC236}">
              <a16:creationId xmlns:a16="http://schemas.microsoft.com/office/drawing/2014/main" id="{E467CDFB-7125-44F6-AED4-52026ABC710E}"/>
            </a:ext>
          </a:extLst>
        </xdr:cNvPr>
        <xdr:cNvCxnSpPr/>
      </xdr:nvCxnSpPr>
      <xdr:spPr>
        <a:xfrm>
          <a:off x="7080250" y="67322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78740</xdr:rowOff>
    </xdr:from>
    <xdr:to>
      <xdr:col>36</xdr:col>
      <xdr:colOff>165100</xdr:colOff>
      <xdr:row>41</xdr:row>
      <xdr:rowOff>8890</xdr:rowOff>
    </xdr:to>
    <xdr:sp macro="" textlink="">
      <xdr:nvSpPr>
        <xdr:cNvPr id="139" name="楕円 138">
          <a:extLst>
            <a:ext uri="{FF2B5EF4-FFF2-40B4-BE49-F238E27FC236}">
              <a16:creationId xmlns:a16="http://schemas.microsoft.com/office/drawing/2014/main" id="{47B71A8B-05A9-4EAF-8D1D-CC96490E4008}"/>
            </a:ext>
          </a:extLst>
        </xdr:cNvPr>
        <xdr:cNvSpPr/>
      </xdr:nvSpPr>
      <xdr:spPr>
        <a:xfrm>
          <a:off x="6235700" y="6689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129540</xdr:rowOff>
    </xdr:to>
    <xdr:cxnSp macro="">
      <xdr:nvCxnSpPr>
        <xdr:cNvPr id="140" name="直線コネクタ 139">
          <a:extLst>
            <a:ext uri="{FF2B5EF4-FFF2-40B4-BE49-F238E27FC236}">
              <a16:creationId xmlns:a16="http://schemas.microsoft.com/office/drawing/2014/main" id="{54E6B3D7-F56E-4263-A01C-440E19A7E9F8}"/>
            </a:ext>
          </a:extLst>
        </xdr:cNvPr>
        <xdr:cNvCxnSpPr/>
      </xdr:nvCxnSpPr>
      <xdr:spPr>
        <a:xfrm flipV="1">
          <a:off x="6286500" y="673227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04E4315D-AB60-4A27-BA69-3639398F0BD4}"/>
            </a:ext>
          </a:extLst>
        </xdr:cNvPr>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a:extLst>
            <a:ext uri="{FF2B5EF4-FFF2-40B4-BE49-F238E27FC236}">
              <a16:creationId xmlns:a16="http://schemas.microsoft.com/office/drawing/2014/main" id="{501C22AC-2263-48C7-97C8-F700692491EE}"/>
            </a:ext>
          </a:extLst>
        </xdr:cNvPr>
        <xdr:cNvSpPr txBox="1"/>
      </xdr:nvSpPr>
      <xdr:spPr>
        <a:xfrm>
          <a:off x="76772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a:extLst>
            <a:ext uri="{FF2B5EF4-FFF2-40B4-BE49-F238E27FC236}">
              <a16:creationId xmlns:a16="http://schemas.microsoft.com/office/drawing/2014/main" id="{0871859F-F28F-45AC-BEC3-4A99DCC2CCA3}"/>
            </a:ext>
          </a:extLst>
        </xdr:cNvPr>
        <xdr:cNvSpPr txBox="1"/>
      </xdr:nvSpPr>
      <xdr:spPr>
        <a:xfrm>
          <a:off x="686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a:extLst>
            <a:ext uri="{FF2B5EF4-FFF2-40B4-BE49-F238E27FC236}">
              <a16:creationId xmlns:a16="http://schemas.microsoft.com/office/drawing/2014/main" id="{15E08DB1-1526-4D55-AA24-751F8528379C}"/>
            </a:ext>
          </a:extLst>
        </xdr:cNvPr>
        <xdr:cNvSpPr txBox="1"/>
      </xdr:nvSpPr>
      <xdr:spPr>
        <a:xfrm>
          <a:off x="6070677" y="63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5" name="n_1mainValue【図書館】&#10;一人当たり面積">
          <a:extLst>
            <a:ext uri="{FF2B5EF4-FFF2-40B4-BE49-F238E27FC236}">
              <a16:creationId xmlns:a16="http://schemas.microsoft.com/office/drawing/2014/main" id="{FDCEF857-4E8B-4F14-A548-74C5860C6024}"/>
            </a:ext>
          </a:extLst>
        </xdr:cNvPr>
        <xdr:cNvSpPr txBox="1"/>
      </xdr:nvSpPr>
      <xdr:spPr>
        <a:xfrm>
          <a:off x="845827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6" name="n_2mainValue【図書館】&#10;一人当たり面積">
          <a:extLst>
            <a:ext uri="{FF2B5EF4-FFF2-40B4-BE49-F238E27FC236}">
              <a16:creationId xmlns:a16="http://schemas.microsoft.com/office/drawing/2014/main" id="{3BBB016F-8D71-42E3-A4A7-D8A142D9B722}"/>
            </a:ext>
          </a:extLst>
        </xdr:cNvPr>
        <xdr:cNvSpPr txBox="1"/>
      </xdr:nvSpPr>
      <xdr:spPr>
        <a:xfrm>
          <a:off x="76772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47" name="n_3mainValue【図書館】&#10;一人当たり面積">
          <a:extLst>
            <a:ext uri="{FF2B5EF4-FFF2-40B4-BE49-F238E27FC236}">
              <a16:creationId xmlns:a16="http://schemas.microsoft.com/office/drawing/2014/main" id="{ADE3FE14-B2C4-4A9C-B875-E6F7D2B5FEFB}"/>
            </a:ext>
          </a:extLst>
        </xdr:cNvPr>
        <xdr:cNvSpPr txBox="1"/>
      </xdr:nvSpPr>
      <xdr:spPr>
        <a:xfrm>
          <a:off x="6864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xdr:rowOff>
    </xdr:from>
    <xdr:ext cx="469744" cy="259045"/>
    <xdr:sp macro="" textlink="">
      <xdr:nvSpPr>
        <xdr:cNvPr id="148" name="n_4mainValue【図書館】&#10;一人当たり面積">
          <a:extLst>
            <a:ext uri="{FF2B5EF4-FFF2-40B4-BE49-F238E27FC236}">
              <a16:creationId xmlns:a16="http://schemas.microsoft.com/office/drawing/2014/main" id="{3B368970-572E-44F5-B409-16EF0CE2079C}"/>
            </a:ext>
          </a:extLst>
        </xdr:cNvPr>
        <xdr:cNvSpPr txBox="1"/>
      </xdr:nvSpPr>
      <xdr:spPr>
        <a:xfrm>
          <a:off x="6070677"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003CF43-6972-4B89-A0B0-C34B7AFC1D3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CAB981F-D47E-4188-B2A3-2ACCA4C3A8D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753799D-5CE5-41B6-AEB5-47A6002A4F4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E6422F0-D40F-4B2B-A35C-7E2D477D26F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1AD0E0C-DCF9-4EC6-8152-E1A6233DAB28}"/>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66B26BD-440A-4DBE-8D7D-B4302F55204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173336D-C57D-4021-950F-278DC4232C59}"/>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B53A132-4604-4130-9CE1-5C078BFF63A1}"/>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613ECB5-6D84-4D21-8EA6-1DF9FFA5862E}"/>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78EE853-8D6E-4863-92D5-31AE6970598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503EBD1-0112-42E6-8C9A-50CB8186BB6A}"/>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7575C9A8-B4F0-4984-AEF6-39C0CAB98FB8}"/>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71989485-9437-4B6F-AB12-A0EAFD7AC9EE}"/>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68BF4811-B23B-40D4-822B-1E30A019A278}"/>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227F5643-3A89-4093-8733-CBC890361254}"/>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603380D4-DB22-4C18-8910-06F07B2D8796}"/>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9F0F4898-FCB6-4933-B563-1C83C6A2181B}"/>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94D289B-64A2-4C6A-99C7-ACF9D861A2A1}"/>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3CC4681E-DD3B-4505-A6A7-B8F006BD70A2}"/>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EC05855-D96D-420D-B68E-48B2042295DE}"/>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F4805BAC-B36B-416F-BF0B-F1AFF2E2A410}"/>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53038EA-9C1B-437D-9F5B-E6C33C6F7FD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129A2DDA-CB2C-40A6-BE46-2E7E59C66EC2}"/>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EAD7B45-F384-4768-BFA9-00C0C6294B86}"/>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81339021-8C71-49A2-84B0-0DCB93CBC2D4}"/>
            </a:ext>
          </a:extLst>
        </xdr:cNvPr>
        <xdr:cNvCxnSpPr/>
      </xdr:nvCxnSpPr>
      <xdr:spPr>
        <a:xfrm flipV="1">
          <a:off x="4177665" y="9318625"/>
          <a:ext cx="0" cy="132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8DCD40B9-E1A6-4D68-B18D-B2F2BA3455EE}"/>
            </a:ext>
          </a:extLst>
        </xdr:cNvPr>
        <xdr:cNvSpPr txBox="1"/>
      </xdr:nvSpPr>
      <xdr:spPr>
        <a:xfrm>
          <a:off x="4216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81888DEB-F697-4380-8972-295B150272F2}"/>
            </a:ext>
          </a:extLst>
        </xdr:cNvPr>
        <xdr:cNvCxnSpPr/>
      </xdr:nvCxnSpPr>
      <xdr:spPr>
        <a:xfrm>
          <a:off x="4108450" y="1064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C94F6C7F-7F54-4E65-AA8F-DE546868B1B7}"/>
            </a:ext>
          </a:extLst>
        </xdr:cNvPr>
        <xdr:cNvSpPr txBox="1"/>
      </xdr:nvSpPr>
      <xdr:spPr>
        <a:xfrm>
          <a:off x="4216400" y="910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1D961B5-AB36-4734-84F8-41DB42DA77BB}"/>
            </a:ext>
          </a:extLst>
        </xdr:cNvPr>
        <xdr:cNvCxnSpPr/>
      </xdr:nvCxnSpPr>
      <xdr:spPr>
        <a:xfrm>
          <a:off x="4108450" y="9318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6DBC218-8BE4-4F36-A251-41881A1BF40D}"/>
            </a:ext>
          </a:extLst>
        </xdr:cNvPr>
        <xdr:cNvSpPr txBox="1"/>
      </xdr:nvSpPr>
      <xdr:spPr>
        <a:xfrm>
          <a:off x="4216400" y="985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881CBC6E-2E93-4E2C-BAF9-C1E3C0BA6627}"/>
            </a:ext>
          </a:extLst>
        </xdr:cNvPr>
        <xdr:cNvSpPr/>
      </xdr:nvSpPr>
      <xdr:spPr>
        <a:xfrm>
          <a:off x="4127500" y="9998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D9B510D7-6EEA-49DB-9428-07EC65FF3057}"/>
            </a:ext>
          </a:extLst>
        </xdr:cNvPr>
        <xdr:cNvSpPr/>
      </xdr:nvSpPr>
      <xdr:spPr>
        <a:xfrm>
          <a:off x="3384550" y="9985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23946D35-A297-4FC8-BC96-0B0EE157410B}"/>
            </a:ext>
          </a:extLst>
        </xdr:cNvPr>
        <xdr:cNvSpPr/>
      </xdr:nvSpPr>
      <xdr:spPr>
        <a:xfrm>
          <a:off x="2571750" y="9994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9C418201-A0A0-42DD-8034-5F81330468FE}"/>
            </a:ext>
          </a:extLst>
        </xdr:cNvPr>
        <xdr:cNvSpPr/>
      </xdr:nvSpPr>
      <xdr:spPr>
        <a:xfrm>
          <a:off x="17780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1F10ACD-D246-4A71-B049-F2BEDD31759A}"/>
            </a:ext>
          </a:extLst>
        </xdr:cNvPr>
        <xdr:cNvSpPr/>
      </xdr:nvSpPr>
      <xdr:spPr>
        <a:xfrm>
          <a:off x="984250" y="98736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F76770D-6128-43AC-AEF6-93B4E6177158}"/>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44F6DDE-D176-4147-9773-CFB02244133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5EF54DE-73AC-4CEE-8F81-A5F6EF01D11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900CA65-DF1B-42D8-A98F-0ADFC848BB7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3FE2ABA-AF89-4E97-809C-70DDE359792B}"/>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89" name="楕円 188">
          <a:extLst>
            <a:ext uri="{FF2B5EF4-FFF2-40B4-BE49-F238E27FC236}">
              <a16:creationId xmlns:a16="http://schemas.microsoft.com/office/drawing/2014/main" id="{F270FEED-0771-4B0A-98EC-04404AAC33FC}"/>
            </a:ext>
          </a:extLst>
        </xdr:cNvPr>
        <xdr:cNvSpPr/>
      </xdr:nvSpPr>
      <xdr:spPr>
        <a:xfrm>
          <a:off x="4127500" y="10000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66692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FCBD106B-656B-4D06-8E8F-DD8F56381A1B}"/>
            </a:ext>
          </a:extLst>
        </xdr:cNvPr>
        <xdr:cNvSpPr txBox="1"/>
      </xdr:nvSpPr>
      <xdr:spPr>
        <a:xfrm>
          <a:off x="42164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91" name="楕円 190">
          <a:extLst>
            <a:ext uri="{FF2B5EF4-FFF2-40B4-BE49-F238E27FC236}">
              <a16:creationId xmlns:a16="http://schemas.microsoft.com/office/drawing/2014/main" id="{08B610B4-18A7-4FAA-9690-3C09E8424B53}"/>
            </a:ext>
          </a:extLst>
        </xdr:cNvPr>
        <xdr:cNvSpPr/>
      </xdr:nvSpPr>
      <xdr:spPr>
        <a:xfrm>
          <a:off x="3384550" y="99510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89535</xdr:rowOff>
    </xdr:from>
    <xdr:to>
      <xdr:col>24</xdr:col>
      <xdr:colOff>63500</xdr:colOff>
      <xdr:row>60</xdr:row>
      <xdr:rowOff>139065</xdr:rowOff>
    </xdr:to>
    <xdr:cxnSp macro="">
      <xdr:nvCxnSpPr>
        <xdr:cNvPr id="192" name="直線コネクタ 191">
          <a:extLst>
            <a:ext uri="{FF2B5EF4-FFF2-40B4-BE49-F238E27FC236}">
              <a16:creationId xmlns:a16="http://schemas.microsoft.com/office/drawing/2014/main" id="{C59C3817-C3BD-4453-BD9E-6E04282029BD}"/>
            </a:ext>
          </a:extLst>
        </xdr:cNvPr>
        <xdr:cNvCxnSpPr/>
      </xdr:nvCxnSpPr>
      <xdr:spPr>
        <a:xfrm>
          <a:off x="3429000" y="10001885"/>
          <a:ext cx="7493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193" name="楕円 192">
          <a:extLst>
            <a:ext uri="{FF2B5EF4-FFF2-40B4-BE49-F238E27FC236}">
              <a16:creationId xmlns:a16="http://schemas.microsoft.com/office/drawing/2014/main" id="{E0200451-5457-45C5-9998-0D1D0D294D01}"/>
            </a:ext>
          </a:extLst>
        </xdr:cNvPr>
        <xdr:cNvSpPr/>
      </xdr:nvSpPr>
      <xdr:spPr>
        <a:xfrm>
          <a:off x="2571750" y="9911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89535</xdr:rowOff>
    </xdr:to>
    <xdr:cxnSp macro="">
      <xdr:nvCxnSpPr>
        <xdr:cNvPr id="194" name="直線コネクタ 193">
          <a:extLst>
            <a:ext uri="{FF2B5EF4-FFF2-40B4-BE49-F238E27FC236}">
              <a16:creationId xmlns:a16="http://schemas.microsoft.com/office/drawing/2014/main" id="{9FF0FF85-0090-4A99-B6D6-F2563F42A77C}"/>
            </a:ext>
          </a:extLst>
        </xdr:cNvPr>
        <xdr:cNvCxnSpPr/>
      </xdr:nvCxnSpPr>
      <xdr:spPr>
        <a:xfrm>
          <a:off x="2622550" y="9956165"/>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95" name="楕円 194">
          <a:extLst>
            <a:ext uri="{FF2B5EF4-FFF2-40B4-BE49-F238E27FC236}">
              <a16:creationId xmlns:a16="http://schemas.microsoft.com/office/drawing/2014/main" id="{FBF561C9-1C2C-450B-B343-455BB5AE5164}"/>
            </a:ext>
          </a:extLst>
        </xdr:cNvPr>
        <xdr:cNvSpPr/>
      </xdr:nvSpPr>
      <xdr:spPr>
        <a:xfrm>
          <a:off x="17780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43815</xdr:rowOff>
    </xdr:from>
    <xdr:to>
      <xdr:col>15</xdr:col>
      <xdr:colOff>50800</xdr:colOff>
      <xdr:row>60</xdr:row>
      <xdr:rowOff>99060</xdr:rowOff>
    </xdr:to>
    <xdr:cxnSp macro="">
      <xdr:nvCxnSpPr>
        <xdr:cNvPr id="196" name="直線コネクタ 195">
          <a:extLst>
            <a:ext uri="{FF2B5EF4-FFF2-40B4-BE49-F238E27FC236}">
              <a16:creationId xmlns:a16="http://schemas.microsoft.com/office/drawing/2014/main" id="{1904C838-CD69-42C2-A70F-F3477879D283}"/>
            </a:ext>
          </a:extLst>
        </xdr:cNvPr>
        <xdr:cNvCxnSpPr/>
      </xdr:nvCxnSpPr>
      <xdr:spPr>
        <a:xfrm flipV="1">
          <a:off x="1828800" y="9956165"/>
          <a:ext cx="7937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23495</xdr:rowOff>
    </xdr:from>
    <xdr:to>
      <xdr:col>6</xdr:col>
      <xdr:colOff>38100</xdr:colOff>
      <xdr:row>61</xdr:row>
      <xdr:rowOff>125095</xdr:rowOff>
    </xdr:to>
    <xdr:sp macro="" textlink="">
      <xdr:nvSpPr>
        <xdr:cNvPr id="197" name="楕円 196">
          <a:extLst>
            <a:ext uri="{FF2B5EF4-FFF2-40B4-BE49-F238E27FC236}">
              <a16:creationId xmlns:a16="http://schemas.microsoft.com/office/drawing/2014/main" id="{6249D059-6F48-4A47-BD42-557FBDFAF50A}"/>
            </a:ext>
          </a:extLst>
        </xdr:cNvPr>
        <xdr:cNvSpPr/>
      </xdr:nvSpPr>
      <xdr:spPr>
        <a:xfrm>
          <a:off x="984250" y="10100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99060</xdr:rowOff>
    </xdr:from>
    <xdr:to>
      <xdr:col>10</xdr:col>
      <xdr:colOff>114300</xdr:colOff>
      <xdr:row>61</xdr:row>
      <xdr:rowOff>74295</xdr:rowOff>
    </xdr:to>
    <xdr:cxnSp macro="">
      <xdr:nvCxnSpPr>
        <xdr:cNvPr id="198" name="直線コネクタ 197">
          <a:extLst>
            <a:ext uri="{FF2B5EF4-FFF2-40B4-BE49-F238E27FC236}">
              <a16:creationId xmlns:a16="http://schemas.microsoft.com/office/drawing/2014/main" id="{AC17F470-6572-4C16-83B8-A542930A7C68}"/>
            </a:ext>
          </a:extLst>
        </xdr:cNvPr>
        <xdr:cNvCxnSpPr/>
      </xdr:nvCxnSpPr>
      <xdr:spPr>
        <a:xfrm flipV="1">
          <a:off x="1028700" y="10011410"/>
          <a:ext cx="8001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a:extLst>
            <a:ext uri="{FF2B5EF4-FFF2-40B4-BE49-F238E27FC236}">
              <a16:creationId xmlns:a16="http://schemas.microsoft.com/office/drawing/2014/main" id="{6D0976D1-F595-46CE-A291-ED61F26D0D12}"/>
            </a:ext>
          </a:extLst>
        </xdr:cNvPr>
        <xdr:cNvSpPr txBox="1"/>
      </xdr:nvSpPr>
      <xdr:spPr>
        <a:xfrm>
          <a:off x="32391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id="{062EA219-31BB-4C19-9A9B-5AB4EDD8D703}"/>
            </a:ext>
          </a:extLst>
        </xdr:cNvPr>
        <xdr:cNvSpPr txBox="1"/>
      </xdr:nvSpPr>
      <xdr:spPr>
        <a:xfrm>
          <a:off x="24390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86D3BB8E-36BB-4019-992C-0BF9C535057D}"/>
            </a:ext>
          </a:extLst>
        </xdr:cNvPr>
        <xdr:cNvSpPr txBox="1"/>
      </xdr:nvSpPr>
      <xdr:spPr>
        <a:xfrm>
          <a:off x="164529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2419FAD7-EDEA-40D7-B31E-349170A595A6}"/>
            </a:ext>
          </a:extLst>
        </xdr:cNvPr>
        <xdr:cNvSpPr txBox="1"/>
      </xdr:nvSpPr>
      <xdr:spPr>
        <a:xfrm>
          <a:off x="8515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156862</xdr:rowOff>
    </xdr:from>
    <xdr:ext cx="405111" cy="259045"/>
    <xdr:sp macro="" textlink="">
      <xdr:nvSpPr>
        <xdr:cNvPr id="203" name="n_1mainValue【体育館・プール】&#10;有形固定資産減価償却率">
          <a:extLst>
            <a:ext uri="{FF2B5EF4-FFF2-40B4-BE49-F238E27FC236}">
              <a16:creationId xmlns:a16="http://schemas.microsoft.com/office/drawing/2014/main" id="{8C865BA9-995B-4872-BB30-9896F70CC645}"/>
            </a:ext>
          </a:extLst>
        </xdr:cNvPr>
        <xdr:cNvSpPr txBox="1"/>
      </xdr:nvSpPr>
      <xdr:spPr>
        <a:xfrm>
          <a:off x="32391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204" name="n_2mainValue【体育館・プール】&#10;有形固定資産減価償却率">
          <a:extLst>
            <a:ext uri="{FF2B5EF4-FFF2-40B4-BE49-F238E27FC236}">
              <a16:creationId xmlns:a16="http://schemas.microsoft.com/office/drawing/2014/main" id="{DF72EABD-DBE4-46F6-9F58-03EF5B2F5331}"/>
            </a:ext>
          </a:extLst>
        </xdr:cNvPr>
        <xdr:cNvSpPr txBox="1"/>
      </xdr:nvSpPr>
      <xdr:spPr>
        <a:xfrm>
          <a:off x="2439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140987</xdr:rowOff>
    </xdr:from>
    <xdr:ext cx="405111" cy="259045"/>
    <xdr:sp macro="" textlink="">
      <xdr:nvSpPr>
        <xdr:cNvPr id="205" name="n_3mainValue【体育館・プール】&#10;有形固定資産減価償却率">
          <a:extLst>
            <a:ext uri="{FF2B5EF4-FFF2-40B4-BE49-F238E27FC236}">
              <a16:creationId xmlns:a16="http://schemas.microsoft.com/office/drawing/2014/main" id="{0D37F6C3-7741-458B-94B7-25E77A2EBC70}"/>
            </a:ext>
          </a:extLst>
        </xdr:cNvPr>
        <xdr:cNvSpPr txBox="1"/>
      </xdr:nvSpPr>
      <xdr:spPr>
        <a:xfrm>
          <a:off x="164529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116222</xdr:rowOff>
    </xdr:from>
    <xdr:ext cx="405111" cy="259045"/>
    <xdr:sp macro="" textlink="">
      <xdr:nvSpPr>
        <xdr:cNvPr id="206" name="n_4mainValue【体育館・プール】&#10;有形固定資産減価償却率">
          <a:extLst>
            <a:ext uri="{FF2B5EF4-FFF2-40B4-BE49-F238E27FC236}">
              <a16:creationId xmlns:a16="http://schemas.microsoft.com/office/drawing/2014/main" id="{778C0BEB-08E4-49EC-8B1F-ED2B86D37C40}"/>
            </a:ext>
          </a:extLst>
        </xdr:cNvPr>
        <xdr:cNvSpPr txBox="1"/>
      </xdr:nvSpPr>
      <xdr:spPr>
        <a:xfrm>
          <a:off x="8515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22CEA23-B0DD-48BB-8FB3-B538D811358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4987C80-226A-47D1-B70D-40D4F4A886A2}"/>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EAB7EBE-12EE-49E2-BF6E-B5C5D062144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A2BFC66-3F94-4D73-91C7-C73E84C4615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5C9296C-CE60-4722-9C58-01F781B7AC16}"/>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D78C07F-35B7-48FF-A62F-6863456A9C2A}"/>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A125EB8-91ED-4427-BAC3-D84642DFD82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3D3140B-6C01-4042-9C0D-84F233A5FCC4}"/>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8C13B88-09C6-425D-AC47-88340986AC1F}"/>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BE581D7-2625-4F4C-AA10-A98D999137B3}"/>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4DC0106B-BDA5-4FF4-8679-30EE6B9AC2B1}"/>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1F39C41A-AFBB-4602-A369-75F92F2B09E1}"/>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CE53860D-8031-4FD2-95B1-7F62D4884FC4}"/>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182A0413-6669-4CDE-BD71-8A888A884734}"/>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BA929F0E-FD06-4EAA-A9CB-5F21FF5BC0C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690543AD-68EE-4F83-9367-E3B57951F1C2}"/>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877BEC8F-D464-4E23-B249-4E812EBA4F5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E77697DD-6C0F-4D9C-A56B-B5CF24246E5B}"/>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46F13822-2695-4322-B43C-DAB827C3792A}"/>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86156EC9-4A1C-4F04-91F3-0C500802345A}"/>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3E3F26E7-A3EC-4B48-A549-AB8D4CEAFBC1}"/>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E1C94BA7-00D6-45BA-AE1A-0449D554935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2ECE5F0-388C-4AB2-AABC-6AF4371A9B6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9BBD42DA-E8A8-46E0-9096-FEE97C55B1BB}"/>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46A6D356-188C-4CE8-86AA-2B7845269C18}"/>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A7B5339C-58DD-4A98-863F-C8174400A833}"/>
            </a:ext>
          </a:extLst>
        </xdr:cNvPr>
        <xdr:cNvCxnSpPr/>
      </xdr:nvCxnSpPr>
      <xdr:spPr>
        <a:xfrm flipV="1">
          <a:off x="9429115" y="9240338"/>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531B51FC-8D5C-42F7-8F12-AEF5287600B3}"/>
            </a:ext>
          </a:extLst>
        </xdr:cNvPr>
        <xdr:cNvSpPr txBox="1"/>
      </xdr:nvSpPr>
      <xdr:spPr>
        <a:xfrm>
          <a:off x="9467850" y="106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2694A6AF-E288-4C48-8C39-78BB27C5C24B}"/>
            </a:ext>
          </a:extLst>
        </xdr:cNvPr>
        <xdr:cNvCxnSpPr/>
      </xdr:nvCxnSpPr>
      <xdr:spPr>
        <a:xfrm>
          <a:off x="9359900" y="10672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9304FF58-507F-4CE5-BE43-B8BA6224042C}"/>
            </a:ext>
          </a:extLst>
        </xdr:cNvPr>
        <xdr:cNvSpPr txBox="1"/>
      </xdr:nvSpPr>
      <xdr:spPr>
        <a:xfrm>
          <a:off x="9467850" y="902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24E5A4F1-991E-49FF-94CB-ACF015559FD1}"/>
            </a:ext>
          </a:extLst>
        </xdr:cNvPr>
        <xdr:cNvCxnSpPr/>
      </xdr:nvCxnSpPr>
      <xdr:spPr>
        <a:xfrm>
          <a:off x="9359900" y="92403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F7FA6D9C-2C73-4F03-8FAA-ED4D6F89C6DB}"/>
            </a:ext>
          </a:extLst>
        </xdr:cNvPr>
        <xdr:cNvSpPr txBox="1"/>
      </xdr:nvSpPr>
      <xdr:spPr>
        <a:xfrm>
          <a:off x="9467850" y="10016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660BE177-BE6F-43F0-8543-E18E51F7C3BA}"/>
            </a:ext>
          </a:extLst>
        </xdr:cNvPr>
        <xdr:cNvSpPr/>
      </xdr:nvSpPr>
      <xdr:spPr>
        <a:xfrm>
          <a:off x="9398000" y="101589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3B800ED2-143F-41F2-8487-57AE16BE7BB9}"/>
            </a:ext>
          </a:extLst>
        </xdr:cNvPr>
        <xdr:cNvSpPr/>
      </xdr:nvSpPr>
      <xdr:spPr>
        <a:xfrm>
          <a:off x="86360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B6414112-E503-421F-BE0A-456473272953}"/>
            </a:ext>
          </a:extLst>
        </xdr:cNvPr>
        <xdr:cNvSpPr/>
      </xdr:nvSpPr>
      <xdr:spPr>
        <a:xfrm>
          <a:off x="7842250" y="10198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F1A33E2E-4438-43A1-83CF-80568452BDC7}"/>
            </a:ext>
          </a:extLst>
        </xdr:cNvPr>
        <xdr:cNvSpPr/>
      </xdr:nvSpPr>
      <xdr:spPr>
        <a:xfrm>
          <a:off x="7029450" y="10212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FD3CC535-E544-41FA-BE5B-5B77D0867A73}"/>
            </a:ext>
          </a:extLst>
        </xdr:cNvPr>
        <xdr:cNvSpPr/>
      </xdr:nvSpPr>
      <xdr:spPr>
        <a:xfrm>
          <a:off x="6235700" y="10211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551188A-178A-4272-9697-5EF962CA3BB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5AFC2DD-7075-4342-8EBE-E95900B34669}"/>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2D56898-F733-48BF-8174-9D88E15683D2}"/>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C8CEBCF-BC31-4FFC-8169-DDEC5BABC0B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D30E99C-6952-4550-A206-6F2A1710785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135346</xdr:rowOff>
    </xdr:from>
    <xdr:to>
      <xdr:col>55</xdr:col>
      <xdr:colOff>50800</xdr:colOff>
      <xdr:row>64</xdr:row>
      <xdr:rowOff>65496</xdr:rowOff>
    </xdr:to>
    <xdr:sp macro="" textlink="">
      <xdr:nvSpPr>
        <xdr:cNvPr id="248" name="楕円 247">
          <a:extLst>
            <a:ext uri="{FF2B5EF4-FFF2-40B4-BE49-F238E27FC236}">
              <a16:creationId xmlns:a16="http://schemas.microsoft.com/office/drawing/2014/main" id="{45BEEE10-E7D8-4E9F-8617-8627B50E8A2F}"/>
            </a:ext>
          </a:extLst>
        </xdr:cNvPr>
        <xdr:cNvSpPr/>
      </xdr:nvSpPr>
      <xdr:spPr>
        <a:xfrm>
          <a:off x="9398000" y="105429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50273</xdr:rowOff>
    </xdr:from>
    <xdr:ext cx="469744" cy="259045"/>
    <xdr:sp macro="" textlink="">
      <xdr:nvSpPr>
        <xdr:cNvPr id="249" name="【体育館・プール】&#10;一人当たり面積該当値テキスト">
          <a:extLst>
            <a:ext uri="{FF2B5EF4-FFF2-40B4-BE49-F238E27FC236}">
              <a16:creationId xmlns:a16="http://schemas.microsoft.com/office/drawing/2014/main" id="{8404BCC7-7DB3-43DD-B3B2-4B39828E7577}"/>
            </a:ext>
          </a:extLst>
        </xdr:cNvPr>
        <xdr:cNvSpPr txBox="1"/>
      </xdr:nvSpPr>
      <xdr:spPr>
        <a:xfrm>
          <a:off x="9467850" y="1045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136978</xdr:rowOff>
    </xdr:from>
    <xdr:to>
      <xdr:col>50</xdr:col>
      <xdr:colOff>165100</xdr:colOff>
      <xdr:row>64</xdr:row>
      <xdr:rowOff>67128</xdr:rowOff>
    </xdr:to>
    <xdr:sp macro="" textlink="">
      <xdr:nvSpPr>
        <xdr:cNvPr id="250" name="楕円 249">
          <a:extLst>
            <a:ext uri="{FF2B5EF4-FFF2-40B4-BE49-F238E27FC236}">
              <a16:creationId xmlns:a16="http://schemas.microsoft.com/office/drawing/2014/main" id="{BC512B86-68CF-460A-93D5-36602ED51BA3}"/>
            </a:ext>
          </a:extLst>
        </xdr:cNvPr>
        <xdr:cNvSpPr/>
      </xdr:nvSpPr>
      <xdr:spPr>
        <a:xfrm>
          <a:off x="8636000" y="10544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14696</xdr:rowOff>
    </xdr:from>
    <xdr:to>
      <xdr:col>55</xdr:col>
      <xdr:colOff>0</xdr:colOff>
      <xdr:row>64</xdr:row>
      <xdr:rowOff>16328</xdr:rowOff>
    </xdr:to>
    <xdr:cxnSp macro="">
      <xdr:nvCxnSpPr>
        <xdr:cNvPr id="251" name="直線コネクタ 250">
          <a:extLst>
            <a:ext uri="{FF2B5EF4-FFF2-40B4-BE49-F238E27FC236}">
              <a16:creationId xmlns:a16="http://schemas.microsoft.com/office/drawing/2014/main" id="{3D177B21-059E-4E5E-8C7F-3DC75B594078}"/>
            </a:ext>
          </a:extLst>
        </xdr:cNvPr>
        <xdr:cNvCxnSpPr/>
      </xdr:nvCxnSpPr>
      <xdr:spPr>
        <a:xfrm flipV="1">
          <a:off x="8686800" y="10587446"/>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138612</xdr:rowOff>
    </xdr:from>
    <xdr:to>
      <xdr:col>46</xdr:col>
      <xdr:colOff>38100</xdr:colOff>
      <xdr:row>64</xdr:row>
      <xdr:rowOff>68762</xdr:rowOff>
    </xdr:to>
    <xdr:sp macro="" textlink="">
      <xdr:nvSpPr>
        <xdr:cNvPr id="252" name="楕円 251">
          <a:extLst>
            <a:ext uri="{FF2B5EF4-FFF2-40B4-BE49-F238E27FC236}">
              <a16:creationId xmlns:a16="http://schemas.microsoft.com/office/drawing/2014/main" id="{7F392571-09C4-4D22-B026-C585E77BA324}"/>
            </a:ext>
          </a:extLst>
        </xdr:cNvPr>
        <xdr:cNvSpPr/>
      </xdr:nvSpPr>
      <xdr:spPr>
        <a:xfrm>
          <a:off x="7842250" y="105462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16328</xdr:rowOff>
    </xdr:from>
    <xdr:to>
      <xdr:col>50</xdr:col>
      <xdr:colOff>114300</xdr:colOff>
      <xdr:row>64</xdr:row>
      <xdr:rowOff>17962</xdr:rowOff>
    </xdr:to>
    <xdr:cxnSp macro="">
      <xdr:nvCxnSpPr>
        <xdr:cNvPr id="253" name="直線コネクタ 252">
          <a:extLst>
            <a:ext uri="{FF2B5EF4-FFF2-40B4-BE49-F238E27FC236}">
              <a16:creationId xmlns:a16="http://schemas.microsoft.com/office/drawing/2014/main" id="{E1F37E1D-3301-4CAD-8922-858521AF9239}"/>
            </a:ext>
          </a:extLst>
        </xdr:cNvPr>
        <xdr:cNvCxnSpPr/>
      </xdr:nvCxnSpPr>
      <xdr:spPr>
        <a:xfrm flipV="1">
          <a:off x="7886700" y="10589078"/>
          <a:ext cx="8001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140244</xdr:rowOff>
    </xdr:from>
    <xdr:to>
      <xdr:col>41</xdr:col>
      <xdr:colOff>101600</xdr:colOff>
      <xdr:row>64</xdr:row>
      <xdr:rowOff>70394</xdr:rowOff>
    </xdr:to>
    <xdr:sp macro="" textlink="">
      <xdr:nvSpPr>
        <xdr:cNvPr id="254" name="楕円 253">
          <a:extLst>
            <a:ext uri="{FF2B5EF4-FFF2-40B4-BE49-F238E27FC236}">
              <a16:creationId xmlns:a16="http://schemas.microsoft.com/office/drawing/2014/main" id="{531E7A03-A9D3-4C17-B93B-2AA67448E475}"/>
            </a:ext>
          </a:extLst>
        </xdr:cNvPr>
        <xdr:cNvSpPr/>
      </xdr:nvSpPr>
      <xdr:spPr>
        <a:xfrm>
          <a:off x="7029450" y="10547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17962</xdr:rowOff>
    </xdr:from>
    <xdr:to>
      <xdr:col>45</xdr:col>
      <xdr:colOff>177800</xdr:colOff>
      <xdr:row>64</xdr:row>
      <xdr:rowOff>19594</xdr:rowOff>
    </xdr:to>
    <xdr:cxnSp macro="">
      <xdr:nvCxnSpPr>
        <xdr:cNvPr id="255" name="直線コネクタ 254">
          <a:extLst>
            <a:ext uri="{FF2B5EF4-FFF2-40B4-BE49-F238E27FC236}">
              <a16:creationId xmlns:a16="http://schemas.microsoft.com/office/drawing/2014/main" id="{248F8CB3-0B51-490C-8E4E-8E0385276A9B}"/>
            </a:ext>
          </a:extLst>
        </xdr:cNvPr>
        <xdr:cNvCxnSpPr/>
      </xdr:nvCxnSpPr>
      <xdr:spPr>
        <a:xfrm flipV="1">
          <a:off x="7080250" y="10590712"/>
          <a:ext cx="8064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91259</xdr:rowOff>
    </xdr:from>
    <xdr:to>
      <xdr:col>36</xdr:col>
      <xdr:colOff>165100</xdr:colOff>
      <xdr:row>63</xdr:row>
      <xdr:rowOff>21409</xdr:rowOff>
    </xdr:to>
    <xdr:sp macro="" textlink="">
      <xdr:nvSpPr>
        <xdr:cNvPr id="256" name="楕円 255">
          <a:extLst>
            <a:ext uri="{FF2B5EF4-FFF2-40B4-BE49-F238E27FC236}">
              <a16:creationId xmlns:a16="http://schemas.microsoft.com/office/drawing/2014/main" id="{1DF0C590-7C46-426B-A2CD-F90669F3463E}"/>
            </a:ext>
          </a:extLst>
        </xdr:cNvPr>
        <xdr:cNvSpPr/>
      </xdr:nvSpPr>
      <xdr:spPr>
        <a:xfrm>
          <a:off x="6235700" y="103338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142059</xdr:rowOff>
    </xdr:from>
    <xdr:to>
      <xdr:col>41</xdr:col>
      <xdr:colOff>50800</xdr:colOff>
      <xdr:row>64</xdr:row>
      <xdr:rowOff>19594</xdr:rowOff>
    </xdr:to>
    <xdr:cxnSp macro="">
      <xdr:nvCxnSpPr>
        <xdr:cNvPr id="257" name="直線コネクタ 256">
          <a:extLst>
            <a:ext uri="{FF2B5EF4-FFF2-40B4-BE49-F238E27FC236}">
              <a16:creationId xmlns:a16="http://schemas.microsoft.com/office/drawing/2014/main" id="{750537AC-0BD7-4F7F-B7F6-64DA6829C6D4}"/>
            </a:ext>
          </a:extLst>
        </xdr:cNvPr>
        <xdr:cNvCxnSpPr/>
      </xdr:nvCxnSpPr>
      <xdr:spPr>
        <a:xfrm>
          <a:off x="6286500" y="10384609"/>
          <a:ext cx="793750" cy="20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a:extLst>
            <a:ext uri="{FF2B5EF4-FFF2-40B4-BE49-F238E27FC236}">
              <a16:creationId xmlns:a16="http://schemas.microsoft.com/office/drawing/2014/main" id="{068026BC-04FE-4BD7-B02B-4A655662A58B}"/>
            </a:ext>
          </a:extLst>
        </xdr:cNvPr>
        <xdr:cNvSpPr txBox="1"/>
      </xdr:nvSpPr>
      <xdr:spPr>
        <a:xfrm>
          <a:off x="845827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CF1B03AE-1192-4D45-A6B1-C87A6FDE0770}"/>
            </a:ext>
          </a:extLst>
        </xdr:cNvPr>
        <xdr:cNvSpPr txBox="1"/>
      </xdr:nvSpPr>
      <xdr:spPr>
        <a:xfrm>
          <a:off x="76772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a:extLst>
            <a:ext uri="{FF2B5EF4-FFF2-40B4-BE49-F238E27FC236}">
              <a16:creationId xmlns:a16="http://schemas.microsoft.com/office/drawing/2014/main" id="{4E04081B-26CB-4A1A-96F3-B0542E7F36BE}"/>
            </a:ext>
          </a:extLst>
        </xdr:cNvPr>
        <xdr:cNvSpPr txBox="1"/>
      </xdr:nvSpPr>
      <xdr:spPr>
        <a:xfrm>
          <a:off x="6864427" y="999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a:extLst>
            <a:ext uri="{FF2B5EF4-FFF2-40B4-BE49-F238E27FC236}">
              <a16:creationId xmlns:a16="http://schemas.microsoft.com/office/drawing/2014/main" id="{74F87EC4-F14E-490B-A6D3-BAE5B618C11F}"/>
            </a:ext>
          </a:extLst>
        </xdr:cNvPr>
        <xdr:cNvSpPr txBox="1"/>
      </xdr:nvSpPr>
      <xdr:spPr>
        <a:xfrm>
          <a:off x="6070677" y="999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58255</xdr:rowOff>
    </xdr:from>
    <xdr:ext cx="469744" cy="259045"/>
    <xdr:sp macro="" textlink="">
      <xdr:nvSpPr>
        <xdr:cNvPr id="262" name="n_1mainValue【体育館・プール】&#10;一人当たり面積">
          <a:extLst>
            <a:ext uri="{FF2B5EF4-FFF2-40B4-BE49-F238E27FC236}">
              <a16:creationId xmlns:a16="http://schemas.microsoft.com/office/drawing/2014/main" id="{95C75153-E9F9-4385-BE50-DCF9D1709B6B}"/>
            </a:ext>
          </a:extLst>
        </xdr:cNvPr>
        <xdr:cNvSpPr txBox="1"/>
      </xdr:nvSpPr>
      <xdr:spPr>
        <a:xfrm>
          <a:off x="8458277"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59889</xdr:rowOff>
    </xdr:from>
    <xdr:ext cx="469744" cy="259045"/>
    <xdr:sp macro="" textlink="">
      <xdr:nvSpPr>
        <xdr:cNvPr id="263" name="n_2mainValue【体育館・プール】&#10;一人当たり面積">
          <a:extLst>
            <a:ext uri="{FF2B5EF4-FFF2-40B4-BE49-F238E27FC236}">
              <a16:creationId xmlns:a16="http://schemas.microsoft.com/office/drawing/2014/main" id="{6D1E639B-672D-4A98-9356-85C462B29DD8}"/>
            </a:ext>
          </a:extLst>
        </xdr:cNvPr>
        <xdr:cNvSpPr txBox="1"/>
      </xdr:nvSpPr>
      <xdr:spPr>
        <a:xfrm>
          <a:off x="7677227" y="1063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61521</xdr:rowOff>
    </xdr:from>
    <xdr:ext cx="469744" cy="259045"/>
    <xdr:sp macro="" textlink="">
      <xdr:nvSpPr>
        <xdr:cNvPr id="264" name="n_3mainValue【体育館・プール】&#10;一人当たり面積">
          <a:extLst>
            <a:ext uri="{FF2B5EF4-FFF2-40B4-BE49-F238E27FC236}">
              <a16:creationId xmlns:a16="http://schemas.microsoft.com/office/drawing/2014/main" id="{6D2B37D3-9DBF-427D-BF9C-17B9C3D450C7}"/>
            </a:ext>
          </a:extLst>
        </xdr:cNvPr>
        <xdr:cNvSpPr txBox="1"/>
      </xdr:nvSpPr>
      <xdr:spPr>
        <a:xfrm>
          <a:off x="68644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12536</xdr:rowOff>
    </xdr:from>
    <xdr:ext cx="469744" cy="259045"/>
    <xdr:sp macro="" textlink="">
      <xdr:nvSpPr>
        <xdr:cNvPr id="265" name="n_4mainValue【体育館・プール】&#10;一人当たり面積">
          <a:extLst>
            <a:ext uri="{FF2B5EF4-FFF2-40B4-BE49-F238E27FC236}">
              <a16:creationId xmlns:a16="http://schemas.microsoft.com/office/drawing/2014/main" id="{E6C387FC-AA89-4949-AC4C-285329071192}"/>
            </a:ext>
          </a:extLst>
        </xdr:cNvPr>
        <xdr:cNvSpPr txBox="1"/>
      </xdr:nvSpPr>
      <xdr:spPr>
        <a:xfrm>
          <a:off x="6070677" y="1042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F495C87-8E35-4C30-9F8B-4E10E707B182}"/>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4581D5DF-2E95-4D32-8ECD-EB81A7C41FBD}"/>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897D212D-BB9F-4F2E-90E4-DBD0CC3AA1A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8DC859D-C3FA-4199-AABF-4E76EA01E82B}"/>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D0A162D9-B1AE-4343-92D5-7BDA93D5D162}"/>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C3218BFB-1B01-411C-A00B-8623AA6B0B3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0459021-952B-49BF-909B-DD1ED1053F0E}"/>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3D40D7F7-F6A0-451E-92CD-26B9A58E8EE7}"/>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8C80AA7C-E55E-4202-BDD1-C75DB2F062D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D0F4A45-0084-48FA-A79A-3DAE1EC8BE5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14763782-4C83-4933-A69B-E946839CC099}"/>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585C2DB0-E38C-4248-8D77-8AAEBBEEC516}"/>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FD8F54A-7DAB-4C30-B683-4E8EBE2C32F9}"/>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21905FCF-372B-4156-807E-B0F56C8CDF6C}"/>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92981322-0FD5-4AC2-B82A-425A58E45F86}"/>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371FADC0-053D-48BF-B09F-C39F3B78807F}"/>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290EE8E-61D3-438D-85FE-6DEB96A9EE6E}"/>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334BEDB2-3413-43CF-8ECC-7593834CFC4C}"/>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769DFF30-D551-4EAF-B351-8DE9CE7368A6}"/>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67579D6C-6F44-4609-B4A5-7EE233AF99E4}"/>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8A4667C-FE93-46B1-BD36-1AF5CC0D3A19}"/>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C3878262-7DFB-4E78-8063-E1344FFEBB8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14A2D485-4329-4C4E-BC24-CB610EFFBB71}"/>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DDB93E9-090C-4A2E-BEDC-468071274605}"/>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DE8D3DC8-47C8-4203-9BD1-71BD32468CAD}"/>
            </a:ext>
          </a:extLst>
        </xdr:cNvPr>
        <xdr:cNvCxnSpPr/>
      </xdr:nvCxnSpPr>
      <xdr:spPr>
        <a:xfrm flipV="1">
          <a:off x="4177665" y="128390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A607AA9B-7E8B-4238-882F-6CE3B826BCF1}"/>
            </a:ext>
          </a:extLst>
        </xdr:cNvPr>
        <xdr:cNvSpPr txBox="1"/>
      </xdr:nvSpPr>
      <xdr:spPr>
        <a:xfrm>
          <a:off x="4216400" y="1431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3864FCE0-04AA-4B73-8D6E-B79DAB00B2BF}"/>
            </a:ext>
          </a:extLst>
        </xdr:cNvPr>
        <xdr:cNvCxnSpPr/>
      </xdr:nvCxnSpPr>
      <xdr:spPr>
        <a:xfrm>
          <a:off x="41084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83ED27C4-6B17-4EC4-A4A0-9790BCE69021}"/>
            </a:ext>
          </a:extLst>
        </xdr:cNvPr>
        <xdr:cNvSpPr txBox="1"/>
      </xdr:nvSpPr>
      <xdr:spPr>
        <a:xfrm>
          <a:off x="4216400" y="1262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DCBC93F-2402-4108-886E-007DAAD85457}"/>
            </a:ext>
          </a:extLst>
        </xdr:cNvPr>
        <xdr:cNvCxnSpPr/>
      </xdr:nvCxnSpPr>
      <xdr:spPr>
        <a:xfrm>
          <a:off x="4108450" y="12839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2765A9E1-EB76-4371-9E5A-70B97E942490}"/>
            </a:ext>
          </a:extLst>
        </xdr:cNvPr>
        <xdr:cNvSpPr txBox="1"/>
      </xdr:nvSpPr>
      <xdr:spPr>
        <a:xfrm>
          <a:off x="4216400" y="13455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6AFD51AF-990E-4A7B-B62D-A697E074643C}"/>
            </a:ext>
          </a:extLst>
        </xdr:cNvPr>
        <xdr:cNvSpPr/>
      </xdr:nvSpPr>
      <xdr:spPr>
        <a:xfrm>
          <a:off x="412750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AD3E346F-C62F-4DAD-B05F-B576E95BB7F4}"/>
            </a:ext>
          </a:extLst>
        </xdr:cNvPr>
        <xdr:cNvSpPr/>
      </xdr:nvSpPr>
      <xdr:spPr>
        <a:xfrm>
          <a:off x="3384550" y="134791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DA70B622-FD30-48AC-937C-F663EFCCE8DB}"/>
            </a:ext>
          </a:extLst>
        </xdr:cNvPr>
        <xdr:cNvSpPr/>
      </xdr:nvSpPr>
      <xdr:spPr>
        <a:xfrm>
          <a:off x="2571750" y="13473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A4737653-940A-48ED-A2B4-F882C78AC2F6}"/>
            </a:ext>
          </a:extLst>
        </xdr:cNvPr>
        <xdr:cNvSpPr/>
      </xdr:nvSpPr>
      <xdr:spPr>
        <a:xfrm>
          <a:off x="1778000" y="13460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BE5DB9E7-9D21-4D75-9CF7-56A07C6EC528}"/>
            </a:ext>
          </a:extLst>
        </xdr:cNvPr>
        <xdr:cNvSpPr/>
      </xdr:nvSpPr>
      <xdr:spPr>
        <a:xfrm>
          <a:off x="984250" y="133991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640A155-F80F-4CB2-9BF4-19269535C8E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01BCFBF-7F32-42CF-96BA-392CA325286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C1165A1-7AB8-4F15-9CE4-883D9D2EF75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867ACB5-3CEC-41D8-BB4D-F72C942117F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F5E0A43-9C50-4CBA-ABE2-17CEBFFB42F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153036</xdr:rowOff>
    </xdr:from>
    <xdr:to>
      <xdr:col>24</xdr:col>
      <xdr:colOff>114300</xdr:colOff>
      <xdr:row>81</xdr:row>
      <xdr:rowOff>83186</xdr:rowOff>
    </xdr:to>
    <xdr:sp macro="" textlink="">
      <xdr:nvSpPr>
        <xdr:cNvPr id="306" name="楕円 305">
          <a:extLst>
            <a:ext uri="{FF2B5EF4-FFF2-40B4-BE49-F238E27FC236}">
              <a16:creationId xmlns:a16="http://schemas.microsoft.com/office/drawing/2014/main" id="{855A7B93-A5E0-4483-B43D-A3EB3AE6FCAE}"/>
            </a:ext>
          </a:extLst>
        </xdr:cNvPr>
        <xdr:cNvSpPr/>
      </xdr:nvSpPr>
      <xdr:spPr>
        <a:xfrm>
          <a:off x="4127500" y="13367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4463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F13E5A9-0334-43A8-85FE-04B1943BA8E2}"/>
            </a:ext>
          </a:extLst>
        </xdr:cNvPr>
        <xdr:cNvSpPr txBox="1"/>
      </xdr:nvSpPr>
      <xdr:spPr>
        <a:xfrm>
          <a:off x="4216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308" name="楕円 307">
          <a:extLst>
            <a:ext uri="{FF2B5EF4-FFF2-40B4-BE49-F238E27FC236}">
              <a16:creationId xmlns:a16="http://schemas.microsoft.com/office/drawing/2014/main" id="{4CFEA572-E244-40AE-B4BB-F23F22F7D1E6}"/>
            </a:ext>
          </a:extLst>
        </xdr:cNvPr>
        <xdr:cNvSpPr/>
      </xdr:nvSpPr>
      <xdr:spPr>
        <a:xfrm>
          <a:off x="3384550" y="133197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156211</xdr:rowOff>
    </xdr:from>
    <xdr:to>
      <xdr:col>24</xdr:col>
      <xdr:colOff>63500</xdr:colOff>
      <xdr:row>81</xdr:row>
      <xdr:rowOff>32386</xdr:rowOff>
    </xdr:to>
    <xdr:cxnSp macro="">
      <xdr:nvCxnSpPr>
        <xdr:cNvPr id="309" name="直線コネクタ 308">
          <a:extLst>
            <a:ext uri="{FF2B5EF4-FFF2-40B4-BE49-F238E27FC236}">
              <a16:creationId xmlns:a16="http://schemas.microsoft.com/office/drawing/2014/main" id="{67D41053-771D-4A5D-8D5F-E0445B4BF396}"/>
            </a:ext>
          </a:extLst>
        </xdr:cNvPr>
        <xdr:cNvCxnSpPr/>
      </xdr:nvCxnSpPr>
      <xdr:spPr>
        <a:xfrm>
          <a:off x="3429000" y="13370561"/>
          <a:ext cx="7493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57786</xdr:rowOff>
    </xdr:from>
    <xdr:to>
      <xdr:col>15</xdr:col>
      <xdr:colOff>101600</xdr:colOff>
      <xdr:row>80</xdr:row>
      <xdr:rowOff>159386</xdr:rowOff>
    </xdr:to>
    <xdr:sp macro="" textlink="">
      <xdr:nvSpPr>
        <xdr:cNvPr id="310" name="楕円 309">
          <a:extLst>
            <a:ext uri="{FF2B5EF4-FFF2-40B4-BE49-F238E27FC236}">
              <a16:creationId xmlns:a16="http://schemas.microsoft.com/office/drawing/2014/main" id="{8AF17DAE-434E-401E-86B3-E8D6DAB61E12}"/>
            </a:ext>
          </a:extLst>
        </xdr:cNvPr>
        <xdr:cNvSpPr/>
      </xdr:nvSpPr>
      <xdr:spPr>
        <a:xfrm>
          <a:off x="257175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108586</xdr:rowOff>
    </xdr:from>
    <xdr:to>
      <xdr:col>19</xdr:col>
      <xdr:colOff>177800</xdr:colOff>
      <xdr:row>80</xdr:row>
      <xdr:rowOff>156211</xdr:rowOff>
    </xdr:to>
    <xdr:cxnSp macro="">
      <xdr:nvCxnSpPr>
        <xdr:cNvPr id="311" name="直線コネクタ 310">
          <a:extLst>
            <a:ext uri="{FF2B5EF4-FFF2-40B4-BE49-F238E27FC236}">
              <a16:creationId xmlns:a16="http://schemas.microsoft.com/office/drawing/2014/main" id="{3126B45F-F61B-4687-8231-2B137ED79122}"/>
            </a:ext>
          </a:extLst>
        </xdr:cNvPr>
        <xdr:cNvCxnSpPr/>
      </xdr:nvCxnSpPr>
      <xdr:spPr>
        <a:xfrm>
          <a:off x="2622550" y="13322936"/>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12064</xdr:rowOff>
    </xdr:from>
    <xdr:to>
      <xdr:col>10</xdr:col>
      <xdr:colOff>165100</xdr:colOff>
      <xdr:row>80</xdr:row>
      <xdr:rowOff>113664</xdr:rowOff>
    </xdr:to>
    <xdr:sp macro="" textlink="">
      <xdr:nvSpPr>
        <xdr:cNvPr id="312" name="楕円 311">
          <a:extLst>
            <a:ext uri="{FF2B5EF4-FFF2-40B4-BE49-F238E27FC236}">
              <a16:creationId xmlns:a16="http://schemas.microsoft.com/office/drawing/2014/main" id="{26780D11-FA9B-43CC-812C-0CE1D5D1F85C}"/>
            </a:ext>
          </a:extLst>
        </xdr:cNvPr>
        <xdr:cNvSpPr/>
      </xdr:nvSpPr>
      <xdr:spPr>
        <a:xfrm>
          <a:off x="1778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62864</xdr:rowOff>
    </xdr:from>
    <xdr:to>
      <xdr:col>15</xdr:col>
      <xdr:colOff>50800</xdr:colOff>
      <xdr:row>80</xdr:row>
      <xdr:rowOff>108586</xdr:rowOff>
    </xdr:to>
    <xdr:cxnSp macro="">
      <xdr:nvCxnSpPr>
        <xdr:cNvPr id="313" name="直線コネクタ 312">
          <a:extLst>
            <a:ext uri="{FF2B5EF4-FFF2-40B4-BE49-F238E27FC236}">
              <a16:creationId xmlns:a16="http://schemas.microsoft.com/office/drawing/2014/main" id="{9C319B1E-A983-4BA4-8F8E-724D594BFE91}"/>
            </a:ext>
          </a:extLst>
        </xdr:cNvPr>
        <xdr:cNvCxnSpPr/>
      </xdr:nvCxnSpPr>
      <xdr:spPr>
        <a:xfrm>
          <a:off x="1828800" y="13277214"/>
          <a:ext cx="79375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135889</xdr:rowOff>
    </xdr:from>
    <xdr:to>
      <xdr:col>6</xdr:col>
      <xdr:colOff>38100</xdr:colOff>
      <xdr:row>80</xdr:row>
      <xdr:rowOff>66039</xdr:rowOff>
    </xdr:to>
    <xdr:sp macro="" textlink="">
      <xdr:nvSpPr>
        <xdr:cNvPr id="314" name="楕円 313">
          <a:extLst>
            <a:ext uri="{FF2B5EF4-FFF2-40B4-BE49-F238E27FC236}">
              <a16:creationId xmlns:a16="http://schemas.microsoft.com/office/drawing/2014/main" id="{0A7E6487-727B-4625-B074-C81B97D495E4}"/>
            </a:ext>
          </a:extLst>
        </xdr:cNvPr>
        <xdr:cNvSpPr/>
      </xdr:nvSpPr>
      <xdr:spPr>
        <a:xfrm>
          <a:off x="984250" y="13185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15239</xdr:rowOff>
    </xdr:from>
    <xdr:to>
      <xdr:col>10</xdr:col>
      <xdr:colOff>114300</xdr:colOff>
      <xdr:row>80</xdr:row>
      <xdr:rowOff>62864</xdr:rowOff>
    </xdr:to>
    <xdr:cxnSp macro="">
      <xdr:nvCxnSpPr>
        <xdr:cNvPr id="315" name="直線コネクタ 314">
          <a:extLst>
            <a:ext uri="{FF2B5EF4-FFF2-40B4-BE49-F238E27FC236}">
              <a16:creationId xmlns:a16="http://schemas.microsoft.com/office/drawing/2014/main" id="{AE505109-0B5F-47C8-BA7E-E36796B06DBB}"/>
            </a:ext>
          </a:extLst>
        </xdr:cNvPr>
        <xdr:cNvCxnSpPr/>
      </xdr:nvCxnSpPr>
      <xdr:spPr>
        <a:xfrm>
          <a:off x="1028700" y="13229589"/>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E1CB8B2C-FDA7-4016-89CA-82E15B57B632}"/>
            </a:ext>
          </a:extLst>
        </xdr:cNvPr>
        <xdr:cNvSpPr txBox="1"/>
      </xdr:nvSpPr>
      <xdr:spPr>
        <a:xfrm>
          <a:off x="3239144" y="1356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a:extLst>
            <a:ext uri="{FF2B5EF4-FFF2-40B4-BE49-F238E27FC236}">
              <a16:creationId xmlns:a16="http://schemas.microsoft.com/office/drawing/2014/main" id="{ED346828-9947-474B-B5A2-3CFB00835489}"/>
            </a:ext>
          </a:extLst>
        </xdr:cNvPr>
        <xdr:cNvSpPr txBox="1"/>
      </xdr:nvSpPr>
      <xdr:spPr>
        <a:xfrm>
          <a:off x="243904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a:extLst>
            <a:ext uri="{FF2B5EF4-FFF2-40B4-BE49-F238E27FC236}">
              <a16:creationId xmlns:a16="http://schemas.microsoft.com/office/drawing/2014/main" id="{F0E686F4-3F80-4A35-9FB5-3D96782ED92B}"/>
            </a:ext>
          </a:extLst>
        </xdr:cNvPr>
        <xdr:cNvSpPr txBox="1"/>
      </xdr:nvSpPr>
      <xdr:spPr>
        <a:xfrm>
          <a:off x="1645294" y="1354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a:extLst>
            <a:ext uri="{FF2B5EF4-FFF2-40B4-BE49-F238E27FC236}">
              <a16:creationId xmlns:a16="http://schemas.microsoft.com/office/drawing/2014/main" id="{A95BB2A9-9085-4E7F-AFA8-06152C30DCA4}"/>
            </a:ext>
          </a:extLst>
        </xdr:cNvPr>
        <xdr:cNvSpPr txBox="1"/>
      </xdr:nvSpPr>
      <xdr:spPr>
        <a:xfrm>
          <a:off x="8515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320" name="n_1mainValue【福祉施設】&#10;有形固定資産減価償却率">
          <a:extLst>
            <a:ext uri="{FF2B5EF4-FFF2-40B4-BE49-F238E27FC236}">
              <a16:creationId xmlns:a16="http://schemas.microsoft.com/office/drawing/2014/main" id="{48BD36F2-79C7-4B6A-8EE0-A90FBD229C12}"/>
            </a:ext>
          </a:extLst>
        </xdr:cNvPr>
        <xdr:cNvSpPr txBox="1"/>
      </xdr:nvSpPr>
      <xdr:spPr>
        <a:xfrm>
          <a:off x="32391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4463</xdr:rowOff>
    </xdr:from>
    <xdr:ext cx="405111" cy="259045"/>
    <xdr:sp macro="" textlink="">
      <xdr:nvSpPr>
        <xdr:cNvPr id="321" name="n_2mainValue【福祉施設】&#10;有形固定資産減価償却率">
          <a:extLst>
            <a:ext uri="{FF2B5EF4-FFF2-40B4-BE49-F238E27FC236}">
              <a16:creationId xmlns:a16="http://schemas.microsoft.com/office/drawing/2014/main" id="{E781A94A-7354-4B49-9299-3C3E303EE1EF}"/>
            </a:ext>
          </a:extLst>
        </xdr:cNvPr>
        <xdr:cNvSpPr txBox="1"/>
      </xdr:nvSpPr>
      <xdr:spPr>
        <a:xfrm>
          <a:off x="2439044"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130191</xdr:rowOff>
    </xdr:from>
    <xdr:ext cx="405111" cy="259045"/>
    <xdr:sp macro="" textlink="">
      <xdr:nvSpPr>
        <xdr:cNvPr id="322" name="n_3mainValue【福祉施設】&#10;有形固定資産減価償却率">
          <a:extLst>
            <a:ext uri="{FF2B5EF4-FFF2-40B4-BE49-F238E27FC236}">
              <a16:creationId xmlns:a16="http://schemas.microsoft.com/office/drawing/2014/main" id="{EEFDD1C1-5A57-4A61-B99D-E97CA6650D8B}"/>
            </a:ext>
          </a:extLst>
        </xdr:cNvPr>
        <xdr:cNvSpPr txBox="1"/>
      </xdr:nvSpPr>
      <xdr:spPr>
        <a:xfrm>
          <a:off x="1645294" y="130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82566</xdr:rowOff>
    </xdr:from>
    <xdr:ext cx="405111" cy="259045"/>
    <xdr:sp macro="" textlink="">
      <xdr:nvSpPr>
        <xdr:cNvPr id="323" name="n_4mainValue【福祉施設】&#10;有形固定資産減価償却率">
          <a:extLst>
            <a:ext uri="{FF2B5EF4-FFF2-40B4-BE49-F238E27FC236}">
              <a16:creationId xmlns:a16="http://schemas.microsoft.com/office/drawing/2014/main" id="{AD87D2A6-DE1B-485B-AFEF-C00ECE9B01F8}"/>
            </a:ext>
          </a:extLst>
        </xdr:cNvPr>
        <xdr:cNvSpPr txBox="1"/>
      </xdr:nvSpPr>
      <xdr:spPr>
        <a:xfrm>
          <a:off x="851544" y="1296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35AE39E-8B4A-463B-870B-F3F5771373E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3D5DCFB-76DA-43A0-A43A-B9C99DFEAA6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F6B324E-6C34-46F9-960E-405F06181D6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A1C3299-1D7B-421F-AD52-7776DF5ACDF7}"/>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A35B0AA-B399-44A0-A135-DFA7161D4772}"/>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B7FC8BC-8AED-4AEF-9EA3-9D7A3AE05B0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E256D60-3348-494E-BE20-B29CAA21E30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A904C2F-66B9-4D94-9312-FDC1CF60197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0344F70-B33F-4D29-B4A5-A849AFBBAA4A}"/>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E70F7E8-6E1B-438F-8F9A-3CA6CCC3C4A8}"/>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4E199208-467E-4822-835B-571F6EAFDFD6}"/>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1749734A-D563-4540-9B94-DF632742787E}"/>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EAC5917D-E50B-4698-92FC-946D952A3732}"/>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6F8346E2-037A-44E0-8C7D-FFCA0F648A03}"/>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B4A34E93-FBF7-43C1-9AE4-DCB9EDB929F7}"/>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118D764A-18AF-41C9-8F1F-79BD349964AA}"/>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D1BCF74C-59A0-4EE9-89B1-670DF73BB432}"/>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C071CA62-CE67-482B-98A0-14A21EC0D1BD}"/>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E5E52F6-1FCE-4D9E-9C05-0472CD54E4FE}"/>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F4FA2A0-6025-4AC7-884F-2408685698F1}"/>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DD4975B0-5C36-4554-84BE-FC08CDF86B7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360FCB77-E04D-42D0-BD19-45CF779773E2}"/>
            </a:ext>
          </a:extLst>
        </xdr:cNvPr>
        <xdr:cNvCxnSpPr/>
      </xdr:nvCxnSpPr>
      <xdr:spPr>
        <a:xfrm flipV="1">
          <a:off x="9429115" y="13085063"/>
          <a:ext cx="0" cy="1151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D096C3DA-A894-4541-B9D6-72B2EB5F540B}"/>
            </a:ext>
          </a:extLst>
        </xdr:cNvPr>
        <xdr:cNvSpPr txBox="1"/>
      </xdr:nvSpPr>
      <xdr:spPr>
        <a:xfrm>
          <a:off x="9467850" y="1424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78DAD197-D94B-4F41-807A-E9BCF910583D}"/>
            </a:ext>
          </a:extLst>
        </xdr:cNvPr>
        <xdr:cNvCxnSpPr/>
      </xdr:nvCxnSpPr>
      <xdr:spPr>
        <a:xfrm>
          <a:off x="9359900" y="14236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1BC6519E-0C8A-4032-BE66-E0696BC2A6DF}"/>
            </a:ext>
          </a:extLst>
        </xdr:cNvPr>
        <xdr:cNvSpPr txBox="1"/>
      </xdr:nvSpPr>
      <xdr:spPr>
        <a:xfrm>
          <a:off x="9467850" y="128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3C417C-A80F-469D-B045-9705804CE9F7}"/>
            </a:ext>
          </a:extLst>
        </xdr:cNvPr>
        <xdr:cNvCxnSpPr/>
      </xdr:nvCxnSpPr>
      <xdr:spPr>
        <a:xfrm>
          <a:off x="9359900" y="13085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09986601-CC4C-418D-BDFB-A995BFB3C73C}"/>
            </a:ext>
          </a:extLst>
        </xdr:cNvPr>
        <xdr:cNvSpPr txBox="1"/>
      </xdr:nvSpPr>
      <xdr:spPr>
        <a:xfrm>
          <a:off x="9467850" y="1374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9BDB236D-23D0-4D8F-B04D-2EA569B0E9EF}"/>
            </a:ext>
          </a:extLst>
        </xdr:cNvPr>
        <xdr:cNvSpPr/>
      </xdr:nvSpPr>
      <xdr:spPr>
        <a:xfrm>
          <a:off x="939800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94F9C5D0-77FB-4416-AEDA-1961AF6F3DC1}"/>
            </a:ext>
          </a:extLst>
        </xdr:cNvPr>
        <xdr:cNvSpPr/>
      </xdr:nvSpPr>
      <xdr:spPr>
        <a:xfrm>
          <a:off x="86360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3A725B18-1657-4026-9075-6BB34255E553}"/>
            </a:ext>
          </a:extLst>
        </xdr:cNvPr>
        <xdr:cNvSpPr/>
      </xdr:nvSpPr>
      <xdr:spPr>
        <a:xfrm>
          <a:off x="7842250" y="13868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7F13C0E-A023-4E16-A4A6-81291C11FEAF}"/>
            </a:ext>
          </a:extLst>
        </xdr:cNvPr>
        <xdr:cNvSpPr/>
      </xdr:nvSpPr>
      <xdr:spPr>
        <a:xfrm>
          <a:off x="7029450" y="139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477F3245-2068-4AEE-BD67-EA6FCEEEB957}"/>
            </a:ext>
          </a:extLst>
        </xdr:cNvPr>
        <xdr:cNvSpPr/>
      </xdr:nvSpPr>
      <xdr:spPr>
        <a:xfrm>
          <a:off x="6235700" y="1389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5C936D5-5B5C-4133-91E5-AA2E659E927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A6B5738-79D9-401E-937B-518C89BB4E95}"/>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C49C37B-5B89-4678-A6DC-9017C9AFAAD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CEE211F-92D2-4376-A530-67F90B9CE8E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A9E15DF-A7BD-4FF2-B6F8-74DB89CB7E43}"/>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158750</xdr:rowOff>
    </xdr:from>
    <xdr:to>
      <xdr:col>55</xdr:col>
      <xdr:colOff>50800</xdr:colOff>
      <xdr:row>85</xdr:row>
      <xdr:rowOff>88900</xdr:rowOff>
    </xdr:to>
    <xdr:sp macro="" textlink="">
      <xdr:nvSpPr>
        <xdr:cNvPr id="361" name="楕円 360">
          <a:extLst>
            <a:ext uri="{FF2B5EF4-FFF2-40B4-BE49-F238E27FC236}">
              <a16:creationId xmlns:a16="http://schemas.microsoft.com/office/drawing/2014/main" id="{BCAEB86E-7BFA-4066-AF98-19C012484136}"/>
            </a:ext>
          </a:extLst>
        </xdr:cNvPr>
        <xdr:cNvSpPr/>
      </xdr:nvSpPr>
      <xdr:spPr>
        <a:xfrm>
          <a:off x="9398000" y="14033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137177</xdr:rowOff>
    </xdr:from>
    <xdr:ext cx="469744" cy="259045"/>
    <xdr:sp macro="" textlink="">
      <xdr:nvSpPr>
        <xdr:cNvPr id="362" name="【福祉施設】&#10;一人当たり面積該当値テキスト">
          <a:extLst>
            <a:ext uri="{FF2B5EF4-FFF2-40B4-BE49-F238E27FC236}">
              <a16:creationId xmlns:a16="http://schemas.microsoft.com/office/drawing/2014/main" id="{24B24FEE-7836-4A22-99AC-5691EE7BDC92}"/>
            </a:ext>
          </a:extLst>
        </xdr:cNvPr>
        <xdr:cNvSpPr txBox="1"/>
      </xdr:nvSpPr>
      <xdr:spPr>
        <a:xfrm>
          <a:off x="946785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161037</xdr:rowOff>
    </xdr:from>
    <xdr:to>
      <xdr:col>50</xdr:col>
      <xdr:colOff>165100</xdr:colOff>
      <xdr:row>85</xdr:row>
      <xdr:rowOff>91187</xdr:rowOff>
    </xdr:to>
    <xdr:sp macro="" textlink="">
      <xdr:nvSpPr>
        <xdr:cNvPr id="363" name="楕円 362">
          <a:extLst>
            <a:ext uri="{FF2B5EF4-FFF2-40B4-BE49-F238E27FC236}">
              <a16:creationId xmlns:a16="http://schemas.microsoft.com/office/drawing/2014/main" id="{66A3A057-B527-42A1-93D1-A20F53D2A5CD}"/>
            </a:ext>
          </a:extLst>
        </xdr:cNvPr>
        <xdr:cNvSpPr/>
      </xdr:nvSpPr>
      <xdr:spPr>
        <a:xfrm>
          <a:off x="8636000" y="140357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38100</xdr:rowOff>
    </xdr:from>
    <xdr:to>
      <xdr:col>55</xdr:col>
      <xdr:colOff>0</xdr:colOff>
      <xdr:row>85</xdr:row>
      <xdr:rowOff>40387</xdr:rowOff>
    </xdr:to>
    <xdr:cxnSp macro="">
      <xdr:nvCxnSpPr>
        <xdr:cNvPr id="364" name="直線コネクタ 363">
          <a:extLst>
            <a:ext uri="{FF2B5EF4-FFF2-40B4-BE49-F238E27FC236}">
              <a16:creationId xmlns:a16="http://schemas.microsoft.com/office/drawing/2014/main" id="{51AFF498-F2F5-42E5-8278-32F7FC0F9377}"/>
            </a:ext>
          </a:extLst>
        </xdr:cNvPr>
        <xdr:cNvCxnSpPr/>
      </xdr:nvCxnSpPr>
      <xdr:spPr>
        <a:xfrm flipV="1">
          <a:off x="8686800" y="14077950"/>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163322</xdr:rowOff>
    </xdr:from>
    <xdr:to>
      <xdr:col>46</xdr:col>
      <xdr:colOff>38100</xdr:colOff>
      <xdr:row>85</xdr:row>
      <xdr:rowOff>93472</xdr:rowOff>
    </xdr:to>
    <xdr:sp macro="" textlink="">
      <xdr:nvSpPr>
        <xdr:cNvPr id="365" name="楕円 364">
          <a:extLst>
            <a:ext uri="{FF2B5EF4-FFF2-40B4-BE49-F238E27FC236}">
              <a16:creationId xmlns:a16="http://schemas.microsoft.com/office/drawing/2014/main" id="{D41B5409-A8CF-44A1-9EF0-6E5EB6550ACA}"/>
            </a:ext>
          </a:extLst>
        </xdr:cNvPr>
        <xdr:cNvSpPr/>
      </xdr:nvSpPr>
      <xdr:spPr>
        <a:xfrm>
          <a:off x="7842250" y="140380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42672</xdr:rowOff>
    </xdr:to>
    <xdr:cxnSp macro="">
      <xdr:nvCxnSpPr>
        <xdr:cNvPr id="366" name="直線コネクタ 365">
          <a:extLst>
            <a:ext uri="{FF2B5EF4-FFF2-40B4-BE49-F238E27FC236}">
              <a16:creationId xmlns:a16="http://schemas.microsoft.com/office/drawing/2014/main" id="{128C0B60-2A86-4CDE-840D-76C2A69CF6C2}"/>
            </a:ext>
          </a:extLst>
        </xdr:cNvPr>
        <xdr:cNvCxnSpPr/>
      </xdr:nvCxnSpPr>
      <xdr:spPr>
        <a:xfrm flipV="1">
          <a:off x="7886700" y="14080237"/>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163322</xdr:rowOff>
    </xdr:from>
    <xdr:to>
      <xdr:col>41</xdr:col>
      <xdr:colOff>101600</xdr:colOff>
      <xdr:row>85</xdr:row>
      <xdr:rowOff>93472</xdr:rowOff>
    </xdr:to>
    <xdr:sp macro="" textlink="">
      <xdr:nvSpPr>
        <xdr:cNvPr id="367" name="楕円 366">
          <a:extLst>
            <a:ext uri="{FF2B5EF4-FFF2-40B4-BE49-F238E27FC236}">
              <a16:creationId xmlns:a16="http://schemas.microsoft.com/office/drawing/2014/main" id="{77A73768-80DE-4DF4-979B-21F0BF7E8271}"/>
            </a:ext>
          </a:extLst>
        </xdr:cNvPr>
        <xdr:cNvSpPr/>
      </xdr:nvSpPr>
      <xdr:spPr>
        <a:xfrm>
          <a:off x="7029450" y="140380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42672</xdr:rowOff>
    </xdr:from>
    <xdr:to>
      <xdr:col>45</xdr:col>
      <xdr:colOff>177800</xdr:colOff>
      <xdr:row>85</xdr:row>
      <xdr:rowOff>42672</xdr:rowOff>
    </xdr:to>
    <xdr:cxnSp macro="">
      <xdr:nvCxnSpPr>
        <xdr:cNvPr id="368" name="直線コネクタ 367">
          <a:extLst>
            <a:ext uri="{FF2B5EF4-FFF2-40B4-BE49-F238E27FC236}">
              <a16:creationId xmlns:a16="http://schemas.microsoft.com/office/drawing/2014/main" id="{A5671F88-13B3-4B24-8113-D246BC030410}"/>
            </a:ext>
          </a:extLst>
        </xdr:cNvPr>
        <xdr:cNvCxnSpPr/>
      </xdr:nvCxnSpPr>
      <xdr:spPr>
        <a:xfrm>
          <a:off x="7080250" y="1408252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165608</xdr:rowOff>
    </xdr:from>
    <xdr:to>
      <xdr:col>36</xdr:col>
      <xdr:colOff>165100</xdr:colOff>
      <xdr:row>85</xdr:row>
      <xdr:rowOff>95758</xdr:rowOff>
    </xdr:to>
    <xdr:sp macro="" textlink="">
      <xdr:nvSpPr>
        <xdr:cNvPr id="369" name="楕円 368">
          <a:extLst>
            <a:ext uri="{FF2B5EF4-FFF2-40B4-BE49-F238E27FC236}">
              <a16:creationId xmlns:a16="http://schemas.microsoft.com/office/drawing/2014/main" id="{CE5445A1-6DDD-42EC-92F9-814B62E1B3DB}"/>
            </a:ext>
          </a:extLst>
        </xdr:cNvPr>
        <xdr:cNvSpPr/>
      </xdr:nvSpPr>
      <xdr:spPr>
        <a:xfrm>
          <a:off x="6235700" y="14040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42672</xdr:rowOff>
    </xdr:from>
    <xdr:to>
      <xdr:col>41</xdr:col>
      <xdr:colOff>50800</xdr:colOff>
      <xdr:row>85</xdr:row>
      <xdr:rowOff>44958</xdr:rowOff>
    </xdr:to>
    <xdr:cxnSp macro="">
      <xdr:nvCxnSpPr>
        <xdr:cNvPr id="370" name="直線コネクタ 369">
          <a:extLst>
            <a:ext uri="{FF2B5EF4-FFF2-40B4-BE49-F238E27FC236}">
              <a16:creationId xmlns:a16="http://schemas.microsoft.com/office/drawing/2014/main" id="{580FD117-8CF0-40FE-AF23-683D281620E9}"/>
            </a:ext>
          </a:extLst>
        </xdr:cNvPr>
        <xdr:cNvCxnSpPr/>
      </xdr:nvCxnSpPr>
      <xdr:spPr>
        <a:xfrm flipV="1">
          <a:off x="6286500" y="1408252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1FF6ED45-FED5-4C2F-8094-65474D89D6C5}"/>
            </a:ext>
          </a:extLst>
        </xdr:cNvPr>
        <xdr:cNvSpPr txBox="1"/>
      </xdr:nvSpPr>
      <xdr:spPr>
        <a:xfrm>
          <a:off x="8458277" y="1363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A7A9B6B2-8BA4-4DD5-8408-5EB5B897DB89}"/>
            </a:ext>
          </a:extLst>
        </xdr:cNvPr>
        <xdr:cNvSpPr txBox="1"/>
      </xdr:nvSpPr>
      <xdr:spPr>
        <a:xfrm>
          <a:off x="76772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0100ED89-E786-4C85-A132-1C3E23F3E064}"/>
            </a:ext>
          </a:extLst>
        </xdr:cNvPr>
        <xdr:cNvSpPr txBox="1"/>
      </xdr:nvSpPr>
      <xdr:spPr>
        <a:xfrm>
          <a:off x="6864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0102776F-9F80-4878-A4DB-6A1E351A53C5}"/>
            </a:ext>
          </a:extLst>
        </xdr:cNvPr>
        <xdr:cNvSpPr txBox="1"/>
      </xdr:nvSpPr>
      <xdr:spPr>
        <a:xfrm>
          <a:off x="607067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82314</xdr:rowOff>
    </xdr:from>
    <xdr:ext cx="469744" cy="259045"/>
    <xdr:sp macro="" textlink="">
      <xdr:nvSpPr>
        <xdr:cNvPr id="375" name="n_1mainValue【福祉施設】&#10;一人当たり面積">
          <a:extLst>
            <a:ext uri="{FF2B5EF4-FFF2-40B4-BE49-F238E27FC236}">
              <a16:creationId xmlns:a16="http://schemas.microsoft.com/office/drawing/2014/main" id="{64CD88C4-F4A4-469C-85EF-07F8B38B189E}"/>
            </a:ext>
          </a:extLst>
        </xdr:cNvPr>
        <xdr:cNvSpPr txBox="1"/>
      </xdr:nvSpPr>
      <xdr:spPr>
        <a:xfrm>
          <a:off x="8458277" y="14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84599</xdr:rowOff>
    </xdr:from>
    <xdr:ext cx="469744" cy="259045"/>
    <xdr:sp macro="" textlink="">
      <xdr:nvSpPr>
        <xdr:cNvPr id="376" name="n_2mainValue【福祉施設】&#10;一人当たり面積">
          <a:extLst>
            <a:ext uri="{FF2B5EF4-FFF2-40B4-BE49-F238E27FC236}">
              <a16:creationId xmlns:a16="http://schemas.microsoft.com/office/drawing/2014/main" id="{D2C0ECC4-D47F-46B9-8D83-BF7ED5FBBABE}"/>
            </a:ext>
          </a:extLst>
        </xdr:cNvPr>
        <xdr:cNvSpPr txBox="1"/>
      </xdr:nvSpPr>
      <xdr:spPr>
        <a:xfrm>
          <a:off x="7677227" y="1412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84599</xdr:rowOff>
    </xdr:from>
    <xdr:ext cx="469744" cy="259045"/>
    <xdr:sp macro="" textlink="">
      <xdr:nvSpPr>
        <xdr:cNvPr id="377" name="n_3mainValue【福祉施設】&#10;一人当たり面積">
          <a:extLst>
            <a:ext uri="{FF2B5EF4-FFF2-40B4-BE49-F238E27FC236}">
              <a16:creationId xmlns:a16="http://schemas.microsoft.com/office/drawing/2014/main" id="{9FE194AE-2D3D-441B-8119-99C15A1EEBF0}"/>
            </a:ext>
          </a:extLst>
        </xdr:cNvPr>
        <xdr:cNvSpPr txBox="1"/>
      </xdr:nvSpPr>
      <xdr:spPr>
        <a:xfrm>
          <a:off x="6864427" y="1412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86885</xdr:rowOff>
    </xdr:from>
    <xdr:ext cx="469744" cy="259045"/>
    <xdr:sp macro="" textlink="">
      <xdr:nvSpPr>
        <xdr:cNvPr id="378" name="n_4mainValue【福祉施設】&#10;一人当たり面積">
          <a:extLst>
            <a:ext uri="{FF2B5EF4-FFF2-40B4-BE49-F238E27FC236}">
              <a16:creationId xmlns:a16="http://schemas.microsoft.com/office/drawing/2014/main" id="{55BCDE00-700F-4FC4-8DAB-54A496162D9F}"/>
            </a:ext>
          </a:extLst>
        </xdr:cNvPr>
        <xdr:cNvSpPr txBox="1"/>
      </xdr:nvSpPr>
      <xdr:spPr>
        <a:xfrm>
          <a:off x="6070677" y="1412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9216C1C-F818-40CB-AFE2-A27809A7A26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A69A5DB-B9D5-41C0-A5BE-6C18B40E647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13B73E8-347B-4810-BF64-73877445433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214873A-3354-495E-8DAF-4EFDDD18360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CFA605F-AB70-419D-9B3A-6C5A08F4BA2D}"/>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43A761A-8385-4D45-B340-02777AB155BE}"/>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BFF7614-5EFD-4EC3-97E0-4BE7EE9868B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5CBC3F3-9ADC-4FA5-BF98-D8A46DDCB7CA}"/>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DACEBF71-70F8-4D84-BD2E-8C87DC2FF6ED}"/>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8ABB3737-3C3C-4E0C-9E25-59F1EB2B1169}"/>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82886F17-B5AB-4690-A645-2D6A87005E88}"/>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2B2E1D3F-F2B6-4642-934F-0FFB586E33FD}"/>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8FB1ABB5-958F-4987-B13B-A0BF568E7AD4}"/>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41A7E9C2-790A-4497-9DF8-AD4B43619843}"/>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EBEF6B2F-8E86-4916-8470-262944757142}"/>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BB91B453-67C9-4302-A92D-97C9A47B3B1E}"/>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7B3A388A-8486-4CCD-AD79-7EF404B26239}"/>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3E11833B-68D8-4E8B-A436-8CB6451F1A0F}"/>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F2D36072-75AA-492A-BAF5-6D1B6B9231CA}"/>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6B8DE19D-167C-459E-9B70-5869B5B32385}"/>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81C899F0-CA48-4557-AFAB-D35CFB6A40C8}"/>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A52ACB0D-6D0E-4E96-B548-170D3C982AFE}"/>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78F21C43-6602-44EC-8012-BEAAA407D05B}"/>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501B2CF7-0CD2-49BD-9FA5-31F364F648E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7EB89B89-FEAE-4203-9A20-AED72C85A954}"/>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240E02DB-3C56-40A2-A6DF-00A69AEEE45B}"/>
            </a:ext>
          </a:extLst>
        </xdr:cNvPr>
        <xdr:cNvCxnSpPr/>
      </xdr:nvCxnSpPr>
      <xdr:spPr>
        <a:xfrm flipV="1">
          <a:off x="4177665" y="166627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327D23C-403D-4F0E-96E1-9C01DF657CF8}"/>
            </a:ext>
          </a:extLst>
        </xdr:cNvPr>
        <xdr:cNvSpPr txBox="1"/>
      </xdr:nvSpPr>
      <xdr:spPr>
        <a:xfrm>
          <a:off x="4216400" y="18072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3122F47C-F597-498B-BE0F-B1A8B57425AB}"/>
            </a:ext>
          </a:extLst>
        </xdr:cNvPr>
        <xdr:cNvCxnSpPr/>
      </xdr:nvCxnSpPr>
      <xdr:spPr>
        <a:xfrm>
          <a:off x="4108450" y="18068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F92DA205-B0D3-4E11-8E2F-E4A509F996D4}"/>
            </a:ext>
          </a:extLst>
        </xdr:cNvPr>
        <xdr:cNvSpPr txBox="1"/>
      </xdr:nvSpPr>
      <xdr:spPr>
        <a:xfrm>
          <a:off x="4216400" y="16437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27A5DE5B-581A-4019-B79C-5F9336E40C9C}"/>
            </a:ext>
          </a:extLst>
        </xdr:cNvPr>
        <xdr:cNvCxnSpPr/>
      </xdr:nvCxnSpPr>
      <xdr:spPr>
        <a:xfrm>
          <a:off x="4108450" y="16662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AC5181B-A863-4F5C-A2E6-A6E74A47245F}"/>
            </a:ext>
          </a:extLst>
        </xdr:cNvPr>
        <xdr:cNvSpPr txBox="1"/>
      </xdr:nvSpPr>
      <xdr:spPr>
        <a:xfrm>
          <a:off x="4216400" y="172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196BC20-99FC-4571-B712-2EE1D84CAAB6}"/>
            </a:ext>
          </a:extLst>
        </xdr:cNvPr>
        <xdr:cNvSpPr/>
      </xdr:nvSpPr>
      <xdr:spPr>
        <a:xfrm>
          <a:off x="4127500" y="1735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F53D85AB-308B-44E4-AF57-710BE6E471BC}"/>
            </a:ext>
          </a:extLst>
        </xdr:cNvPr>
        <xdr:cNvSpPr/>
      </xdr:nvSpPr>
      <xdr:spPr>
        <a:xfrm>
          <a:off x="3384550" y="173483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AAECF96D-834C-44E0-8AAE-BD659741E682}"/>
            </a:ext>
          </a:extLst>
        </xdr:cNvPr>
        <xdr:cNvSpPr/>
      </xdr:nvSpPr>
      <xdr:spPr>
        <a:xfrm>
          <a:off x="2571750" y="1737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7FE126FF-AC64-40E1-8374-B3C25CB0AB9B}"/>
            </a:ext>
          </a:extLst>
        </xdr:cNvPr>
        <xdr:cNvSpPr/>
      </xdr:nvSpPr>
      <xdr:spPr>
        <a:xfrm>
          <a:off x="177800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F7E8DE38-BEB2-45D1-9655-D8959BEAB470}"/>
            </a:ext>
          </a:extLst>
        </xdr:cNvPr>
        <xdr:cNvSpPr/>
      </xdr:nvSpPr>
      <xdr:spPr>
        <a:xfrm>
          <a:off x="984250" y="17327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D3E150F-80EB-4D6B-AC30-0F6B716DBD37}"/>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5908473-3F22-4471-A4D7-151EDCCAB58A}"/>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5001EC4-3492-4F59-A95F-52AB664C7335}"/>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1AF406C-989E-498C-87FB-063D8506BA3B}"/>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6960A6B-C5A6-4464-A15F-505EDDF9D091}"/>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131536</xdr:rowOff>
    </xdr:from>
    <xdr:to>
      <xdr:col>24</xdr:col>
      <xdr:colOff>114300</xdr:colOff>
      <xdr:row>108</xdr:row>
      <xdr:rowOff>61686</xdr:rowOff>
    </xdr:to>
    <xdr:sp macro="" textlink="">
      <xdr:nvSpPr>
        <xdr:cNvPr id="420" name="楕円 419">
          <a:extLst>
            <a:ext uri="{FF2B5EF4-FFF2-40B4-BE49-F238E27FC236}">
              <a16:creationId xmlns:a16="http://schemas.microsoft.com/office/drawing/2014/main" id="{8D29498C-0F6F-4B08-8AF0-97B24DA343B1}"/>
            </a:ext>
          </a:extLst>
        </xdr:cNvPr>
        <xdr:cNvSpPr/>
      </xdr:nvSpPr>
      <xdr:spPr>
        <a:xfrm>
          <a:off x="4127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46463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DA35174C-7C18-452A-BD58-AD4D7E0CE90F}"/>
            </a:ext>
          </a:extLst>
        </xdr:cNvPr>
        <xdr:cNvSpPr txBox="1"/>
      </xdr:nvSpPr>
      <xdr:spPr>
        <a:xfrm>
          <a:off x="4216400" y="17820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64588</xdr:rowOff>
    </xdr:from>
    <xdr:to>
      <xdr:col>20</xdr:col>
      <xdr:colOff>38100</xdr:colOff>
      <xdr:row>107</xdr:row>
      <xdr:rowOff>166188</xdr:rowOff>
    </xdr:to>
    <xdr:sp macro="" textlink="">
      <xdr:nvSpPr>
        <xdr:cNvPr id="422" name="楕円 421">
          <a:extLst>
            <a:ext uri="{FF2B5EF4-FFF2-40B4-BE49-F238E27FC236}">
              <a16:creationId xmlns:a16="http://schemas.microsoft.com/office/drawing/2014/main" id="{B638F0C8-12AE-4D58-9E9B-32C0F0C084B3}"/>
            </a:ext>
          </a:extLst>
        </xdr:cNvPr>
        <xdr:cNvSpPr/>
      </xdr:nvSpPr>
      <xdr:spPr>
        <a:xfrm>
          <a:off x="3384550" y="17838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115388</xdr:rowOff>
    </xdr:from>
    <xdr:to>
      <xdr:col>24</xdr:col>
      <xdr:colOff>63500</xdr:colOff>
      <xdr:row>108</xdr:row>
      <xdr:rowOff>10886</xdr:rowOff>
    </xdr:to>
    <xdr:cxnSp macro="">
      <xdr:nvCxnSpPr>
        <xdr:cNvPr id="423" name="直線コネクタ 422">
          <a:extLst>
            <a:ext uri="{FF2B5EF4-FFF2-40B4-BE49-F238E27FC236}">
              <a16:creationId xmlns:a16="http://schemas.microsoft.com/office/drawing/2014/main" id="{15748E38-607A-477B-8254-A22617F947B6}"/>
            </a:ext>
          </a:extLst>
        </xdr:cNvPr>
        <xdr:cNvCxnSpPr/>
      </xdr:nvCxnSpPr>
      <xdr:spPr>
        <a:xfrm>
          <a:off x="3429000" y="17889038"/>
          <a:ext cx="7493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169092</xdr:rowOff>
    </xdr:from>
    <xdr:to>
      <xdr:col>15</xdr:col>
      <xdr:colOff>101600</xdr:colOff>
      <xdr:row>107</xdr:row>
      <xdr:rowOff>99242</xdr:rowOff>
    </xdr:to>
    <xdr:sp macro="" textlink="">
      <xdr:nvSpPr>
        <xdr:cNvPr id="424" name="楕円 423">
          <a:extLst>
            <a:ext uri="{FF2B5EF4-FFF2-40B4-BE49-F238E27FC236}">
              <a16:creationId xmlns:a16="http://schemas.microsoft.com/office/drawing/2014/main" id="{74276279-869F-4D2E-B167-81AEE3D01446}"/>
            </a:ext>
          </a:extLst>
        </xdr:cNvPr>
        <xdr:cNvSpPr/>
      </xdr:nvSpPr>
      <xdr:spPr>
        <a:xfrm>
          <a:off x="257175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48442</xdr:rowOff>
    </xdr:from>
    <xdr:to>
      <xdr:col>19</xdr:col>
      <xdr:colOff>177800</xdr:colOff>
      <xdr:row>107</xdr:row>
      <xdr:rowOff>115388</xdr:rowOff>
    </xdr:to>
    <xdr:cxnSp macro="">
      <xdr:nvCxnSpPr>
        <xdr:cNvPr id="425" name="直線コネクタ 424">
          <a:extLst>
            <a:ext uri="{FF2B5EF4-FFF2-40B4-BE49-F238E27FC236}">
              <a16:creationId xmlns:a16="http://schemas.microsoft.com/office/drawing/2014/main" id="{9F0D9AFC-0B1B-4720-AFC2-40AE9A45AC27}"/>
            </a:ext>
          </a:extLst>
        </xdr:cNvPr>
        <xdr:cNvCxnSpPr/>
      </xdr:nvCxnSpPr>
      <xdr:spPr>
        <a:xfrm>
          <a:off x="2622550" y="17822092"/>
          <a:ext cx="80645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61323</xdr:rowOff>
    </xdr:from>
    <xdr:to>
      <xdr:col>10</xdr:col>
      <xdr:colOff>165100</xdr:colOff>
      <xdr:row>106</xdr:row>
      <xdr:rowOff>162923</xdr:rowOff>
    </xdr:to>
    <xdr:sp macro="" textlink="">
      <xdr:nvSpPr>
        <xdr:cNvPr id="426" name="楕円 425">
          <a:extLst>
            <a:ext uri="{FF2B5EF4-FFF2-40B4-BE49-F238E27FC236}">
              <a16:creationId xmlns:a16="http://schemas.microsoft.com/office/drawing/2014/main" id="{4E9433BE-A59B-48E0-9DC8-78FA40194773}"/>
            </a:ext>
          </a:extLst>
        </xdr:cNvPr>
        <xdr:cNvSpPr/>
      </xdr:nvSpPr>
      <xdr:spPr>
        <a:xfrm>
          <a:off x="17780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112123</xdr:rowOff>
    </xdr:from>
    <xdr:to>
      <xdr:col>15</xdr:col>
      <xdr:colOff>50800</xdr:colOff>
      <xdr:row>107</xdr:row>
      <xdr:rowOff>48442</xdr:rowOff>
    </xdr:to>
    <xdr:cxnSp macro="">
      <xdr:nvCxnSpPr>
        <xdr:cNvPr id="427" name="直線コネクタ 426">
          <a:extLst>
            <a:ext uri="{FF2B5EF4-FFF2-40B4-BE49-F238E27FC236}">
              <a16:creationId xmlns:a16="http://schemas.microsoft.com/office/drawing/2014/main" id="{32035314-3E7F-415A-AF66-7D49C8C3E5E9}"/>
            </a:ext>
          </a:extLst>
        </xdr:cNvPr>
        <xdr:cNvCxnSpPr/>
      </xdr:nvCxnSpPr>
      <xdr:spPr>
        <a:xfrm>
          <a:off x="1828800" y="17714323"/>
          <a:ext cx="79375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167458</xdr:rowOff>
    </xdr:from>
    <xdr:to>
      <xdr:col>6</xdr:col>
      <xdr:colOff>38100</xdr:colOff>
      <xdr:row>106</xdr:row>
      <xdr:rowOff>97608</xdr:rowOff>
    </xdr:to>
    <xdr:sp macro="" textlink="">
      <xdr:nvSpPr>
        <xdr:cNvPr id="428" name="楕円 427">
          <a:extLst>
            <a:ext uri="{FF2B5EF4-FFF2-40B4-BE49-F238E27FC236}">
              <a16:creationId xmlns:a16="http://schemas.microsoft.com/office/drawing/2014/main" id="{A502DDBC-A639-4B57-88D3-C91C2164B301}"/>
            </a:ext>
          </a:extLst>
        </xdr:cNvPr>
        <xdr:cNvSpPr/>
      </xdr:nvSpPr>
      <xdr:spPr>
        <a:xfrm>
          <a:off x="984250" y="175982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46808</xdr:rowOff>
    </xdr:from>
    <xdr:to>
      <xdr:col>10</xdr:col>
      <xdr:colOff>114300</xdr:colOff>
      <xdr:row>106</xdr:row>
      <xdr:rowOff>112123</xdr:rowOff>
    </xdr:to>
    <xdr:cxnSp macro="">
      <xdr:nvCxnSpPr>
        <xdr:cNvPr id="429" name="直線コネクタ 428">
          <a:extLst>
            <a:ext uri="{FF2B5EF4-FFF2-40B4-BE49-F238E27FC236}">
              <a16:creationId xmlns:a16="http://schemas.microsoft.com/office/drawing/2014/main" id="{9C50CF2D-22C3-42C2-BFD1-483E9E242039}"/>
            </a:ext>
          </a:extLst>
        </xdr:cNvPr>
        <xdr:cNvCxnSpPr/>
      </xdr:nvCxnSpPr>
      <xdr:spPr>
        <a:xfrm>
          <a:off x="1028700" y="17649008"/>
          <a:ext cx="8001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6891FFC8-D154-44B7-A9D9-05F7BD00BF22}"/>
            </a:ext>
          </a:extLst>
        </xdr:cNvPr>
        <xdr:cNvSpPr txBox="1"/>
      </xdr:nvSpPr>
      <xdr:spPr>
        <a:xfrm>
          <a:off x="32391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a:extLst>
            <a:ext uri="{FF2B5EF4-FFF2-40B4-BE49-F238E27FC236}">
              <a16:creationId xmlns:a16="http://schemas.microsoft.com/office/drawing/2014/main" id="{4B5C64F6-D2DB-4551-BEFF-BCA7C8B70145}"/>
            </a:ext>
          </a:extLst>
        </xdr:cNvPr>
        <xdr:cNvSpPr txBox="1"/>
      </xdr:nvSpPr>
      <xdr:spPr>
        <a:xfrm>
          <a:off x="2439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a:extLst>
            <a:ext uri="{FF2B5EF4-FFF2-40B4-BE49-F238E27FC236}">
              <a16:creationId xmlns:a16="http://schemas.microsoft.com/office/drawing/2014/main" id="{75AF1F7A-7EFC-4650-A938-AD584748E878}"/>
            </a:ext>
          </a:extLst>
        </xdr:cNvPr>
        <xdr:cNvSpPr txBox="1"/>
      </xdr:nvSpPr>
      <xdr:spPr>
        <a:xfrm>
          <a:off x="164529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a:extLst>
            <a:ext uri="{FF2B5EF4-FFF2-40B4-BE49-F238E27FC236}">
              <a16:creationId xmlns:a16="http://schemas.microsoft.com/office/drawing/2014/main" id="{610687B4-5A4C-4974-9484-BDA29FBA21C9}"/>
            </a:ext>
          </a:extLst>
        </xdr:cNvPr>
        <xdr:cNvSpPr txBox="1"/>
      </xdr:nvSpPr>
      <xdr:spPr>
        <a:xfrm>
          <a:off x="8515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157315</xdr:rowOff>
    </xdr:from>
    <xdr:ext cx="405111" cy="259045"/>
    <xdr:sp macro="" textlink="">
      <xdr:nvSpPr>
        <xdr:cNvPr id="434" name="n_1mainValue【市民会館】&#10;有形固定資産減価償却率">
          <a:extLst>
            <a:ext uri="{FF2B5EF4-FFF2-40B4-BE49-F238E27FC236}">
              <a16:creationId xmlns:a16="http://schemas.microsoft.com/office/drawing/2014/main" id="{FCEE8058-141C-4E78-A840-4973E2FD4DB5}"/>
            </a:ext>
          </a:extLst>
        </xdr:cNvPr>
        <xdr:cNvSpPr txBox="1"/>
      </xdr:nvSpPr>
      <xdr:spPr>
        <a:xfrm>
          <a:off x="32391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90369</xdr:rowOff>
    </xdr:from>
    <xdr:ext cx="405111" cy="259045"/>
    <xdr:sp macro="" textlink="">
      <xdr:nvSpPr>
        <xdr:cNvPr id="435" name="n_2mainValue【市民会館】&#10;有形固定資産減価償却率">
          <a:extLst>
            <a:ext uri="{FF2B5EF4-FFF2-40B4-BE49-F238E27FC236}">
              <a16:creationId xmlns:a16="http://schemas.microsoft.com/office/drawing/2014/main" id="{FD68839A-7DDC-44CC-8BE8-71EDF97E0E3C}"/>
            </a:ext>
          </a:extLst>
        </xdr:cNvPr>
        <xdr:cNvSpPr txBox="1"/>
      </xdr:nvSpPr>
      <xdr:spPr>
        <a:xfrm>
          <a:off x="2439044"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154050</xdr:rowOff>
    </xdr:from>
    <xdr:ext cx="405111" cy="259045"/>
    <xdr:sp macro="" textlink="">
      <xdr:nvSpPr>
        <xdr:cNvPr id="436" name="n_3mainValue【市民会館】&#10;有形固定資産減価償却率">
          <a:extLst>
            <a:ext uri="{FF2B5EF4-FFF2-40B4-BE49-F238E27FC236}">
              <a16:creationId xmlns:a16="http://schemas.microsoft.com/office/drawing/2014/main" id="{28A4AB84-778D-483B-A910-5C64947DE005}"/>
            </a:ext>
          </a:extLst>
        </xdr:cNvPr>
        <xdr:cNvSpPr txBox="1"/>
      </xdr:nvSpPr>
      <xdr:spPr>
        <a:xfrm>
          <a:off x="1645294"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88735</xdr:rowOff>
    </xdr:from>
    <xdr:ext cx="405111" cy="259045"/>
    <xdr:sp macro="" textlink="">
      <xdr:nvSpPr>
        <xdr:cNvPr id="437" name="n_4mainValue【市民会館】&#10;有形固定資産減価償却率">
          <a:extLst>
            <a:ext uri="{FF2B5EF4-FFF2-40B4-BE49-F238E27FC236}">
              <a16:creationId xmlns:a16="http://schemas.microsoft.com/office/drawing/2014/main" id="{80227376-33F5-4512-9167-502A99D7C442}"/>
            </a:ext>
          </a:extLst>
        </xdr:cNvPr>
        <xdr:cNvSpPr txBox="1"/>
      </xdr:nvSpPr>
      <xdr:spPr>
        <a:xfrm>
          <a:off x="85154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EB3FD090-950B-4C94-B46D-203819D354D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6CD06EBD-DD1E-4DAC-8E59-CB599F1299A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DBDD7D13-B51A-46DB-9AEE-0D3EE5664F1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46C73F35-B3A6-4D40-A7BE-C276B144682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620E0F0A-A59B-4FE7-89BA-151806D5F95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A36E6965-58D3-4DE6-A870-5913CF590321}"/>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2021092-C5C0-47B7-96FA-63CEDAC41B9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EBC5F6AE-A506-45D7-9B37-8C8D1896AC6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0498ABA-28C5-44ED-AD4E-C2817AF5E03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9459C84C-1711-4BDF-A80B-379CE33EFD36}"/>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B7D3A059-14DC-4CFE-9C26-1AF996FCBD5C}"/>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1E11CEA-4A97-4CBC-B9D0-C0CF3C1B65AB}"/>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B74923CC-785A-4252-A877-560440A903BE}"/>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89A359F1-25F3-459D-9377-94FF18CE70C5}"/>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A18DF4F8-E4A8-4AFF-A967-8186FE3E79FB}"/>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E15F9515-D81D-40A5-9885-2D586B7D0B86}"/>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82D8A32C-258F-4C79-BC8F-40D621626846}"/>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DB2AC5E-0376-44CC-8228-01B61FB33655}"/>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A8E473D6-588E-496F-93CF-B4C8B53E55CB}"/>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5FEA597-3C59-4DE1-91EE-F0F7F4B06C71}"/>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684561A2-BED2-45EB-A9CF-78F1D7266E7F}"/>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590B970A-CE2F-44E0-AD82-0A17DD96E818}"/>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6348F03-3E4B-457E-B6A1-C0EEB8F904B9}"/>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CB03D940-2453-4343-B3FE-3AAA4EABE5B2}"/>
            </a:ext>
          </a:extLst>
        </xdr:cNvPr>
        <xdr:cNvCxnSpPr/>
      </xdr:nvCxnSpPr>
      <xdr:spPr>
        <a:xfrm flipV="1">
          <a:off x="9429115" y="165258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619F8E49-B1BB-4692-A57F-9B91A24E8E97}"/>
            </a:ext>
          </a:extLst>
        </xdr:cNvPr>
        <xdr:cNvSpPr txBox="1"/>
      </xdr:nvSpPr>
      <xdr:spPr>
        <a:xfrm>
          <a:off x="946785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F15EB42D-D02C-43F7-AF66-DEBF4FBF482E}"/>
            </a:ext>
          </a:extLst>
        </xdr:cNvPr>
        <xdr:cNvCxnSpPr/>
      </xdr:nvCxnSpPr>
      <xdr:spPr>
        <a:xfrm>
          <a:off x="9359900" y="1803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8E9B3FFA-1CA6-44B2-A91A-4946FBF76C8C}"/>
            </a:ext>
          </a:extLst>
        </xdr:cNvPr>
        <xdr:cNvSpPr txBox="1"/>
      </xdr:nvSpPr>
      <xdr:spPr>
        <a:xfrm>
          <a:off x="9467850" y="163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236CBD54-8D0F-4527-88DF-0335C4133BC6}"/>
            </a:ext>
          </a:extLst>
        </xdr:cNvPr>
        <xdr:cNvCxnSpPr/>
      </xdr:nvCxnSpPr>
      <xdr:spPr>
        <a:xfrm>
          <a:off x="9359900" y="16525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id="{85DD246C-A121-4DC9-9DC0-AE19BA7DB3D3}"/>
            </a:ext>
          </a:extLst>
        </xdr:cNvPr>
        <xdr:cNvSpPr txBox="1"/>
      </xdr:nvSpPr>
      <xdr:spPr>
        <a:xfrm>
          <a:off x="9467850" y="1752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41204D8E-F32E-46E6-8019-14854D8A6D2B}"/>
            </a:ext>
          </a:extLst>
        </xdr:cNvPr>
        <xdr:cNvSpPr/>
      </xdr:nvSpPr>
      <xdr:spPr>
        <a:xfrm>
          <a:off x="939800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951D01B2-9C62-47A8-878D-CD6C4B3B45D5}"/>
            </a:ext>
          </a:extLst>
        </xdr:cNvPr>
        <xdr:cNvSpPr/>
      </xdr:nvSpPr>
      <xdr:spPr>
        <a:xfrm>
          <a:off x="86360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5CB1A6D-DE59-487D-9121-8889E3B28CA5}"/>
            </a:ext>
          </a:extLst>
        </xdr:cNvPr>
        <xdr:cNvSpPr/>
      </xdr:nvSpPr>
      <xdr:spPr>
        <a:xfrm>
          <a:off x="784225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DA0540DC-87A3-4712-8933-A939C02E98B1}"/>
            </a:ext>
          </a:extLst>
        </xdr:cNvPr>
        <xdr:cNvSpPr/>
      </xdr:nvSpPr>
      <xdr:spPr>
        <a:xfrm>
          <a:off x="702945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0BD55791-39F5-43A4-9C67-465668EA90E3}"/>
            </a:ext>
          </a:extLst>
        </xdr:cNvPr>
        <xdr:cNvSpPr/>
      </xdr:nvSpPr>
      <xdr:spPr>
        <a:xfrm>
          <a:off x="62357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E35F5E5-26D5-4696-8758-6EB6DE643369}"/>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BD51ECF-6E1F-46F0-84EB-6FC9501F4B05}"/>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CC63C6E-BE0C-4175-889A-47AABB1610E4}"/>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5CD21E9-0401-4387-92EF-A0F2104C1B9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0A75BF1-F674-4100-99B8-E7D609C9CB9A}"/>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77" name="楕円 476">
          <a:extLst>
            <a:ext uri="{FF2B5EF4-FFF2-40B4-BE49-F238E27FC236}">
              <a16:creationId xmlns:a16="http://schemas.microsoft.com/office/drawing/2014/main" id="{FC4470B5-7B01-408B-B345-7EFCF1B444FE}"/>
            </a:ext>
          </a:extLst>
        </xdr:cNvPr>
        <xdr:cNvSpPr/>
      </xdr:nvSpPr>
      <xdr:spPr>
        <a:xfrm>
          <a:off x="9398000" y="178790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20338</xdr:rowOff>
    </xdr:from>
    <xdr:ext cx="469744" cy="259045"/>
    <xdr:sp macro="" textlink="">
      <xdr:nvSpPr>
        <xdr:cNvPr id="478" name="【市民会館】&#10;一人当たり面積該当値テキスト">
          <a:extLst>
            <a:ext uri="{FF2B5EF4-FFF2-40B4-BE49-F238E27FC236}">
              <a16:creationId xmlns:a16="http://schemas.microsoft.com/office/drawing/2014/main" id="{C3E59E58-6CA8-479B-9B23-F8D450FA50CE}"/>
            </a:ext>
          </a:extLst>
        </xdr:cNvPr>
        <xdr:cNvSpPr txBox="1"/>
      </xdr:nvSpPr>
      <xdr:spPr>
        <a:xfrm>
          <a:off x="9467850" y="177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107314</xdr:rowOff>
    </xdr:from>
    <xdr:to>
      <xdr:col>50</xdr:col>
      <xdr:colOff>165100</xdr:colOff>
      <xdr:row>108</xdr:row>
      <xdr:rowOff>37464</xdr:rowOff>
    </xdr:to>
    <xdr:sp macro="" textlink="">
      <xdr:nvSpPr>
        <xdr:cNvPr id="479" name="楕円 478">
          <a:extLst>
            <a:ext uri="{FF2B5EF4-FFF2-40B4-BE49-F238E27FC236}">
              <a16:creationId xmlns:a16="http://schemas.microsoft.com/office/drawing/2014/main" id="{3EA62573-6B31-4750-AAE6-87533FE2BAA6}"/>
            </a:ext>
          </a:extLst>
        </xdr:cNvPr>
        <xdr:cNvSpPr/>
      </xdr:nvSpPr>
      <xdr:spPr>
        <a:xfrm>
          <a:off x="86360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158114</xdr:rowOff>
    </xdr:to>
    <xdr:cxnSp macro="">
      <xdr:nvCxnSpPr>
        <xdr:cNvPr id="480" name="直線コネクタ 479">
          <a:extLst>
            <a:ext uri="{FF2B5EF4-FFF2-40B4-BE49-F238E27FC236}">
              <a16:creationId xmlns:a16="http://schemas.microsoft.com/office/drawing/2014/main" id="{FFA4969B-6DD6-4CF9-B104-9DC122A14B5E}"/>
            </a:ext>
          </a:extLst>
        </xdr:cNvPr>
        <xdr:cNvCxnSpPr/>
      </xdr:nvCxnSpPr>
      <xdr:spPr>
        <a:xfrm flipV="1">
          <a:off x="8686800" y="17929861"/>
          <a:ext cx="7429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109220</xdr:rowOff>
    </xdr:from>
    <xdr:to>
      <xdr:col>46</xdr:col>
      <xdr:colOff>38100</xdr:colOff>
      <xdr:row>108</xdr:row>
      <xdr:rowOff>39370</xdr:rowOff>
    </xdr:to>
    <xdr:sp macro="" textlink="">
      <xdr:nvSpPr>
        <xdr:cNvPr id="481" name="楕円 480">
          <a:extLst>
            <a:ext uri="{FF2B5EF4-FFF2-40B4-BE49-F238E27FC236}">
              <a16:creationId xmlns:a16="http://schemas.microsoft.com/office/drawing/2014/main" id="{6EEEEB42-7C4C-448C-9D2B-93C14A5C4F75}"/>
            </a:ext>
          </a:extLst>
        </xdr:cNvPr>
        <xdr:cNvSpPr/>
      </xdr:nvSpPr>
      <xdr:spPr>
        <a:xfrm>
          <a:off x="7842250" y="17882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158114</xdr:rowOff>
    </xdr:from>
    <xdr:to>
      <xdr:col>50</xdr:col>
      <xdr:colOff>114300</xdr:colOff>
      <xdr:row>107</xdr:row>
      <xdr:rowOff>160020</xdr:rowOff>
    </xdr:to>
    <xdr:cxnSp macro="">
      <xdr:nvCxnSpPr>
        <xdr:cNvPr id="482" name="直線コネクタ 481">
          <a:extLst>
            <a:ext uri="{FF2B5EF4-FFF2-40B4-BE49-F238E27FC236}">
              <a16:creationId xmlns:a16="http://schemas.microsoft.com/office/drawing/2014/main" id="{C3322A01-4CB3-4192-AA0C-5996E925E45C}"/>
            </a:ext>
          </a:extLst>
        </xdr:cNvPr>
        <xdr:cNvCxnSpPr/>
      </xdr:nvCxnSpPr>
      <xdr:spPr>
        <a:xfrm flipV="1">
          <a:off x="7886700" y="17931764"/>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111125</xdr:rowOff>
    </xdr:from>
    <xdr:to>
      <xdr:col>41</xdr:col>
      <xdr:colOff>101600</xdr:colOff>
      <xdr:row>108</xdr:row>
      <xdr:rowOff>41275</xdr:rowOff>
    </xdr:to>
    <xdr:sp macro="" textlink="">
      <xdr:nvSpPr>
        <xdr:cNvPr id="483" name="楕円 482">
          <a:extLst>
            <a:ext uri="{FF2B5EF4-FFF2-40B4-BE49-F238E27FC236}">
              <a16:creationId xmlns:a16="http://schemas.microsoft.com/office/drawing/2014/main" id="{2C428018-BBE7-4F68-9BE6-E85A88359D31}"/>
            </a:ext>
          </a:extLst>
        </xdr:cNvPr>
        <xdr:cNvSpPr/>
      </xdr:nvSpPr>
      <xdr:spPr>
        <a:xfrm>
          <a:off x="702945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160020</xdr:rowOff>
    </xdr:from>
    <xdr:to>
      <xdr:col>45</xdr:col>
      <xdr:colOff>177800</xdr:colOff>
      <xdr:row>107</xdr:row>
      <xdr:rowOff>161925</xdr:rowOff>
    </xdr:to>
    <xdr:cxnSp macro="">
      <xdr:nvCxnSpPr>
        <xdr:cNvPr id="484" name="直線コネクタ 483">
          <a:extLst>
            <a:ext uri="{FF2B5EF4-FFF2-40B4-BE49-F238E27FC236}">
              <a16:creationId xmlns:a16="http://schemas.microsoft.com/office/drawing/2014/main" id="{64CC7880-3DCA-4C9B-B298-E5B6883EBB6A}"/>
            </a:ext>
          </a:extLst>
        </xdr:cNvPr>
        <xdr:cNvCxnSpPr/>
      </xdr:nvCxnSpPr>
      <xdr:spPr>
        <a:xfrm flipV="1">
          <a:off x="7080250" y="1793367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113030</xdr:rowOff>
    </xdr:from>
    <xdr:to>
      <xdr:col>36</xdr:col>
      <xdr:colOff>165100</xdr:colOff>
      <xdr:row>108</xdr:row>
      <xdr:rowOff>43180</xdr:rowOff>
    </xdr:to>
    <xdr:sp macro="" textlink="">
      <xdr:nvSpPr>
        <xdr:cNvPr id="485" name="楕円 484">
          <a:extLst>
            <a:ext uri="{FF2B5EF4-FFF2-40B4-BE49-F238E27FC236}">
              <a16:creationId xmlns:a16="http://schemas.microsoft.com/office/drawing/2014/main" id="{A83E98DD-6FFE-4C71-9CB8-174A91859BD1}"/>
            </a:ext>
          </a:extLst>
        </xdr:cNvPr>
        <xdr:cNvSpPr/>
      </xdr:nvSpPr>
      <xdr:spPr>
        <a:xfrm>
          <a:off x="6235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161925</xdr:rowOff>
    </xdr:from>
    <xdr:to>
      <xdr:col>41</xdr:col>
      <xdr:colOff>50800</xdr:colOff>
      <xdr:row>107</xdr:row>
      <xdr:rowOff>163830</xdr:rowOff>
    </xdr:to>
    <xdr:cxnSp macro="">
      <xdr:nvCxnSpPr>
        <xdr:cNvPr id="486" name="直線コネクタ 485">
          <a:extLst>
            <a:ext uri="{FF2B5EF4-FFF2-40B4-BE49-F238E27FC236}">
              <a16:creationId xmlns:a16="http://schemas.microsoft.com/office/drawing/2014/main" id="{A7FC9B4C-59AC-4851-9617-07BF59E812D2}"/>
            </a:ext>
          </a:extLst>
        </xdr:cNvPr>
        <xdr:cNvCxnSpPr/>
      </xdr:nvCxnSpPr>
      <xdr:spPr>
        <a:xfrm flipV="1">
          <a:off x="6286500" y="1793557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a:extLst>
            <a:ext uri="{FF2B5EF4-FFF2-40B4-BE49-F238E27FC236}">
              <a16:creationId xmlns:a16="http://schemas.microsoft.com/office/drawing/2014/main" id="{FD1C6738-76E7-4BEB-B279-EFDFE849CE8D}"/>
            </a:ext>
          </a:extLst>
        </xdr:cNvPr>
        <xdr:cNvSpPr txBox="1"/>
      </xdr:nvSpPr>
      <xdr:spPr>
        <a:xfrm>
          <a:off x="8458277" y="174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10CEEF05-12DA-404B-98AB-62FC79CBA6A4}"/>
            </a:ext>
          </a:extLst>
        </xdr:cNvPr>
        <xdr:cNvSpPr txBox="1"/>
      </xdr:nvSpPr>
      <xdr:spPr>
        <a:xfrm>
          <a:off x="76772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a:extLst>
            <a:ext uri="{FF2B5EF4-FFF2-40B4-BE49-F238E27FC236}">
              <a16:creationId xmlns:a16="http://schemas.microsoft.com/office/drawing/2014/main" id="{09A3EE3B-31DD-4D77-81B8-3F3E41F4AF5D}"/>
            </a:ext>
          </a:extLst>
        </xdr:cNvPr>
        <xdr:cNvSpPr txBox="1"/>
      </xdr:nvSpPr>
      <xdr:spPr>
        <a:xfrm>
          <a:off x="6864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a:extLst>
            <a:ext uri="{FF2B5EF4-FFF2-40B4-BE49-F238E27FC236}">
              <a16:creationId xmlns:a16="http://schemas.microsoft.com/office/drawing/2014/main" id="{C0F26920-3C54-499F-BE0E-AD5FB2BB687B}"/>
            </a:ext>
          </a:extLst>
        </xdr:cNvPr>
        <xdr:cNvSpPr txBox="1"/>
      </xdr:nvSpPr>
      <xdr:spPr>
        <a:xfrm>
          <a:off x="6070677" y="174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28591</xdr:rowOff>
    </xdr:from>
    <xdr:ext cx="469744" cy="259045"/>
    <xdr:sp macro="" textlink="">
      <xdr:nvSpPr>
        <xdr:cNvPr id="491" name="n_1mainValue【市民会館】&#10;一人当たり面積">
          <a:extLst>
            <a:ext uri="{FF2B5EF4-FFF2-40B4-BE49-F238E27FC236}">
              <a16:creationId xmlns:a16="http://schemas.microsoft.com/office/drawing/2014/main" id="{963CF5E8-CDB9-40A4-A2F3-3369AF252752}"/>
            </a:ext>
          </a:extLst>
        </xdr:cNvPr>
        <xdr:cNvSpPr txBox="1"/>
      </xdr:nvSpPr>
      <xdr:spPr>
        <a:xfrm>
          <a:off x="8458277" y="1797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30497</xdr:rowOff>
    </xdr:from>
    <xdr:ext cx="469744" cy="259045"/>
    <xdr:sp macro="" textlink="">
      <xdr:nvSpPr>
        <xdr:cNvPr id="492" name="n_2mainValue【市民会館】&#10;一人当たり面積">
          <a:extLst>
            <a:ext uri="{FF2B5EF4-FFF2-40B4-BE49-F238E27FC236}">
              <a16:creationId xmlns:a16="http://schemas.microsoft.com/office/drawing/2014/main" id="{72937692-69CB-4CF4-930D-75FD226E8619}"/>
            </a:ext>
          </a:extLst>
        </xdr:cNvPr>
        <xdr:cNvSpPr txBox="1"/>
      </xdr:nvSpPr>
      <xdr:spPr>
        <a:xfrm>
          <a:off x="76772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32402</xdr:rowOff>
    </xdr:from>
    <xdr:ext cx="469744" cy="259045"/>
    <xdr:sp macro="" textlink="">
      <xdr:nvSpPr>
        <xdr:cNvPr id="493" name="n_3mainValue【市民会館】&#10;一人当たり面積">
          <a:extLst>
            <a:ext uri="{FF2B5EF4-FFF2-40B4-BE49-F238E27FC236}">
              <a16:creationId xmlns:a16="http://schemas.microsoft.com/office/drawing/2014/main" id="{5CA94B7A-F58C-4741-94DD-BD559FD1D6B7}"/>
            </a:ext>
          </a:extLst>
        </xdr:cNvPr>
        <xdr:cNvSpPr txBox="1"/>
      </xdr:nvSpPr>
      <xdr:spPr>
        <a:xfrm>
          <a:off x="6864427" y="17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34307</xdr:rowOff>
    </xdr:from>
    <xdr:ext cx="469744" cy="259045"/>
    <xdr:sp macro="" textlink="">
      <xdr:nvSpPr>
        <xdr:cNvPr id="494" name="n_4mainValue【市民会館】&#10;一人当たり面積">
          <a:extLst>
            <a:ext uri="{FF2B5EF4-FFF2-40B4-BE49-F238E27FC236}">
              <a16:creationId xmlns:a16="http://schemas.microsoft.com/office/drawing/2014/main" id="{006E3CDF-2FAE-4BE1-8CA1-D6C94B57BF32}"/>
            </a:ext>
          </a:extLst>
        </xdr:cNvPr>
        <xdr:cNvSpPr txBox="1"/>
      </xdr:nvSpPr>
      <xdr:spPr>
        <a:xfrm>
          <a:off x="607067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A1C9837-49A6-4EDB-B03A-315EB8442AC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61A2DC57-3FE9-4E8C-ABA8-01625532279F}"/>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0F82862-8AAC-470B-A0BA-6F83A21AE04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3005B5F7-3F12-4639-B965-AC64EC30F201}"/>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453F75DE-1E48-4145-9FAA-9B1302DE649C}"/>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94A720F-4A4F-498F-9284-A65A69A4FFA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C5DF8EAB-FF29-412F-8A29-A8C4124B8CD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1561487-DE92-4420-91B9-433F6AE1966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ED5C4CA-DB3B-49BE-9FE4-B2953335C73A}"/>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90281647-85DC-4231-B405-E7D427D6E732}"/>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6DEF2378-42EE-4EBE-9EE4-80EFEFE51009}"/>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40141B2F-C643-46BE-BEB5-E6531D1371BD}"/>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27865CA-E310-4F4D-ADB7-7D0BF7BC9EAB}"/>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8E8AEAC8-CB3C-4604-810F-B47C892C9DC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95D928C1-B231-4762-A64B-927D4E53C9D7}"/>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88C26225-7031-4903-B10A-E1A264DFC475}"/>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C33354E9-B4C4-495A-B5C5-283BE26C788F}"/>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22F3FB87-CCEE-496B-A029-51C2F5D78C51}"/>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E493B2D2-CD87-48BF-9B8D-499BF286877F}"/>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926C974F-3686-4F74-A1F1-47D31CEFB0CE}"/>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EDAFE88-18BC-4DCF-B9E0-01F35CA9BDCB}"/>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BF4961DC-E158-468D-A900-4EA9C8E6883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763AE17A-8B59-4975-A2C9-36842141EE3B}"/>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36F60319-47A4-47B7-865B-A15534EDB722}"/>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3B4680CA-D7B5-48B8-9827-E64D721380EE}"/>
            </a:ext>
          </a:extLst>
        </xdr:cNvPr>
        <xdr:cNvCxnSpPr/>
      </xdr:nvCxnSpPr>
      <xdr:spPr>
        <a:xfrm flipV="1">
          <a:off x="14699614" y="54286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FA44B8F-4C14-4B67-A501-BA621B93CF36}"/>
            </a:ext>
          </a:extLst>
        </xdr:cNvPr>
        <xdr:cNvSpPr txBox="1"/>
      </xdr:nvSpPr>
      <xdr:spPr>
        <a:xfrm>
          <a:off x="14738350" y="683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D498EB94-0DF3-450B-B1B5-174387639BC2}"/>
            </a:ext>
          </a:extLst>
        </xdr:cNvPr>
        <xdr:cNvCxnSpPr/>
      </xdr:nvCxnSpPr>
      <xdr:spPr>
        <a:xfrm>
          <a:off x="14611350" y="6826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E5C85472-99D7-47EE-80CE-474AB305B387}"/>
            </a:ext>
          </a:extLst>
        </xdr:cNvPr>
        <xdr:cNvSpPr txBox="1"/>
      </xdr:nvSpPr>
      <xdr:spPr>
        <a:xfrm>
          <a:off x="14738350" y="521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C4C8B841-871E-455A-BC58-6B5BFED5F0AE}"/>
            </a:ext>
          </a:extLst>
        </xdr:cNvPr>
        <xdr:cNvCxnSpPr/>
      </xdr:nvCxnSpPr>
      <xdr:spPr>
        <a:xfrm>
          <a:off x="14611350" y="5428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E156D03F-3FA8-4C13-B5B9-C9ED2D1C6DE7}"/>
            </a:ext>
          </a:extLst>
        </xdr:cNvPr>
        <xdr:cNvSpPr txBox="1"/>
      </xdr:nvSpPr>
      <xdr:spPr>
        <a:xfrm>
          <a:off x="14738350" y="625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46C03A8C-8980-4806-A201-F370E70752C6}"/>
            </a:ext>
          </a:extLst>
        </xdr:cNvPr>
        <xdr:cNvSpPr/>
      </xdr:nvSpPr>
      <xdr:spPr>
        <a:xfrm>
          <a:off x="14649450" y="62795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604564E3-450B-4FBB-9AD1-CFCFFD9A048B}"/>
            </a:ext>
          </a:extLst>
        </xdr:cNvPr>
        <xdr:cNvSpPr/>
      </xdr:nvSpPr>
      <xdr:spPr>
        <a:xfrm>
          <a:off x="13887450" y="621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0F36C743-4BBF-42DA-B7B1-CAA41A534520}"/>
            </a:ext>
          </a:extLst>
        </xdr:cNvPr>
        <xdr:cNvSpPr/>
      </xdr:nvSpPr>
      <xdr:spPr>
        <a:xfrm>
          <a:off x="1309370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2A4169B0-F6F8-42F5-928C-A3796E071767}"/>
            </a:ext>
          </a:extLst>
        </xdr:cNvPr>
        <xdr:cNvSpPr/>
      </xdr:nvSpPr>
      <xdr:spPr>
        <a:xfrm>
          <a:off x="12299950" y="60839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E7C4483D-D590-49FA-B12C-9E37A3B4C590}"/>
            </a:ext>
          </a:extLst>
        </xdr:cNvPr>
        <xdr:cNvSpPr/>
      </xdr:nvSpPr>
      <xdr:spPr>
        <a:xfrm>
          <a:off x="1148715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F3CDF53-F22A-486D-9343-308BE6A9EB45}"/>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B83A0DC-A6E9-4EDC-9100-F31441BA683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59F36B2-6183-48E4-8A36-240EB2E854D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580E13A-85B4-4FA5-9CB0-015D13DA41D9}"/>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351FB95-2667-4FB9-81EB-9952BAA2298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535" name="楕円 534">
          <a:extLst>
            <a:ext uri="{FF2B5EF4-FFF2-40B4-BE49-F238E27FC236}">
              <a16:creationId xmlns:a16="http://schemas.microsoft.com/office/drawing/2014/main" id="{339FDFC0-50BD-4FD2-9C57-830C410F5355}"/>
            </a:ext>
          </a:extLst>
        </xdr:cNvPr>
        <xdr:cNvSpPr/>
      </xdr:nvSpPr>
      <xdr:spPr>
        <a:xfrm>
          <a:off x="14649450" y="59016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EF1094EF-EEC7-4A56-B320-3EF0131D801F}"/>
            </a:ext>
          </a:extLst>
        </xdr:cNvPr>
        <xdr:cNvSpPr txBox="1"/>
      </xdr:nvSpPr>
      <xdr:spPr>
        <a:xfrm>
          <a:off x="1473835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38735</xdr:rowOff>
    </xdr:from>
    <xdr:to>
      <xdr:col>81</xdr:col>
      <xdr:colOff>101600</xdr:colOff>
      <xdr:row>35</xdr:row>
      <xdr:rowOff>140335</xdr:rowOff>
    </xdr:to>
    <xdr:sp macro="" textlink="">
      <xdr:nvSpPr>
        <xdr:cNvPr id="537" name="楕円 536">
          <a:extLst>
            <a:ext uri="{FF2B5EF4-FFF2-40B4-BE49-F238E27FC236}">
              <a16:creationId xmlns:a16="http://schemas.microsoft.com/office/drawing/2014/main" id="{7F0C6C35-7B4D-4C09-8C1F-A66ADB569F27}"/>
            </a:ext>
          </a:extLst>
        </xdr:cNvPr>
        <xdr:cNvSpPr/>
      </xdr:nvSpPr>
      <xdr:spPr>
        <a:xfrm>
          <a:off x="13887450" y="58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89535</xdr:rowOff>
    </xdr:from>
    <xdr:to>
      <xdr:col>85</xdr:col>
      <xdr:colOff>127000</xdr:colOff>
      <xdr:row>35</xdr:row>
      <xdr:rowOff>167640</xdr:rowOff>
    </xdr:to>
    <xdr:cxnSp macro="">
      <xdr:nvCxnSpPr>
        <xdr:cNvPr id="538" name="直線コネクタ 537">
          <a:extLst>
            <a:ext uri="{FF2B5EF4-FFF2-40B4-BE49-F238E27FC236}">
              <a16:creationId xmlns:a16="http://schemas.microsoft.com/office/drawing/2014/main" id="{B0E2E6A1-FB6E-4294-AC25-6C51500A26E0}"/>
            </a:ext>
          </a:extLst>
        </xdr:cNvPr>
        <xdr:cNvCxnSpPr/>
      </xdr:nvCxnSpPr>
      <xdr:spPr>
        <a:xfrm>
          <a:off x="13938250" y="5874385"/>
          <a:ext cx="762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xdr:rowOff>
    </xdr:from>
    <xdr:to>
      <xdr:col>76</xdr:col>
      <xdr:colOff>165100</xdr:colOff>
      <xdr:row>38</xdr:row>
      <xdr:rowOff>117475</xdr:rowOff>
    </xdr:to>
    <xdr:sp macro="" textlink="">
      <xdr:nvSpPr>
        <xdr:cNvPr id="539" name="楕円 538">
          <a:extLst>
            <a:ext uri="{FF2B5EF4-FFF2-40B4-BE49-F238E27FC236}">
              <a16:creationId xmlns:a16="http://schemas.microsoft.com/office/drawing/2014/main" id="{92FB01FB-2C0A-4F3F-A966-8BB11216E542}"/>
            </a:ext>
          </a:extLst>
        </xdr:cNvPr>
        <xdr:cNvSpPr/>
      </xdr:nvSpPr>
      <xdr:spPr>
        <a:xfrm>
          <a:off x="130937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38</xdr:row>
      <xdr:rowOff>66675</xdr:rowOff>
    </xdr:to>
    <xdr:cxnSp macro="">
      <xdr:nvCxnSpPr>
        <xdr:cNvPr id="540" name="直線コネクタ 539">
          <a:extLst>
            <a:ext uri="{FF2B5EF4-FFF2-40B4-BE49-F238E27FC236}">
              <a16:creationId xmlns:a16="http://schemas.microsoft.com/office/drawing/2014/main" id="{07087881-6906-4972-9097-22A96A9C51A9}"/>
            </a:ext>
          </a:extLst>
        </xdr:cNvPr>
        <xdr:cNvCxnSpPr/>
      </xdr:nvCxnSpPr>
      <xdr:spPr>
        <a:xfrm flipV="1">
          <a:off x="13144500" y="5874385"/>
          <a:ext cx="79375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88265</xdr:rowOff>
    </xdr:from>
    <xdr:to>
      <xdr:col>72</xdr:col>
      <xdr:colOff>38100</xdr:colOff>
      <xdr:row>38</xdr:row>
      <xdr:rowOff>18415</xdr:rowOff>
    </xdr:to>
    <xdr:sp macro="" textlink="">
      <xdr:nvSpPr>
        <xdr:cNvPr id="541" name="楕円 540">
          <a:extLst>
            <a:ext uri="{FF2B5EF4-FFF2-40B4-BE49-F238E27FC236}">
              <a16:creationId xmlns:a16="http://schemas.microsoft.com/office/drawing/2014/main" id="{B4FEBDB9-8348-4DAB-B734-68D931035471}"/>
            </a:ext>
          </a:extLst>
        </xdr:cNvPr>
        <xdr:cNvSpPr/>
      </xdr:nvSpPr>
      <xdr:spPr>
        <a:xfrm>
          <a:off x="12299950" y="6203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139065</xdr:rowOff>
    </xdr:from>
    <xdr:to>
      <xdr:col>76</xdr:col>
      <xdr:colOff>114300</xdr:colOff>
      <xdr:row>38</xdr:row>
      <xdr:rowOff>66675</xdr:rowOff>
    </xdr:to>
    <xdr:cxnSp macro="">
      <xdr:nvCxnSpPr>
        <xdr:cNvPr id="542" name="直線コネクタ 541">
          <a:extLst>
            <a:ext uri="{FF2B5EF4-FFF2-40B4-BE49-F238E27FC236}">
              <a16:creationId xmlns:a16="http://schemas.microsoft.com/office/drawing/2014/main" id="{55F425D7-0A9D-4215-B08C-3D21FE59552A}"/>
            </a:ext>
          </a:extLst>
        </xdr:cNvPr>
        <xdr:cNvCxnSpPr/>
      </xdr:nvCxnSpPr>
      <xdr:spPr>
        <a:xfrm>
          <a:off x="12344400" y="6254115"/>
          <a:ext cx="8001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120650</xdr:rowOff>
    </xdr:from>
    <xdr:to>
      <xdr:col>67</xdr:col>
      <xdr:colOff>101600</xdr:colOff>
      <xdr:row>38</xdr:row>
      <xdr:rowOff>50800</xdr:rowOff>
    </xdr:to>
    <xdr:sp macro="" textlink="">
      <xdr:nvSpPr>
        <xdr:cNvPr id="543" name="楕円 542">
          <a:extLst>
            <a:ext uri="{FF2B5EF4-FFF2-40B4-BE49-F238E27FC236}">
              <a16:creationId xmlns:a16="http://schemas.microsoft.com/office/drawing/2014/main" id="{5516B5F8-99B1-480B-91D7-EC7AC2221DA1}"/>
            </a:ext>
          </a:extLst>
        </xdr:cNvPr>
        <xdr:cNvSpPr/>
      </xdr:nvSpPr>
      <xdr:spPr>
        <a:xfrm>
          <a:off x="11487150" y="623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139065</xdr:rowOff>
    </xdr:from>
    <xdr:to>
      <xdr:col>71</xdr:col>
      <xdr:colOff>177800</xdr:colOff>
      <xdr:row>38</xdr:row>
      <xdr:rowOff>0</xdr:rowOff>
    </xdr:to>
    <xdr:cxnSp macro="">
      <xdr:nvCxnSpPr>
        <xdr:cNvPr id="544" name="直線コネクタ 543">
          <a:extLst>
            <a:ext uri="{FF2B5EF4-FFF2-40B4-BE49-F238E27FC236}">
              <a16:creationId xmlns:a16="http://schemas.microsoft.com/office/drawing/2014/main" id="{C608A2F3-41C8-4D4B-9FD3-4F9C0912D182}"/>
            </a:ext>
          </a:extLst>
        </xdr:cNvPr>
        <xdr:cNvCxnSpPr/>
      </xdr:nvCxnSpPr>
      <xdr:spPr>
        <a:xfrm flipV="1">
          <a:off x="11537950" y="6254115"/>
          <a:ext cx="8064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C0054097-02F5-4F6A-B670-8BE081304906}"/>
            </a:ext>
          </a:extLst>
        </xdr:cNvPr>
        <xdr:cNvSpPr txBox="1"/>
      </xdr:nvSpPr>
      <xdr:spPr>
        <a:xfrm>
          <a:off x="13742044" y="6304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D24A2C3F-5336-42E7-B56E-40F295DEADC8}"/>
            </a:ext>
          </a:extLst>
        </xdr:cNvPr>
        <xdr:cNvSpPr txBox="1"/>
      </xdr:nvSpPr>
      <xdr:spPr>
        <a:xfrm>
          <a:off x="1296099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52047576-03EC-45B6-9796-995F87E55F51}"/>
            </a:ext>
          </a:extLst>
        </xdr:cNvPr>
        <xdr:cNvSpPr txBox="1"/>
      </xdr:nvSpPr>
      <xdr:spPr>
        <a:xfrm>
          <a:off x="12167244"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CC54726A-66CC-479A-9BD3-1DABA687BAF6}"/>
            </a:ext>
          </a:extLst>
        </xdr:cNvPr>
        <xdr:cNvSpPr txBox="1"/>
      </xdr:nvSpPr>
      <xdr:spPr>
        <a:xfrm>
          <a:off x="113544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156862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DE8DEFD4-05BF-4861-89D2-63DE12CA469C}"/>
            </a:ext>
          </a:extLst>
        </xdr:cNvPr>
        <xdr:cNvSpPr txBox="1"/>
      </xdr:nvSpPr>
      <xdr:spPr>
        <a:xfrm>
          <a:off x="13742044" y="561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108602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C62383D4-C57E-44D0-AD31-E74511D73F3E}"/>
            </a:ext>
          </a:extLst>
        </xdr:cNvPr>
        <xdr:cNvSpPr txBox="1"/>
      </xdr:nvSpPr>
      <xdr:spPr>
        <a:xfrm>
          <a:off x="12960994" y="638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95BCE7A7-40FA-4A26-9B88-9EF987A84D84}"/>
            </a:ext>
          </a:extLst>
        </xdr:cNvPr>
        <xdr:cNvSpPr txBox="1"/>
      </xdr:nvSpPr>
      <xdr:spPr>
        <a:xfrm>
          <a:off x="121672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41927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B1D16379-250E-4068-93F1-AD59F1B30186}"/>
            </a:ext>
          </a:extLst>
        </xdr:cNvPr>
        <xdr:cNvSpPr txBox="1"/>
      </xdr:nvSpPr>
      <xdr:spPr>
        <a:xfrm>
          <a:off x="113544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17762814-EFD7-4C73-88D0-1167216FB72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E7F27B5-CFA9-440B-B232-1C90C892868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C01F284E-D1CC-4703-86AF-7CBF7B7EDB7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C1125A1-A58B-456D-A79B-57BB126D017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881678FF-3BE8-49E7-BB83-7B5B9BE69B2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85D36690-D084-4180-A03E-60B780A457EE}"/>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A34E89C-A5CF-4162-8AB2-5247E501EB4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55C18F3A-D170-46B7-81E7-AFBA018C6071}"/>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DBCD2CF8-011B-4876-8BE5-6D82E897C12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91560903-014C-4E1B-98F4-F8F5427424A3}"/>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D169228C-90F1-4736-A1CE-1499C7CC4445}"/>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166D27D9-63AA-4F1F-8BF1-3432A7A95BB6}"/>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61D04739-A94D-420C-BF4B-5174FF3BEFE3}"/>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E5CC36DC-0131-4465-B864-2FB8DAAA0311}"/>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FB5DD617-9962-4F15-AED8-1181F4E9CC08}"/>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6431E903-5B91-4621-8306-BCEC0D2939BE}"/>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B5D4C886-112F-495E-8576-7C2DAB116A68}"/>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7EE866FC-02EA-4ACC-A648-B3DF16616109}"/>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7FA44F56-FEDE-4C44-9F83-E178FF363E16}"/>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70F4BD6B-63A9-4315-B160-670E9F6AC55E}"/>
            </a:ext>
          </a:extLst>
        </xdr:cNvPr>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E7A63B5E-B4D3-43C5-8BB1-C3309F5B1B9E}"/>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33BFD3A9-B795-438B-A77F-9651786AA016}"/>
            </a:ext>
          </a:extLst>
        </xdr:cNvPr>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67D95CD4-FDAB-428E-A6DD-1962D85EC7B1}"/>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7055A781-9AB7-4092-85B1-CD1F6BCB8DAD}"/>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41193D1D-C8C4-42C9-B116-C667B8AB29E2}"/>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3659C20F-1528-4E9C-A891-7DD1741860F7}"/>
            </a:ext>
          </a:extLst>
        </xdr:cNvPr>
        <xdr:cNvCxnSpPr/>
      </xdr:nvCxnSpPr>
      <xdr:spPr>
        <a:xfrm flipV="1">
          <a:off x="19951064" y="5524541"/>
          <a:ext cx="0" cy="1502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6CFCB148-6264-4228-9A43-4CC328E77E9A}"/>
            </a:ext>
          </a:extLst>
        </xdr:cNvPr>
        <xdr:cNvSpPr txBox="1"/>
      </xdr:nvSpPr>
      <xdr:spPr>
        <a:xfrm>
          <a:off x="19989800" y="703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43E79C12-8131-4A31-A12C-165EF385ECEE}"/>
            </a:ext>
          </a:extLst>
        </xdr:cNvPr>
        <xdr:cNvCxnSpPr/>
      </xdr:nvCxnSpPr>
      <xdr:spPr>
        <a:xfrm>
          <a:off x="19881850" y="7026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BD52E90C-95F5-4587-809D-86F18FB47546}"/>
            </a:ext>
          </a:extLst>
        </xdr:cNvPr>
        <xdr:cNvSpPr txBox="1"/>
      </xdr:nvSpPr>
      <xdr:spPr>
        <a:xfrm>
          <a:off x="19989800" y="530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D947D0AB-02F6-457C-8410-DD0615AEBEB6}"/>
            </a:ext>
          </a:extLst>
        </xdr:cNvPr>
        <xdr:cNvCxnSpPr/>
      </xdr:nvCxnSpPr>
      <xdr:spPr>
        <a:xfrm>
          <a:off x="19881850" y="5524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874A44AF-366F-4ADD-8BD8-E5CD3B2FA5E7}"/>
            </a:ext>
          </a:extLst>
        </xdr:cNvPr>
        <xdr:cNvSpPr txBox="1"/>
      </xdr:nvSpPr>
      <xdr:spPr>
        <a:xfrm>
          <a:off x="19989800" y="66342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29D3FB99-A21D-4828-9ACE-01196E6A0053}"/>
            </a:ext>
          </a:extLst>
        </xdr:cNvPr>
        <xdr:cNvSpPr/>
      </xdr:nvSpPr>
      <xdr:spPr>
        <a:xfrm>
          <a:off x="19900900" y="66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4E783085-CD2E-4AB1-8A49-DA292EFC1B34}"/>
            </a:ext>
          </a:extLst>
        </xdr:cNvPr>
        <xdr:cNvSpPr/>
      </xdr:nvSpPr>
      <xdr:spPr>
        <a:xfrm>
          <a:off x="19157950" y="6672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a:extLst>
            <a:ext uri="{FF2B5EF4-FFF2-40B4-BE49-F238E27FC236}">
              <a16:creationId xmlns:a16="http://schemas.microsoft.com/office/drawing/2014/main" id="{7E2E0169-7DAC-435E-A6C8-8D219E70FE89}"/>
            </a:ext>
          </a:extLst>
        </xdr:cNvPr>
        <xdr:cNvSpPr/>
      </xdr:nvSpPr>
      <xdr:spPr>
        <a:xfrm>
          <a:off x="18345150" y="67021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a:extLst>
            <a:ext uri="{FF2B5EF4-FFF2-40B4-BE49-F238E27FC236}">
              <a16:creationId xmlns:a16="http://schemas.microsoft.com/office/drawing/2014/main" id="{D0A4CD11-0D37-4911-9B5F-4BB664FA360E}"/>
            </a:ext>
          </a:extLst>
        </xdr:cNvPr>
        <xdr:cNvSpPr/>
      </xdr:nvSpPr>
      <xdr:spPr>
        <a:xfrm>
          <a:off x="17551400" y="6734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a:extLst>
            <a:ext uri="{FF2B5EF4-FFF2-40B4-BE49-F238E27FC236}">
              <a16:creationId xmlns:a16="http://schemas.microsoft.com/office/drawing/2014/main" id="{72AF1A82-41EA-45C8-B048-C5D176267777}"/>
            </a:ext>
          </a:extLst>
        </xdr:cNvPr>
        <xdr:cNvSpPr/>
      </xdr:nvSpPr>
      <xdr:spPr>
        <a:xfrm>
          <a:off x="16757650" y="67499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F06227F-8F7B-4E9E-9EDB-C7671D90B4C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59F7377-8CC2-4561-8BE2-6B7F60C4CFF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F3BCCEA-C6FB-44F6-9487-0C636472844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B5E81762-E02F-4858-8061-2CF1C31E261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7EA5E838-CF8F-4A33-A08B-D8578080212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54540</xdr:rowOff>
    </xdr:from>
    <xdr:to>
      <xdr:col>116</xdr:col>
      <xdr:colOff>114300</xdr:colOff>
      <xdr:row>39</xdr:row>
      <xdr:rowOff>156140</xdr:rowOff>
    </xdr:to>
    <xdr:sp macro="" textlink="">
      <xdr:nvSpPr>
        <xdr:cNvPr id="594" name="楕円 593">
          <a:extLst>
            <a:ext uri="{FF2B5EF4-FFF2-40B4-BE49-F238E27FC236}">
              <a16:creationId xmlns:a16="http://schemas.microsoft.com/office/drawing/2014/main" id="{1F6827B5-4B3B-49F0-8D7B-B77EFD18400E}"/>
            </a:ext>
          </a:extLst>
        </xdr:cNvPr>
        <xdr:cNvSpPr/>
      </xdr:nvSpPr>
      <xdr:spPr>
        <a:xfrm>
          <a:off x="19900900" y="64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77417</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95E0C550-ED16-472C-BE13-E75A6B682DCF}"/>
            </a:ext>
          </a:extLst>
        </xdr:cNvPr>
        <xdr:cNvSpPr txBox="1"/>
      </xdr:nvSpPr>
      <xdr:spPr>
        <a:xfrm>
          <a:off x="19989800" y="635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62257</xdr:rowOff>
    </xdr:from>
    <xdr:to>
      <xdr:col>112</xdr:col>
      <xdr:colOff>38100</xdr:colOff>
      <xdr:row>39</xdr:row>
      <xdr:rowOff>163857</xdr:rowOff>
    </xdr:to>
    <xdr:sp macro="" textlink="">
      <xdr:nvSpPr>
        <xdr:cNvPr id="596" name="楕円 595">
          <a:extLst>
            <a:ext uri="{FF2B5EF4-FFF2-40B4-BE49-F238E27FC236}">
              <a16:creationId xmlns:a16="http://schemas.microsoft.com/office/drawing/2014/main" id="{09764ED0-6DC8-4432-83F0-922F6046826E}"/>
            </a:ext>
          </a:extLst>
        </xdr:cNvPr>
        <xdr:cNvSpPr/>
      </xdr:nvSpPr>
      <xdr:spPr>
        <a:xfrm>
          <a:off x="19157950" y="6507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105340</xdr:rowOff>
    </xdr:from>
    <xdr:to>
      <xdr:col>116</xdr:col>
      <xdr:colOff>63500</xdr:colOff>
      <xdr:row>39</xdr:row>
      <xdr:rowOff>113057</xdr:rowOff>
    </xdr:to>
    <xdr:cxnSp macro="">
      <xdr:nvCxnSpPr>
        <xdr:cNvPr id="597" name="直線コネクタ 596">
          <a:extLst>
            <a:ext uri="{FF2B5EF4-FFF2-40B4-BE49-F238E27FC236}">
              <a16:creationId xmlns:a16="http://schemas.microsoft.com/office/drawing/2014/main" id="{CC04DF49-C2E8-434E-A664-70B3F88EB6E5}"/>
            </a:ext>
          </a:extLst>
        </xdr:cNvPr>
        <xdr:cNvCxnSpPr/>
      </xdr:nvCxnSpPr>
      <xdr:spPr>
        <a:xfrm flipV="1">
          <a:off x="19202400" y="6550590"/>
          <a:ext cx="7493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101295</xdr:rowOff>
    </xdr:from>
    <xdr:to>
      <xdr:col>107</xdr:col>
      <xdr:colOff>101600</xdr:colOff>
      <xdr:row>41</xdr:row>
      <xdr:rowOff>31445</xdr:rowOff>
    </xdr:to>
    <xdr:sp macro="" textlink="">
      <xdr:nvSpPr>
        <xdr:cNvPr id="598" name="楕円 597">
          <a:extLst>
            <a:ext uri="{FF2B5EF4-FFF2-40B4-BE49-F238E27FC236}">
              <a16:creationId xmlns:a16="http://schemas.microsoft.com/office/drawing/2014/main" id="{5E54747E-85A6-44F7-AE35-3D2636FB746C}"/>
            </a:ext>
          </a:extLst>
        </xdr:cNvPr>
        <xdr:cNvSpPr/>
      </xdr:nvSpPr>
      <xdr:spPr>
        <a:xfrm>
          <a:off x="18345150" y="6711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113057</xdr:rowOff>
    </xdr:from>
    <xdr:to>
      <xdr:col>111</xdr:col>
      <xdr:colOff>177800</xdr:colOff>
      <xdr:row>40</xdr:row>
      <xdr:rowOff>152095</xdr:rowOff>
    </xdr:to>
    <xdr:cxnSp macro="">
      <xdr:nvCxnSpPr>
        <xdr:cNvPr id="599" name="直線コネクタ 598">
          <a:extLst>
            <a:ext uri="{FF2B5EF4-FFF2-40B4-BE49-F238E27FC236}">
              <a16:creationId xmlns:a16="http://schemas.microsoft.com/office/drawing/2014/main" id="{652F214C-B6C5-425F-B599-3B8BA971036D}"/>
            </a:ext>
          </a:extLst>
        </xdr:cNvPr>
        <xdr:cNvCxnSpPr/>
      </xdr:nvCxnSpPr>
      <xdr:spPr>
        <a:xfrm flipV="1">
          <a:off x="18395950" y="6558307"/>
          <a:ext cx="806450" cy="20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94950</xdr:rowOff>
    </xdr:from>
    <xdr:to>
      <xdr:col>102</xdr:col>
      <xdr:colOff>165100</xdr:colOff>
      <xdr:row>41</xdr:row>
      <xdr:rowOff>25100</xdr:rowOff>
    </xdr:to>
    <xdr:sp macro="" textlink="">
      <xdr:nvSpPr>
        <xdr:cNvPr id="600" name="楕円 599">
          <a:extLst>
            <a:ext uri="{FF2B5EF4-FFF2-40B4-BE49-F238E27FC236}">
              <a16:creationId xmlns:a16="http://schemas.microsoft.com/office/drawing/2014/main" id="{49BE38D0-455A-4DBD-8645-5DCEF517B84C}"/>
            </a:ext>
          </a:extLst>
        </xdr:cNvPr>
        <xdr:cNvSpPr/>
      </xdr:nvSpPr>
      <xdr:spPr>
        <a:xfrm>
          <a:off x="17551400" y="6705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145750</xdr:rowOff>
    </xdr:from>
    <xdr:to>
      <xdr:col>107</xdr:col>
      <xdr:colOff>50800</xdr:colOff>
      <xdr:row>40</xdr:row>
      <xdr:rowOff>152095</xdr:rowOff>
    </xdr:to>
    <xdr:cxnSp macro="">
      <xdr:nvCxnSpPr>
        <xdr:cNvPr id="601" name="直線コネクタ 600">
          <a:extLst>
            <a:ext uri="{FF2B5EF4-FFF2-40B4-BE49-F238E27FC236}">
              <a16:creationId xmlns:a16="http://schemas.microsoft.com/office/drawing/2014/main" id="{72FA045E-3F4C-41A1-A3B9-D8AC26D110B3}"/>
            </a:ext>
          </a:extLst>
        </xdr:cNvPr>
        <xdr:cNvCxnSpPr/>
      </xdr:nvCxnSpPr>
      <xdr:spPr>
        <a:xfrm>
          <a:off x="17602200" y="6756100"/>
          <a:ext cx="79375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79836</xdr:rowOff>
    </xdr:from>
    <xdr:to>
      <xdr:col>98</xdr:col>
      <xdr:colOff>38100</xdr:colOff>
      <xdr:row>41</xdr:row>
      <xdr:rowOff>9986</xdr:rowOff>
    </xdr:to>
    <xdr:sp macro="" textlink="">
      <xdr:nvSpPr>
        <xdr:cNvPr id="602" name="楕円 601">
          <a:extLst>
            <a:ext uri="{FF2B5EF4-FFF2-40B4-BE49-F238E27FC236}">
              <a16:creationId xmlns:a16="http://schemas.microsoft.com/office/drawing/2014/main" id="{5D43F090-1AB1-4172-B498-2A6BA28B0E25}"/>
            </a:ext>
          </a:extLst>
        </xdr:cNvPr>
        <xdr:cNvSpPr/>
      </xdr:nvSpPr>
      <xdr:spPr>
        <a:xfrm>
          <a:off x="16757650" y="66901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130636</xdr:rowOff>
    </xdr:from>
    <xdr:to>
      <xdr:col>102</xdr:col>
      <xdr:colOff>114300</xdr:colOff>
      <xdr:row>40</xdr:row>
      <xdr:rowOff>145750</xdr:rowOff>
    </xdr:to>
    <xdr:cxnSp macro="">
      <xdr:nvCxnSpPr>
        <xdr:cNvPr id="603" name="直線コネクタ 602">
          <a:extLst>
            <a:ext uri="{FF2B5EF4-FFF2-40B4-BE49-F238E27FC236}">
              <a16:creationId xmlns:a16="http://schemas.microsoft.com/office/drawing/2014/main" id="{FB2FE902-C07E-486F-97E6-D62797A87707}"/>
            </a:ext>
          </a:extLst>
        </xdr:cNvPr>
        <xdr:cNvCxnSpPr/>
      </xdr:nvCxnSpPr>
      <xdr:spPr>
        <a:xfrm>
          <a:off x="16802100" y="6740986"/>
          <a:ext cx="8001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C258FD6F-793D-4AF4-BAEC-68FA8CC132F7}"/>
            </a:ext>
          </a:extLst>
        </xdr:cNvPr>
        <xdr:cNvSpPr txBox="1"/>
      </xdr:nvSpPr>
      <xdr:spPr>
        <a:xfrm>
          <a:off x="18947911" y="67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E5D7541E-41EE-4B10-A38D-BBA9D884DB57}"/>
            </a:ext>
          </a:extLst>
        </xdr:cNvPr>
        <xdr:cNvSpPr txBox="1"/>
      </xdr:nvSpPr>
      <xdr:spPr>
        <a:xfrm>
          <a:off x="18166861" y="64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8B9D6DD0-A0D6-4A74-90C7-FC3E01E12D73}"/>
            </a:ext>
          </a:extLst>
        </xdr:cNvPr>
        <xdr:cNvSpPr txBox="1"/>
      </xdr:nvSpPr>
      <xdr:spPr>
        <a:xfrm>
          <a:off x="17354061" y="68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DAE1EEEE-2388-4631-B823-502D84736080}"/>
            </a:ext>
          </a:extLst>
        </xdr:cNvPr>
        <xdr:cNvSpPr txBox="1"/>
      </xdr:nvSpPr>
      <xdr:spPr>
        <a:xfrm>
          <a:off x="16560311" y="68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8934</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D5AE9F0E-027D-4536-87A9-EB1251BA296E}"/>
            </a:ext>
          </a:extLst>
        </xdr:cNvPr>
        <xdr:cNvSpPr txBox="1"/>
      </xdr:nvSpPr>
      <xdr:spPr>
        <a:xfrm>
          <a:off x="18915595" y="628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22572</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E1F2CB11-02F8-468D-B3E9-EFB9A4EC56BD}"/>
            </a:ext>
          </a:extLst>
        </xdr:cNvPr>
        <xdr:cNvSpPr txBox="1"/>
      </xdr:nvSpPr>
      <xdr:spPr>
        <a:xfrm>
          <a:off x="18166861" y="67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41627</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D566B39B-59F1-4CF1-81C1-519DF0E15EB5}"/>
            </a:ext>
          </a:extLst>
        </xdr:cNvPr>
        <xdr:cNvSpPr txBox="1"/>
      </xdr:nvSpPr>
      <xdr:spPr>
        <a:xfrm>
          <a:off x="17354061" y="64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26513</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B7C1BBF0-FBEE-4CD1-AF89-0A6A7A9C0ED2}"/>
            </a:ext>
          </a:extLst>
        </xdr:cNvPr>
        <xdr:cNvSpPr txBox="1"/>
      </xdr:nvSpPr>
      <xdr:spPr>
        <a:xfrm>
          <a:off x="16560311" y="647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F940FEE3-5FB4-4339-83DD-D898391AC92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89F8CC93-E347-426B-B5ED-F00DCCF84E22}"/>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CC2E1A0F-F98D-4FA4-A140-A18FE8F6FDB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7C17847A-6E2C-43EB-A43D-265AE914C6D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8ACF34AB-4B3C-4F54-8C45-8394397FFD8B}"/>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7155FBC0-8032-4A88-97D6-941A97CED63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8AF19AF7-96AC-49CB-9BF0-2557699179ED}"/>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3B17B2E1-3E11-4DFD-9B9F-915058CB2CB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F75D3A86-09A2-4CF6-BE97-B4174BAC087C}"/>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2D5A507-FE49-4D0C-B968-87459DDAE7B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18400C3D-3763-4524-8D2D-548F6B8A8D7A}"/>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2E69E756-F7BC-40FD-AECA-2B52326B312B}"/>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DD1836E9-8CA0-4B64-BB5C-479D910EE39A}"/>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D83C064A-D27E-49DC-8149-D27A6AA9598B}"/>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DD01E2A3-7C57-49F7-A26B-DF189020029B}"/>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CF7B0E55-7369-4DE8-A02B-863E42BE9AA9}"/>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4E7886D-E5F4-432C-B0C4-EBD2EF71A21C}"/>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B78FDDC8-9086-4BC9-94BE-98BAF648184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9E8B084E-9FCF-4DB4-904C-35D973E342B9}"/>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A32AE3CD-3F0D-48A6-9DF5-F716CADA53DF}"/>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737103D7-7D85-46BE-91E2-60998D80220D}"/>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978ED07D-C3F9-497B-9117-8D0E0707151D}"/>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91ED398B-93A8-4ABB-99A1-87D4C0EA5BB2}"/>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4EA64AD-31F1-4659-A72D-FCF5630AB8E5}"/>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B8F1957C-EC6E-4987-A74B-768EA426BF9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9D59B318-9243-4169-9153-50FB09455F5A}"/>
            </a:ext>
          </a:extLst>
        </xdr:cNvPr>
        <xdr:cNvCxnSpPr/>
      </xdr:nvCxnSpPr>
      <xdr:spPr>
        <a:xfrm flipV="1">
          <a:off x="14699614" y="9127672"/>
          <a:ext cx="0" cy="140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9E070000-F22C-4479-8DB2-3D0A10E3FCAF}"/>
            </a:ext>
          </a:extLst>
        </xdr:cNvPr>
        <xdr:cNvSpPr txBox="1"/>
      </xdr:nvSpPr>
      <xdr:spPr>
        <a:xfrm>
          <a:off x="14738350" y="10535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3DE67DDC-3186-41E7-A516-2FD4DC9D5AA2}"/>
            </a:ext>
          </a:extLst>
        </xdr:cNvPr>
        <xdr:cNvCxnSpPr/>
      </xdr:nvCxnSpPr>
      <xdr:spPr>
        <a:xfrm>
          <a:off x="14611350" y="1053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31F900DA-97D3-458F-A213-EB4901A35EB7}"/>
            </a:ext>
          </a:extLst>
        </xdr:cNvPr>
        <xdr:cNvSpPr txBox="1"/>
      </xdr:nvSpPr>
      <xdr:spPr>
        <a:xfrm>
          <a:off x="1473835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939D3E07-A78D-4139-952E-F844765B49B9}"/>
            </a:ext>
          </a:extLst>
        </xdr:cNvPr>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1B205653-D9F1-4A77-BDA9-4F5406471E62}"/>
            </a:ext>
          </a:extLst>
        </xdr:cNvPr>
        <xdr:cNvSpPr txBox="1"/>
      </xdr:nvSpPr>
      <xdr:spPr>
        <a:xfrm>
          <a:off x="14738350" y="9864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F0925E3B-C113-482C-A865-55A74FC90361}"/>
            </a:ext>
          </a:extLst>
        </xdr:cNvPr>
        <xdr:cNvSpPr/>
      </xdr:nvSpPr>
      <xdr:spPr>
        <a:xfrm>
          <a:off x="14649450" y="98858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871B4030-F591-4C8E-9E88-659B1A9AD6E8}"/>
            </a:ext>
          </a:extLst>
        </xdr:cNvPr>
        <xdr:cNvSpPr/>
      </xdr:nvSpPr>
      <xdr:spPr>
        <a:xfrm>
          <a:off x="13887450" y="98385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a:extLst>
            <a:ext uri="{FF2B5EF4-FFF2-40B4-BE49-F238E27FC236}">
              <a16:creationId xmlns:a16="http://schemas.microsoft.com/office/drawing/2014/main" id="{6B13940B-DF06-41CA-85C9-7777394E1175}"/>
            </a:ext>
          </a:extLst>
        </xdr:cNvPr>
        <xdr:cNvSpPr/>
      </xdr:nvSpPr>
      <xdr:spPr>
        <a:xfrm>
          <a:off x="13093700" y="98385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a:extLst>
            <a:ext uri="{FF2B5EF4-FFF2-40B4-BE49-F238E27FC236}">
              <a16:creationId xmlns:a16="http://schemas.microsoft.com/office/drawing/2014/main" id="{9FEF9E47-8647-4894-9A0E-7C3E09B206B5}"/>
            </a:ext>
          </a:extLst>
        </xdr:cNvPr>
        <xdr:cNvSpPr/>
      </xdr:nvSpPr>
      <xdr:spPr>
        <a:xfrm>
          <a:off x="12299950" y="98319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a:extLst>
            <a:ext uri="{FF2B5EF4-FFF2-40B4-BE49-F238E27FC236}">
              <a16:creationId xmlns:a16="http://schemas.microsoft.com/office/drawing/2014/main" id="{AE33A7A8-7373-49E8-9165-C47E2977BCF4}"/>
            </a:ext>
          </a:extLst>
        </xdr:cNvPr>
        <xdr:cNvSpPr/>
      </xdr:nvSpPr>
      <xdr:spPr>
        <a:xfrm>
          <a:off x="11487150" y="9820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3010BE5-A79C-4BA9-A023-401092FE491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DAE21B7B-4852-4A4C-8FAA-0A529CA4CB8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4009745-545A-474E-8AAE-9FA435A7F1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3DB7ECF-CB08-4057-B6D6-8E7A5E95425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E93F95E8-8DE6-41BF-A3DB-5FDF4B9AAF52}"/>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34109</xdr:rowOff>
    </xdr:from>
    <xdr:to>
      <xdr:col>85</xdr:col>
      <xdr:colOff>177800</xdr:colOff>
      <xdr:row>55</xdr:row>
      <xdr:rowOff>135709</xdr:rowOff>
    </xdr:to>
    <xdr:sp macro="" textlink="">
      <xdr:nvSpPr>
        <xdr:cNvPr id="653" name="楕円 652">
          <a:extLst>
            <a:ext uri="{FF2B5EF4-FFF2-40B4-BE49-F238E27FC236}">
              <a16:creationId xmlns:a16="http://schemas.microsoft.com/office/drawing/2014/main" id="{03B07C2C-16CD-42A6-AFEE-F54B8187A09D}"/>
            </a:ext>
          </a:extLst>
        </xdr:cNvPr>
        <xdr:cNvSpPr/>
      </xdr:nvSpPr>
      <xdr:spPr>
        <a:xfrm>
          <a:off x="14649450" y="912095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120486</xdr:rowOff>
    </xdr:from>
    <xdr:ext cx="340478" cy="259045"/>
    <xdr:sp macro="" textlink="">
      <xdr:nvSpPr>
        <xdr:cNvPr id="654" name="【保健センター・保健所】&#10;有形固定資産減価償却率該当値テキスト">
          <a:extLst>
            <a:ext uri="{FF2B5EF4-FFF2-40B4-BE49-F238E27FC236}">
              <a16:creationId xmlns:a16="http://schemas.microsoft.com/office/drawing/2014/main" id="{A70ACF51-0630-404A-9BE2-4E3C336916B0}"/>
            </a:ext>
          </a:extLst>
        </xdr:cNvPr>
        <xdr:cNvSpPr txBox="1"/>
      </xdr:nvSpPr>
      <xdr:spPr>
        <a:xfrm>
          <a:off x="14738350" y="9042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655" name="楕円 654">
          <a:extLst>
            <a:ext uri="{FF2B5EF4-FFF2-40B4-BE49-F238E27FC236}">
              <a16:creationId xmlns:a16="http://schemas.microsoft.com/office/drawing/2014/main" id="{FC81F595-62B0-43C2-862A-7C34ECE3CE9B}"/>
            </a:ext>
          </a:extLst>
        </xdr:cNvPr>
        <xdr:cNvSpPr/>
      </xdr:nvSpPr>
      <xdr:spPr>
        <a:xfrm>
          <a:off x="13887450" y="90832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84909</xdr:rowOff>
    </xdr:to>
    <xdr:cxnSp macro="">
      <xdr:nvCxnSpPr>
        <xdr:cNvPr id="656" name="直線コネクタ 655">
          <a:extLst>
            <a:ext uri="{FF2B5EF4-FFF2-40B4-BE49-F238E27FC236}">
              <a16:creationId xmlns:a16="http://schemas.microsoft.com/office/drawing/2014/main" id="{6E202873-2A55-46FF-9EAB-EC150F842C95}"/>
            </a:ext>
          </a:extLst>
        </xdr:cNvPr>
        <xdr:cNvCxnSpPr/>
      </xdr:nvCxnSpPr>
      <xdr:spPr>
        <a:xfrm>
          <a:off x="13938250" y="9127672"/>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D1C4DD98-8293-49FA-8E78-2CA8C20A9D71}"/>
            </a:ext>
          </a:extLst>
        </xdr:cNvPr>
        <xdr:cNvSpPr txBox="1"/>
      </xdr:nvSpPr>
      <xdr:spPr>
        <a:xfrm>
          <a:off x="1374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7B501F5C-23D6-48F6-B938-A71B2763D40D}"/>
            </a:ext>
          </a:extLst>
        </xdr:cNvPr>
        <xdr:cNvSpPr txBox="1"/>
      </xdr:nvSpPr>
      <xdr:spPr>
        <a:xfrm>
          <a:off x="12960994" y="962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D6B24BB9-806A-4A62-BE95-B9C391900484}"/>
            </a:ext>
          </a:extLst>
        </xdr:cNvPr>
        <xdr:cNvSpPr txBox="1"/>
      </xdr:nvSpPr>
      <xdr:spPr>
        <a:xfrm>
          <a:off x="12167244" y="961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7C0C79DE-FA74-47D2-BCD7-C8E8B8F1A56D}"/>
            </a:ext>
          </a:extLst>
        </xdr:cNvPr>
        <xdr:cNvSpPr txBox="1"/>
      </xdr:nvSpPr>
      <xdr:spPr>
        <a:xfrm>
          <a:off x="11354444" y="960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53</xdr:row>
      <xdr:rowOff>108149</xdr:rowOff>
    </xdr:from>
    <xdr:ext cx="340478" cy="259045"/>
    <xdr:sp macro="" textlink="">
      <xdr:nvSpPr>
        <xdr:cNvPr id="661" name="n_1mainValue【保健センター・保健所】&#10;有形固定資産減価償却率">
          <a:extLst>
            <a:ext uri="{FF2B5EF4-FFF2-40B4-BE49-F238E27FC236}">
              <a16:creationId xmlns:a16="http://schemas.microsoft.com/office/drawing/2014/main" id="{56247BE1-56D9-40A1-8981-8F87A3F08B61}"/>
            </a:ext>
          </a:extLst>
        </xdr:cNvPr>
        <xdr:cNvSpPr txBox="1"/>
      </xdr:nvSpPr>
      <xdr:spPr>
        <a:xfrm>
          <a:off x="13774361" y="8864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6FE4D79C-2E21-4A79-B8F0-0E2AF4D3E59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AADAC827-FF07-4EE9-B13E-421332A161D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6067DCEC-E10D-4C03-891F-78CC6D70657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EFE640D-5906-40F5-B1C2-2927F50AA7C3}"/>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847A1CDC-F124-466E-AF5A-1C594DACF5C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4CC02A9F-4098-4FE9-A7EA-39F80E94CAB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6F630892-A7D8-40B1-A4C1-2F0372FE082B}"/>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77E9790D-E112-4FD5-A21D-0B7FA4057F1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D7322B75-6BC9-4959-B20C-507BD625D0AE}"/>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CAA777AE-ED5E-4FE8-ACC3-D6BDCB5C0EA1}"/>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A00822DB-AEBE-4346-A5FD-587B6F55610C}"/>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9F8F5442-25D2-4D49-AC9A-4E504F2BE46D}"/>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842825CF-9756-4398-9119-46FDD6021F4C}"/>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3FA7221F-C314-45A1-89D3-082105E07F2F}"/>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9E13F736-C64F-47E0-84A6-1D55324EC8FF}"/>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E04381A6-0676-4C3F-A183-D0A6751DE6DB}"/>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493C3139-B163-4942-81EB-74BC0006F363}"/>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95927C3A-66F7-4CCE-B1B3-C63593828F07}"/>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813CDF00-40CB-47FE-A08D-153FAA0A5D1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2BA9F743-7F1F-4C9A-91E4-260590198228}"/>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3EC086CD-2277-48BF-815D-170A8C4A9727}"/>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B31CEABC-815B-47D2-B808-27215B6E5C13}"/>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05B7908-0714-4413-ACB0-0983B73B5F8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85" name="直線コネクタ 684">
          <a:extLst>
            <a:ext uri="{FF2B5EF4-FFF2-40B4-BE49-F238E27FC236}">
              <a16:creationId xmlns:a16="http://schemas.microsoft.com/office/drawing/2014/main" id="{C8E34F7B-654A-436B-ABAD-04B19B80D94C}"/>
            </a:ext>
          </a:extLst>
        </xdr:cNvPr>
        <xdr:cNvCxnSpPr/>
      </xdr:nvCxnSpPr>
      <xdr:spPr>
        <a:xfrm flipV="1">
          <a:off x="19951064" y="916305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C44516EB-236A-49E8-A4A4-C49B9B9E29A9}"/>
            </a:ext>
          </a:extLst>
        </xdr:cNvPr>
        <xdr:cNvSpPr txBox="1"/>
      </xdr:nvSpPr>
      <xdr:spPr>
        <a:xfrm>
          <a:off x="199898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87" name="直線コネクタ 686">
          <a:extLst>
            <a:ext uri="{FF2B5EF4-FFF2-40B4-BE49-F238E27FC236}">
              <a16:creationId xmlns:a16="http://schemas.microsoft.com/office/drawing/2014/main" id="{E4610892-1E9F-45E6-9B52-A34960BD7888}"/>
            </a:ext>
          </a:extLst>
        </xdr:cNvPr>
        <xdr:cNvCxnSpPr/>
      </xdr:nvCxnSpPr>
      <xdr:spPr>
        <a:xfrm>
          <a:off x="19881850" y="10626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8C06FEC3-6F71-4A26-9484-1F730F63F556}"/>
            </a:ext>
          </a:extLst>
        </xdr:cNvPr>
        <xdr:cNvSpPr txBox="1"/>
      </xdr:nvSpPr>
      <xdr:spPr>
        <a:xfrm>
          <a:off x="19989800" y="89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89" name="直線コネクタ 688">
          <a:extLst>
            <a:ext uri="{FF2B5EF4-FFF2-40B4-BE49-F238E27FC236}">
              <a16:creationId xmlns:a16="http://schemas.microsoft.com/office/drawing/2014/main" id="{6BCA10D9-0A03-41EF-9134-592806753D5D}"/>
            </a:ext>
          </a:extLst>
        </xdr:cNvPr>
        <xdr:cNvCxnSpPr/>
      </xdr:nvCxnSpPr>
      <xdr:spPr>
        <a:xfrm>
          <a:off x="19881850" y="916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059C174-986E-476D-B74E-90A662A30BD8}"/>
            </a:ext>
          </a:extLst>
        </xdr:cNvPr>
        <xdr:cNvSpPr txBox="1"/>
      </xdr:nvSpPr>
      <xdr:spPr>
        <a:xfrm>
          <a:off x="19989800" y="10243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91" name="フローチャート: 判断 690">
          <a:extLst>
            <a:ext uri="{FF2B5EF4-FFF2-40B4-BE49-F238E27FC236}">
              <a16:creationId xmlns:a16="http://schemas.microsoft.com/office/drawing/2014/main" id="{0F17B172-349B-4779-9656-EB96134FDB16}"/>
            </a:ext>
          </a:extLst>
        </xdr:cNvPr>
        <xdr:cNvSpPr/>
      </xdr:nvSpPr>
      <xdr:spPr>
        <a:xfrm>
          <a:off x="19900900" y="10386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92" name="フローチャート: 判断 691">
          <a:extLst>
            <a:ext uri="{FF2B5EF4-FFF2-40B4-BE49-F238E27FC236}">
              <a16:creationId xmlns:a16="http://schemas.microsoft.com/office/drawing/2014/main" id="{3D044764-DCFD-4F33-B557-EFB04F7AE739}"/>
            </a:ext>
          </a:extLst>
        </xdr:cNvPr>
        <xdr:cNvSpPr/>
      </xdr:nvSpPr>
      <xdr:spPr>
        <a:xfrm>
          <a:off x="19157950" y="10397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93" name="フローチャート: 判断 692">
          <a:extLst>
            <a:ext uri="{FF2B5EF4-FFF2-40B4-BE49-F238E27FC236}">
              <a16:creationId xmlns:a16="http://schemas.microsoft.com/office/drawing/2014/main" id="{AD2D837C-AF9F-42CD-8F1A-C103FF8B54AD}"/>
            </a:ext>
          </a:extLst>
        </xdr:cNvPr>
        <xdr:cNvSpPr/>
      </xdr:nvSpPr>
      <xdr:spPr>
        <a:xfrm>
          <a:off x="18345150" y="10408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94" name="フローチャート: 判断 693">
          <a:extLst>
            <a:ext uri="{FF2B5EF4-FFF2-40B4-BE49-F238E27FC236}">
              <a16:creationId xmlns:a16="http://schemas.microsoft.com/office/drawing/2014/main" id="{F0F5894D-89EF-4AFB-9833-F9066D40DC8E}"/>
            </a:ext>
          </a:extLst>
        </xdr:cNvPr>
        <xdr:cNvSpPr/>
      </xdr:nvSpPr>
      <xdr:spPr>
        <a:xfrm>
          <a:off x="175514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95" name="フローチャート: 判断 694">
          <a:extLst>
            <a:ext uri="{FF2B5EF4-FFF2-40B4-BE49-F238E27FC236}">
              <a16:creationId xmlns:a16="http://schemas.microsoft.com/office/drawing/2014/main" id="{DDC371C2-E9D5-4199-A31C-AC2A962047E3}"/>
            </a:ext>
          </a:extLst>
        </xdr:cNvPr>
        <xdr:cNvSpPr/>
      </xdr:nvSpPr>
      <xdr:spPr>
        <a:xfrm>
          <a:off x="16757650" y="10425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F87869F1-AB6F-4CB3-8256-5231D0B74203}"/>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D113769-6EE3-433D-8C76-6C2A660C4001}"/>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65FE807-6DF2-4C65-8740-DC2DF44A7BB7}"/>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17541753-17FC-4940-8D8C-E2979AF31993}"/>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3013BB2A-0943-4B62-AECC-337CAE4EB1EE}"/>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701" name="楕円 700">
          <a:extLst>
            <a:ext uri="{FF2B5EF4-FFF2-40B4-BE49-F238E27FC236}">
              <a16:creationId xmlns:a16="http://schemas.microsoft.com/office/drawing/2014/main" id="{3893337A-DAEC-4788-AAC3-B0F9E3DA37A7}"/>
            </a:ext>
          </a:extLst>
        </xdr:cNvPr>
        <xdr:cNvSpPr/>
      </xdr:nvSpPr>
      <xdr:spPr>
        <a:xfrm>
          <a:off x="19900900" y="1050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4F5169EE-2C42-4C15-A990-7433D9C79F06}"/>
            </a:ext>
          </a:extLst>
        </xdr:cNvPr>
        <xdr:cNvSpPr txBox="1"/>
      </xdr:nvSpPr>
      <xdr:spPr>
        <a:xfrm>
          <a:off x="19989800"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703" name="楕円 702">
          <a:extLst>
            <a:ext uri="{FF2B5EF4-FFF2-40B4-BE49-F238E27FC236}">
              <a16:creationId xmlns:a16="http://schemas.microsoft.com/office/drawing/2014/main" id="{424523AC-2167-401D-99D5-C05164E9FD1D}"/>
            </a:ext>
          </a:extLst>
        </xdr:cNvPr>
        <xdr:cNvSpPr/>
      </xdr:nvSpPr>
      <xdr:spPr>
        <a:xfrm>
          <a:off x="19157950" y="10509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152400</xdr:rowOff>
    </xdr:to>
    <xdr:cxnSp macro="">
      <xdr:nvCxnSpPr>
        <xdr:cNvPr id="704" name="直線コネクタ 703">
          <a:extLst>
            <a:ext uri="{FF2B5EF4-FFF2-40B4-BE49-F238E27FC236}">
              <a16:creationId xmlns:a16="http://schemas.microsoft.com/office/drawing/2014/main" id="{DB9FEFF3-A83C-4328-A9C3-0BA60AE530D1}"/>
            </a:ext>
          </a:extLst>
        </xdr:cNvPr>
        <xdr:cNvCxnSpPr/>
      </xdr:nvCxnSpPr>
      <xdr:spPr>
        <a:xfrm>
          <a:off x="19202400" y="105600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05" name="n_1aveValue【保健センター・保健所】&#10;一人当たり面積">
          <a:extLst>
            <a:ext uri="{FF2B5EF4-FFF2-40B4-BE49-F238E27FC236}">
              <a16:creationId xmlns:a16="http://schemas.microsoft.com/office/drawing/2014/main" id="{EF03BCFF-27C5-4C12-ABE2-C5913C2DC33D}"/>
            </a:ext>
          </a:extLst>
        </xdr:cNvPr>
        <xdr:cNvSpPr txBox="1"/>
      </xdr:nvSpPr>
      <xdr:spPr>
        <a:xfrm>
          <a:off x="189802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06" name="n_2aveValue【保健センター・保健所】&#10;一人当たり面積">
          <a:extLst>
            <a:ext uri="{FF2B5EF4-FFF2-40B4-BE49-F238E27FC236}">
              <a16:creationId xmlns:a16="http://schemas.microsoft.com/office/drawing/2014/main" id="{AC78792B-293B-4AB8-ADAD-E981A80CE0F7}"/>
            </a:ext>
          </a:extLst>
        </xdr:cNvPr>
        <xdr:cNvSpPr txBox="1"/>
      </xdr:nvSpPr>
      <xdr:spPr>
        <a:xfrm>
          <a:off x="181801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07" name="n_3aveValue【保健センター・保健所】&#10;一人当たり面積">
          <a:extLst>
            <a:ext uri="{FF2B5EF4-FFF2-40B4-BE49-F238E27FC236}">
              <a16:creationId xmlns:a16="http://schemas.microsoft.com/office/drawing/2014/main" id="{46DA2FF7-A317-48F7-8BBC-A5020F2EE495}"/>
            </a:ext>
          </a:extLst>
        </xdr:cNvPr>
        <xdr:cNvSpPr txBox="1"/>
      </xdr:nvSpPr>
      <xdr:spPr>
        <a:xfrm>
          <a:off x="1738637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08" name="n_4aveValue【保健センター・保健所】&#10;一人当たり面積">
          <a:extLst>
            <a:ext uri="{FF2B5EF4-FFF2-40B4-BE49-F238E27FC236}">
              <a16:creationId xmlns:a16="http://schemas.microsoft.com/office/drawing/2014/main" id="{65E4E8C9-F581-437E-977F-6AE6E74FDDE8}"/>
            </a:ext>
          </a:extLst>
        </xdr:cNvPr>
        <xdr:cNvSpPr txBox="1"/>
      </xdr:nvSpPr>
      <xdr:spPr>
        <a:xfrm>
          <a:off x="165926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709" name="n_1mainValue【保健センター・保健所】&#10;一人当たり面積">
          <a:extLst>
            <a:ext uri="{FF2B5EF4-FFF2-40B4-BE49-F238E27FC236}">
              <a16:creationId xmlns:a16="http://schemas.microsoft.com/office/drawing/2014/main" id="{0F08028D-DC17-4E88-8968-CACFC59B1E02}"/>
            </a:ext>
          </a:extLst>
        </xdr:cNvPr>
        <xdr:cNvSpPr txBox="1"/>
      </xdr:nvSpPr>
      <xdr:spPr>
        <a:xfrm>
          <a:off x="189802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ECF050D2-7B0F-4856-9356-40B2730D0C49}"/>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D91C5C19-1DDF-462B-B896-79485BB7FB4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AC3CDBE3-68BC-451D-9E68-EE0ABB24694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05627B9D-7FD5-4E0D-8379-20BAD0A70858}"/>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1ADA8BCD-8BB6-4879-9314-19EEC5DF174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DC8B216E-D376-4A53-8FAF-BB9499CF3894}"/>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C2588A54-02DD-4E64-ACAB-5C7B685365B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58D47238-43B7-40A1-8BD8-F3E30460954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99E2A89B-2E21-44DE-A460-438B25425121}"/>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0F5ECDEC-9794-4109-9EAD-40C72C29717F}"/>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C5B0AB1C-9F92-403D-BC74-DD4B587D4D12}"/>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1" name="直線コネクタ 720">
          <a:extLst>
            <a:ext uri="{FF2B5EF4-FFF2-40B4-BE49-F238E27FC236}">
              <a16:creationId xmlns:a16="http://schemas.microsoft.com/office/drawing/2014/main" id="{37D1C377-5D61-435F-B915-F62F8AD77637}"/>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2" name="テキスト ボックス 721">
          <a:extLst>
            <a:ext uri="{FF2B5EF4-FFF2-40B4-BE49-F238E27FC236}">
              <a16:creationId xmlns:a16="http://schemas.microsoft.com/office/drawing/2014/main" id="{7A7CC260-CDE8-49D0-ABD7-67F571D8B73D}"/>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3" name="直線コネクタ 722">
          <a:extLst>
            <a:ext uri="{FF2B5EF4-FFF2-40B4-BE49-F238E27FC236}">
              <a16:creationId xmlns:a16="http://schemas.microsoft.com/office/drawing/2014/main" id="{72C6DB4E-451D-4211-9D4C-3547508BF4C1}"/>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4" name="テキスト ボックス 723">
          <a:extLst>
            <a:ext uri="{FF2B5EF4-FFF2-40B4-BE49-F238E27FC236}">
              <a16:creationId xmlns:a16="http://schemas.microsoft.com/office/drawing/2014/main" id="{7E880A46-5782-4040-A524-812824620575}"/>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5" name="直線コネクタ 724">
          <a:extLst>
            <a:ext uri="{FF2B5EF4-FFF2-40B4-BE49-F238E27FC236}">
              <a16:creationId xmlns:a16="http://schemas.microsoft.com/office/drawing/2014/main" id="{E672C332-28A8-4D2B-A5DF-702AB7A79A75}"/>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6" name="テキスト ボックス 725">
          <a:extLst>
            <a:ext uri="{FF2B5EF4-FFF2-40B4-BE49-F238E27FC236}">
              <a16:creationId xmlns:a16="http://schemas.microsoft.com/office/drawing/2014/main" id="{72B254F4-548E-4615-96F6-2EC29F1B3662}"/>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7" name="直線コネクタ 726">
          <a:extLst>
            <a:ext uri="{FF2B5EF4-FFF2-40B4-BE49-F238E27FC236}">
              <a16:creationId xmlns:a16="http://schemas.microsoft.com/office/drawing/2014/main" id="{D7B856B6-3589-44D8-B06D-38AF63BF1266}"/>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8" name="テキスト ボックス 727">
          <a:extLst>
            <a:ext uri="{FF2B5EF4-FFF2-40B4-BE49-F238E27FC236}">
              <a16:creationId xmlns:a16="http://schemas.microsoft.com/office/drawing/2014/main" id="{37E774DA-E0C5-4C23-9371-597164EBB696}"/>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9" name="直線コネクタ 728">
          <a:extLst>
            <a:ext uri="{FF2B5EF4-FFF2-40B4-BE49-F238E27FC236}">
              <a16:creationId xmlns:a16="http://schemas.microsoft.com/office/drawing/2014/main" id="{11D4F840-5345-4A2F-8D07-F137A680CF55}"/>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0" name="テキスト ボックス 729">
          <a:extLst>
            <a:ext uri="{FF2B5EF4-FFF2-40B4-BE49-F238E27FC236}">
              <a16:creationId xmlns:a16="http://schemas.microsoft.com/office/drawing/2014/main" id="{7ECDA375-AD20-42BB-9CC6-A754973A895C}"/>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57A4270C-CC81-4743-BAB3-D0F5078BDFC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2" name="テキスト ボックス 731">
          <a:extLst>
            <a:ext uri="{FF2B5EF4-FFF2-40B4-BE49-F238E27FC236}">
              <a16:creationId xmlns:a16="http://schemas.microsoft.com/office/drawing/2014/main" id="{777A8EF4-E487-4948-BD8F-C7DE8495AD0A}"/>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a:extLst>
            <a:ext uri="{FF2B5EF4-FFF2-40B4-BE49-F238E27FC236}">
              <a16:creationId xmlns:a16="http://schemas.microsoft.com/office/drawing/2014/main" id="{AA015999-7FFE-4413-A3D8-4341C6A6BA1F}"/>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34" name="直線コネクタ 733">
          <a:extLst>
            <a:ext uri="{FF2B5EF4-FFF2-40B4-BE49-F238E27FC236}">
              <a16:creationId xmlns:a16="http://schemas.microsoft.com/office/drawing/2014/main" id="{366AA8CB-4C98-43FB-97A1-A4ECD2CA1B0F}"/>
            </a:ext>
          </a:extLst>
        </xdr:cNvPr>
        <xdr:cNvCxnSpPr/>
      </xdr:nvCxnSpPr>
      <xdr:spPr>
        <a:xfrm flipV="1">
          <a:off x="14699614" y="128524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35" name="【消防施設】&#10;有形固定資産減価償却率最小値テキスト">
          <a:extLst>
            <a:ext uri="{FF2B5EF4-FFF2-40B4-BE49-F238E27FC236}">
              <a16:creationId xmlns:a16="http://schemas.microsoft.com/office/drawing/2014/main" id="{1F398BEF-D181-49B3-9D30-42B02611A3DC}"/>
            </a:ext>
          </a:extLst>
        </xdr:cNvPr>
        <xdr:cNvSpPr txBox="1"/>
      </xdr:nvSpPr>
      <xdr:spPr>
        <a:xfrm>
          <a:off x="14738350" y="1425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36" name="直線コネクタ 735">
          <a:extLst>
            <a:ext uri="{FF2B5EF4-FFF2-40B4-BE49-F238E27FC236}">
              <a16:creationId xmlns:a16="http://schemas.microsoft.com/office/drawing/2014/main" id="{A006873A-51FC-466E-922D-5CAD67BE769C}"/>
            </a:ext>
          </a:extLst>
        </xdr:cNvPr>
        <xdr:cNvCxnSpPr/>
      </xdr:nvCxnSpPr>
      <xdr:spPr>
        <a:xfrm>
          <a:off x="14611350" y="1425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37" name="【消防施設】&#10;有形固定資産減価償却率最大値テキスト">
          <a:extLst>
            <a:ext uri="{FF2B5EF4-FFF2-40B4-BE49-F238E27FC236}">
              <a16:creationId xmlns:a16="http://schemas.microsoft.com/office/drawing/2014/main" id="{1203BFE5-7247-4D16-953A-5DC82A3FDC4C}"/>
            </a:ext>
          </a:extLst>
        </xdr:cNvPr>
        <xdr:cNvSpPr txBox="1"/>
      </xdr:nvSpPr>
      <xdr:spPr>
        <a:xfrm>
          <a:off x="14738350" y="1263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8" name="直線コネクタ 737">
          <a:extLst>
            <a:ext uri="{FF2B5EF4-FFF2-40B4-BE49-F238E27FC236}">
              <a16:creationId xmlns:a16="http://schemas.microsoft.com/office/drawing/2014/main" id="{C35A51AD-C489-4FAB-9BF6-C5E11040CD54}"/>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39" name="【消防施設】&#10;有形固定資産減価償却率平均値テキスト">
          <a:extLst>
            <a:ext uri="{FF2B5EF4-FFF2-40B4-BE49-F238E27FC236}">
              <a16:creationId xmlns:a16="http://schemas.microsoft.com/office/drawing/2014/main" id="{F3A5D0A9-14FC-4455-87E2-2E0F4715D250}"/>
            </a:ext>
          </a:extLst>
        </xdr:cNvPr>
        <xdr:cNvSpPr txBox="1"/>
      </xdr:nvSpPr>
      <xdr:spPr>
        <a:xfrm>
          <a:off x="14738350" y="13385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40" name="フローチャート: 判断 739">
          <a:extLst>
            <a:ext uri="{FF2B5EF4-FFF2-40B4-BE49-F238E27FC236}">
              <a16:creationId xmlns:a16="http://schemas.microsoft.com/office/drawing/2014/main" id="{5423A42F-1084-410B-8CCF-B6CD349254A3}"/>
            </a:ext>
          </a:extLst>
        </xdr:cNvPr>
        <xdr:cNvSpPr/>
      </xdr:nvSpPr>
      <xdr:spPr>
        <a:xfrm>
          <a:off x="14649450" y="135343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41" name="フローチャート: 判断 740">
          <a:extLst>
            <a:ext uri="{FF2B5EF4-FFF2-40B4-BE49-F238E27FC236}">
              <a16:creationId xmlns:a16="http://schemas.microsoft.com/office/drawing/2014/main" id="{DC8D0985-6D8A-41C5-B856-379024A2186E}"/>
            </a:ext>
          </a:extLst>
        </xdr:cNvPr>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42" name="フローチャート: 判断 741">
          <a:extLst>
            <a:ext uri="{FF2B5EF4-FFF2-40B4-BE49-F238E27FC236}">
              <a16:creationId xmlns:a16="http://schemas.microsoft.com/office/drawing/2014/main" id="{D85B4712-2F24-49DC-A372-301723B10DF4}"/>
            </a:ext>
          </a:extLst>
        </xdr:cNvPr>
        <xdr:cNvSpPr/>
      </xdr:nvSpPr>
      <xdr:spPr>
        <a:xfrm>
          <a:off x="13093700" y="1348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43" name="フローチャート: 判断 742">
          <a:extLst>
            <a:ext uri="{FF2B5EF4-FFF2-40B4-BE49-F238E27FC236}">
              <a16:creationId xmlns:a16="http://schemas.microsoft.com/office/drawing/2014/main" id="{33E49A16-0D5F-4AB9-A440-56DE07DBD4C6}"/>
            </a:ext>
          </a:extLst>
        </xdr:cNvPr>
        <xdr:cNvSpPr/>
      </xdr:nvSpPr>
      <xdr:spPr>
        <a:xfrm>
          <a:off x="12299950" y="134372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44" name="フローチャート: 判断 743">
          <a:extLst>
            <a:ext uri="{FF2B5EF4-FFF2-40B4-BE49-F238E27FC236}">
              <a16:creationId xmlns:a16="http://schemas.microsoft.com/office/drawing/2014/main" id="{7C1044F7-F37F-4E09-BDBE-A345829CDC18}"/>
            </a:ext>
          </a:extLst>
        </xdr:cNvPr>
        <xdr:cNvSpPr/>
      </xdr:nvSpPr>
      <xdr:spPr>
        <a:xfrm>
          <a:off x="1148715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D043CEAA-D13B-4DDB-B0D0-5B92E061A14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42056C71-11A2-44E5-9E7D-9F26255C4EFE}"/>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C2E28D7D-4D1B-4220-A1DF-38DC70FA70C5}"/>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A22956E-181A-4476-9E46-1FB6B3D34A87}"/>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59A7F7A1-227A-47D1-953E-53EFAD751EF4}"/>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46355</xdr:rowOff>
    </xdr:from>
    <xdr:to>
      <xdr:col>85</xdr:col>
      <xdr:colOff>177800</xdr:colOff>
      <xdr:row>85</xdr:row>
      <xdr:rowOff>147955</xdr:rowOff>
    </xdr:to>
    <xdr:sp macro="" textlink="">
      <xdr:nvSpPr>
        <xdr:cNvPr id="750" name="楕円 749">
          <a:extLst>
            <a:ext uri="{FF2B5EF4-FFF2-40B4-BE49-F238E27FC236}">
              <a16:creationId xmlns:a16="http://schemas.microsoft.com/office/drawing/2014/main" id="{485ECB3B-F1D4-439C-9B9F-C396A0C93720}"/>
            </a:ext>
          </a:extLst>
        </xdr:cNvPr>
        <xdr:cNvSpPr/>
      </xdr:nvSpPr>
      <xdr:spPr>
        <a:xfrm>
          <a:off x="14649450" y="140862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132732</xdr:rowOff>
    </xdr:from>
    <xdr:ext cx="405111" cy="259045"/>
    <xdr:sp macro="" textlink="">
      <xdr:nvSpPr>
        <xdr:cNvPr id="751" name="【消防施設】&#10;有形固定資産減価償却率該当値テキスト">
          <a:extLst>
            <a:ext uri="{FF2B5EF4-FFF2-40B4-BE49-F238E27FC236}">
              <a16:creationId xmlns:a16="http://schemas.microsoft.com/office/drawing/2014/main" id="{6624426D-A75B-45C9-8A8A-71E691743985}"/>
            </a:ext>
          </a:extLst>
        </xdr:cNvPr>
        <xdr:cNvSpPr txBox="1"/>
      </xdr:nvSpPr>
      <xdr:spPr>
        <a:xfrm>
          <a:off x="1473835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2539</xdr:rowOff>
    </xdr:from>
    <xdr:to>
      <xdr:col>81</xdr:col>
      <xdr:colOff>101600</xdr:colOff>
      <xdr:row>85</xdr:row>
      <xdr:rowOff>104139</xdr:rowOff>
    </xdr:to>
    <xdr:sp macro="" textlink="">
      <xdr:nvSpPr>
        <xdr:cNvPr id="752" name="楕円 751">
          <a:extLst>
            <a:ext uri="{FF2B5EF4-FFF2-40B4-BE49-F238E27FC236}">
              <a16:creationId xmlns:a16="http://schemas.microsoft.com/office/drawing/2014/main" id="{DD65A103-6B60-433A-9EBB-15BF0D9D4586}"/>
            </a:ext>
          </a:extLst>
        </xdr:cNvPr>
        <xdr:cNvSpPr/>
      </xdr:nvSpPr>
      <xdr:spPr>
        <a:xfrm>
          <a:off x="1388745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53339</xdr:rowOff>
    </xdr:from>
    <xdr:to>
      <xdr:col>85</xdr:col>
      <xdr:colOff>127000</xdr:colOff>
      <xdr:row>85</xdr:row>
      <xdr:rowOff>97155</xdr:rowOff>
    </xdr:to>
    <xdr:cxnSp macro="">
      <xdr:nvCxnSpPr>
        <xdr:cNvPr id="753" name="直線コネクタ 752">
          <a:extLst>
            <a:ext uri="{FF2B5EF4-FFF2-40B4-BE49-F238E27FC236}">
              <a16:creationId xmlns:a16="http://schemas.microsoft.com/office/drawing/2014/main" id="{C01A271F-83E0-4BF0-8D6C-8BE9E32B7A51}"/>
            </a:ext>
          </a:extLst>
        </xdr:cNvPr>
        <xdr:cNvCxnSpPr/>
      </xdr:nvCxnSpPr>
      <xdr:spPr>
        <a:xfrm>
          <a:off x="13938250" y="14093189"/>
          <a:ext cx="762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128270</xdr:rowOff>
    </xdr:from>
    <xdr:to>
      <xdr:col>76</xdr:col>
      <xdr:colOff>165100</xdr:colOff>
      <xdr:row>85</xdr:row>
      <xdr:rowOff>58420</xdr:rowOff>
    </xdr:to>
    <xdr:sp macro="" textlink="">
      <xdr:nvSpPr>
        <xdr:cNvPr id="754" name="楕円 753">
          <a:extLst>
            <a:ext uri="{FF2B5EF4-FFF2-40B4-BE49-F238E27FC236}">
              <a16:creationId xmlns:a16="http://schemas.microsoft.com/office/drawing/2014/main" id="{24C647A9-94CF-41F0-B5BD-AA58EC4DC06A}"/>
            </a:ext>
          </a:extLst>
        </xdr:cNvPr>
        <xdr:cNvSpPr/>
      </xdr:nvSpPr>
      <xdr:spPr>
        <a:xfrm>
          <a:off x="13093700" y="14003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7620</xdr:rowOff>
    </xdr:from>
    <xdr:to>
      <xdr:col>81</xdr:col>
      <xdr:colOff>50800</xdr:colOff>
      <xdr:row>85</xdr:row>
      <xdr:rowOff>53339</xdr:rowOff>
    </xdr:to>
    <xdr:cxnSp macro="">
      <xdr:nvCxnSpPr>
        <xdr:cNvPr id="755" name="直線コネクタ 754">
          <a:extLst>
            <a:ext uri="{FF2B5EF4-FFF2-40B4-BE49-F238E27FC236}">
              <a16:creationId xmlns:a16="http://schemas.microsoft.com/office/drawing/2014/main" id="{EDAAD22C-5437-4BBE-9FA7-63DDC2A9DDB0}"/>
            </a:ext>
          </a:extLst>
        </xdr:cNvPr>
        <xdr:cNvCxnSpPr/>
      </xdr:nvCxnSpPr>
      <xdr:spPr>
        <a:xfrm>
          <a:off x="13144500" y="14047470"/>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74930</xdr:rowOff>
    </xdr:from>
    <xdr:to>
      <xdr:col>72</xdr:col>
      <xdr:colOff>38100</xdr:colOff>
      <xdr:row>85</xdr:row>
      <xdr:rowOff>5080</xdr:rowOff>
    </xdr:to>
    <xdr:sp macro="" textlink="">
      <xdr:nvSpPr>
        <xdr:cNvPr id="756" name="楕円 755">
          <a:extLst>
            <a:ext uri="{FF2B5EF4-FFF2-40B4-BE49-F238E27FC236}">
              <a16:creationId xmlns:a16="http://schemas.microsoft.com/office/drawing/2014/main" id="{DEDBD80D-7E17-42B9-8052-143C876D1D24}"/>
            </a:ext>
          </a:extLst>
        </xdr:cNvPr>
        <xdr:cNvSpPr/>
      </xdr:nvSpPr>
      <xdr:spPr>
        <a:xfrm>
          <a:off x="12299950" y="13949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125730</xdr:rowOff>
    </xdr:from>
    <xdr:to>
      <xdr:col>76</xdr:col>
      <xdr:colOff>114300</xdr:colOff>
      <xdr:row>85</xdr:row>
      <xdr:rowOff>7620</xdr:rowOff>
    </xdr:to>
    <xdr:cxnSp macro="">
      <xdr:nvCxnSpPr>
        <xdr:cNvPr id="757" name="直線コネクタ 756">
          <a:extLst>
            <a:ext uri="{FF2B5EF4-FFF2-40B4-BE49-F238E27FC236}">
              <a16:creationId xmlns:a16="http://schemas.microsoft.com/office/drawing/2014/main" id="{4BA5991D-C66A-490E-9D17-B832C83FD9D5}"/>
            </a:ext>
          </a:extLst>
        </xdr:cNvPr>
        <xdr:cNvCxnSpPr/>
      </xdr:nvCxnSpPr>
      <xdr:spPr>
        <a:xfrm>
          <a:off x="12344400" y="14000480"/>
          <a:ext cx="8001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25400</xdr:rowOff>
    </xdr:from>
    <xdr:to>
      <xdr:col>67</xdr:col>
      <xdr:colOff>101600</xdr:colOff>
      <xdr:row>84</xdr:row>
      <xdr:rowOff>127000</xdr:rowOff>
    </xdr:to>
    <xdr:sp macro="" textlink="">
      <xdr:nvSpPr>
        <xdr:cNvPr id="758" name="楕円 757">
          <a:extLst>
            <a:ext uri="{FF2B5EF4-FFF2-40B4-BE49-F238E27FC236}">
              <a16:creationId xmlns:a16="http://schemas.microsoft.com/office/drawing/2014/main" id="{09ED980F-1819-4403-8075-5D9BA6E69772}"/>
            </a:ext>
          </a:extLst>
        </xdr:cNvPr>
        <xdr:cNvSpPr/>
      </xdr:nvSpPr>
      <xdr:spPr>
        <a:xfrm>
          <a:off x="1148715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76200</xdr:rowOff>
    </xdr:from>
    <xdr:to>
      <xdr:col>71</xdr:col>
      <xdr:colOff>177800</xdr:colOff>
      <xdr:row>84</xdr:row>
      <xdr:rowOff>125730</xdr:rowOff>
    </xdr:to>
    <xdr:cxnSp macro="">
      <xdr:nvCxnSpPr>
        <xdr:cNvPr id="759" name="直線コネクタ 758">
          <a:extLst>
            <a:ext uri="{FF2B5EF4-FFF2-40B4-BE49-F238E27FC236}">
              <a16:creationId xmlns:a16="http://schemas.microsoft.com/office/drawing/2014/main" id="{2C07B78D-D51C-4340-8D38-0D952918E68A}"/>
            </a:ext>
          </a:extLst>
        </xdr:cNvPr>
        <xdr:cNvCxnSpPr/>
      </xdr:nvCxnSpPr>
      <xdr:spPr>
        <a:xfrm>
          <a:off x="11537950" y="13950950"/>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60" name="n_1aveValue【消防施設】&#10;有形固定資産減価償却率">
          <a:extLst>
            <a:ext uri="{FF2B5EF4-FFF2-40B4-BE49-F238E27FC236}">
              <a16:creationId xmlns:a16="http://schemas.microsoft.com/office/drawing/2014/main" id="{B3E4D65A-8B05-4457-B353-6A73840914A1}"/>
            </a:ext>
          </a:extLst>
        </xdr:cNvPr>
        <xdr:cNvSpPr txBox="1"/>
      </xdr:nvSpPr>
      <xdr:spPr>
        <a:xfrm>
          <a:off x="13742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61" name="n_2aveValue【消防施設】&#10;有形固定資産減価償却率">
          <a:extLst>
            <a:ext uri="{FF2B5EF4-FFF2-40B4-BE49-F238E27FC236}">
              <a16:creationId xmlns:a16="http://schemas.microsoft.com/office/drawing/2014/main" id="{5F7DDB7D-8501-42C9-A813-4E582DF046CD}"/>
            </a:ext>
          </a:extLst>
        </xdr:cNvPr>
        <xdr:cNvSpPr txBox="1"/>
      </xdr:nvSpPr>
      <xdr:spPr>
        <a:xfrm>
          <a:off x="12960994"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62" name="n_3aveValue【消防施設】&#10;有形固定資産減価償却率">
          <a:extLst>
            <a:ext uri="{FF2B5EF4-FFF2-40B4-BE49-F238E27FC236}">
              <a16:creationId xmlns:a16="http://schemas.microsoft.com/office/drawing/2014/main" id="{8C5803AB-8AF0-45E9-A9BB-CFA36123D04A}"/>
            </a:ext>
          </a:extLst>
        </xdr:cNvPr>
        <xdr:cNvSpPr txBox="1"/>
      </xdr:nvSpPr>
      <xdr:spPr>
        <a:xfrm>
          <a:off x="12167244"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63" name="n_4aveValue【消防施設】&#10;有形固定資産減価償却率">
          <a:extLst>
            <a:ext uri="{FF2B5EF4-FFF2-40B4-BE49-F238E27FC236}">
              <a16:creationId xmlns:a16="http://schemas.microsoft.com/office/drawing/2014/main" id="{FCCB045E-136A-4C53-9D9F-DAF0EA0E5FDE}"/>
            </a:ext>
          </a:extLst>
        </xdr:cNvPr>
        <xdr:cNvSpPr txBox="1"/>
      </xdr:nvSpPr>
      <xdr:spPr>
        <a:xfrm>
          <a:off x="113544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95266</xdr:rowOff>
    </xdr:from>
    <xdr:ext cx="405111" cy="259045"/>
    <xdr:sp macro="" textlink="">
      <xdr:nvSpPr>
        <xdr:cNvPr id="764" name="n_1mainValue【消防施設】&#10;有形固定資産減価償却率">
          <a:extLst>
            <a:ext uri="{FF2B5EF4-FFF2-40B4-BE49-F238E27FC236}">
              <a16:creationId xmlns:a16="http://schemas.microsoft.com/office/drawing/2014/main" id="{DE4289AC-8E9C-4F8C-ADD1-6CD44BAD5A70}"/>
            </a:ext>
          </a:extLst>
        </xdr:cNvPr>
        <xdr:cNvSpPr txBox="1"/>
      </xdr:nvSpPr>
      <xdr:spPr>
        <a:xfrm>
          <a:off x="13742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49547</xdr:rowOff>
    </xdr:from>
    <xdr:ext cx="405111" cy="259045"/>
    <xdr:sp macro="" textlink="">
      <xdr:nvSpPr>
        <xdr:cNvPr id="765" name="n_2mainValue【消防施設】&#10;有形固定資産減価償却率">
          <a:extLst>
            <a:ext uri="{FF2B5EF4-FFF2-40B4-BE49-F238E27FC236}">
              <a16:creationId xmlns:a16="http://schemas.microsoft.com/office/drawing/2014/main" id="{9C04D803-D0D1-4C19-B287-07F180CA4339}"/>
            </a:ext>
          </a:extLst>
        </xdr:cNvPr>
        <xdr:cNvSpPr txBox="1"/>
      </xdr:nvSpPr>
      <xdr:spPr>
        <a:xfrm>
          <a:off x="1296099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167657</xdr:rowOff>
    </xdr:from>
    <xdr:ext cx="405111" cy="259045"/>
    <xdr:sp macro="" textlink="">
      <xdr:nvSpPr>
        <xdr:cNvPr id="766" name="n_3mainValue【消防施設】&#10;有形固定資産減価償却率">
          <a:extLst>
            <a:ext uri="{FF2B5EF4-FFF2-40B4-BE49-F238E27FC236}">
              <a16:creationId xmlns:a16="http://schemas.microsoft.com/office/drawing/2014/main" id="{29F9E491-1234-4424-805D-47570B82B71D}"/>
            </a:ext>
          </a:extLst>
        </xdr:cNvPr>
        <xdr:cNvSpPr txBox="1"/>
      </xdr:nvSpPr>
      <xdr:spPr>
        <a:xfrm>
          <a:off x="121672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118127</xdr:rowOff>
    </xdr:from>
    <xdr:ext cx="405111" cy="259045"/>
    <xdr:sp macro="" textlink="">
      <xdr:nvSpPr>
        <xdr:cNvPr id="767" name="n_4mainValue【消防施設】&#10;有形固定資産減価償却率">
          <a:extLst>
            <a:ext uri="{FF2B5EF4-FFF2-40B4-BE49-F238E27FC236}">
              <a16:creationId xmlns:a16="http://schemas.microsoft.com/office/drawing/2014/main" id="{F3466284-8C96-43F6-9764-FF683B01EA86}"/>
            </a:ext>
          </a:extLst>
        </xdr:cNvPr>
        <xdr:cNvSpPr txBox="1"/>
      </xdr:nvSpPr>
      <xdr:spPr>
        <a:xfrm>
          <a:off x="113544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a:extLst>
            <a:ext uri="{FF2B5EF4-FFF2-40B4-BE49-F238E27FC236}">
              <a16:creationId xmlns:a16="http://schemas.microsoft.com/office/drawing/2014/main" id="{D57C103B-2E33-452D-A576-DD188103896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a:extLst>
            <a:ext uri="{FF2B5EF4-FFF2-40B4-BE49-F238E27FC236}">
              <a16:creationId xmlns:a16="http://schemas.microsoft.com/office/drawing/2014/main" id="{432D3AAA-1623-4C42-B98D-A7DCA3AAE21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a:extLst>
            <a:ext uri="{FF2B5EF4-FFF2-40B4-BE49-F238E27FC236}">
              <a16:creationId xmlns:a16="http://schemas.microsoft.com/office/drawing/2014/main" id="{41EDFBD3-7D92-4C74-B4FB-61D69C6DCF81}"/>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a:extLst>
            <a:ext uri="{FF2B5EF4-FFF2-40B4-BE49-F238E27FC236}">
              <a16:creationId xmlns:a16="http://schemas.microsoft.com/office/drawing/2014/main" id="{3F54FEAA-27D2-4EB7-8BF5-EFBF6181615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a:extLst>
            <a:ext uri="{FF2B5EF4-FFF2-40B4-BE49-F238E27FC236}">
              <a16:creationId xmlns:a16="http://schemas.microsoft.com/office/drawing/2014/main" id="{F566862E-631B-4443-8FA2-F9929ED301B7}"/>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a:extLst>
            <a:ext uri="{FF2B5EF4-FFF2-40B4-BE49-F238E27FC236}">
              <a16:creationId xmlns:a16="http://schemas.microsoft.com/office/drawing/2014/main" id="{3FDB83DE-6BD4-497B-9EEF-EBED11F0296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a:extLst>
            <a:ext uri="{FF2B5EF4-FFF2-40B4-BE49-F238E27FC236}">
              <a16:creationId xmlns:a16="http://schemas.microsoft.com/office/drawing/2014/main" id="{CCFA95C1-D33D-4650-87AD-776B833D555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a:extLst>
            <a:ext uri="{FF2B5EF4-FFF2-40B4-BE49-F238E27FC236}">
              <a16:creationId xmlns:a16="http://schemas.microsoft.com/office/drawing/2014/main" id="{A7B6F44A-625B-4AE8-9754-6C4F611AD56B}"/>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a:extLst>
            <a:ext uri="{FF2B5EF4-FFF2-40B4-BE49-F238E27FC236}">
              <a16:creationId xmlns:a16="http://schemas.microsoft.com/office/drawing/2014/main" id="{E8CCC66D-1E3C-475E-95F7-63CA7FDFE204}"/>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a:extLst>
            <a:ext uri="{FF2B5EF4-FFF2-40B4-BE49-F238E27FC236}">
              <a16:creationId xmlns:a16="http://schemas.microsoft.com/office/drawing/2014/main" id="{D2EDEB39-1C42-4DF9-99BF-5610BCA24517}"/>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8" name="直線コネクタ 777">
          <a:extLst>
            <a:ext uri="{FF2B5EF4-FFF2-40B4-BE49-F238E27FC236}">
              <a16:creationId xmlns:a16="http://schemas.microsoft.com/office/drawing/2014/main" id="{681977C8-EF00-41A1-9133-D61DB46F49FE}"/>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9" name="テキスト ボックス 778">
          <a:extLst>
            <a:ext uri="{FF2B5EF4-FFF2-40B4-BE49-F238E27FC236}">
              <a16:creationId xmlns:a16="http://schemas.microsoft.com/office/drawing/2014/main" id="{683BAF6A-9186-4CC5-94C7-3D38BBA541D5}"/>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0" name="直線コネクタ 779">
          <a:extLst>
            <a:ext uri="{FF2B5EF4-FFF2-40B4-BE49-F238E27FC236}">
              <a16:creationId xmlns:a16="http://schemas.microsoft.com/office/drawing/2014/main" id="{B984553D-4DF4-454E-8E40-AE047DD1DB29}"/>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1" name="テキスト ボックス 780">
          <a:extLst>
            <a:ext uri="{FF2B5EF4-FFF2-40B4-BE49-F238E27FC236}">
              <a16:creationId xmlns:a16="http://schemas.microsoft.com/office/drawing/2014/main" id="{869CED01-D7DC-4452-97F6-5F589F07D645}"/>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2" name="直線コネクタ 781">
          <a:extLst>
            <a:ext uri="{FF2B5EF4-FFF2-40B4-BE49-F238E27FC236}">
              <a16:creationId xmlns:a16="http://schemas.microsoft.com/office/drawing/2014/main" id="{5512A7C2-3E75-46B9-9A16-7CE478462DE6}"/>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3" name="テキスト ボックス 782">
          <a:extLst>
            <a:ext uri="{FF2B5EF4-FFF2-40B4-BE49-F238E27FC236}">
              <a16:creationId xmlns:a16="http://schemas.microsoft.com/office/drawing/2014/main" id="{CBDC0CB0-DEDC-4E2F-A9FB-D82FA478297D}"/>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4" name="直線コネクタ 783">
          <a:extLst>
            <a:ext uri="{FF2B5EF4-FFF2-40B4-BE49-F238E27FC236}">
              <a16:creationId xmlns:a16="http://schemas.microsoft.com/office/drawing/2014/main" id="{9BD28B13-F7DB-4C17-A06A-791774896B2A}"/>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5" name="テキスト ボックス 784">
          <a:extLst>
            <a:ext uri="{FF2B5EF4-FFF2-40B4-BE49-F238E27FC236}">
              <a16:creationId xmlns:a16="http://schemas.microsoft.com/office/drawing/2014/main" id="{15E5A387-70BF-4CBE-894B-FDD98B776163}"/>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6" name="直線コネクタ 785">
          <a:extLst>
            <a:ext uri="{FF2B5EF4-FFF2-40B4-BE49-F238E27FC236}">
              <a16:creationId xmlns:a16="http://schemas.microsoft.com/office/drawing/2014/main" id="{F5C7A994-D7BA-417C-88A2-C5EA61E32F92}"/>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7" name="テキスト ボックス 786">
          <a:extLst>
            <a:ext uri="{FF2B5EF4-FFF2-40B4-BE49-F238E27FC236}">
              <a16:creationId xmlns:a16="http://schemas.microsoft.com/office/drawing/2014/main" id="{A04C3D47-7E25-4536-9BC1-BBAE4F459CB3}"/>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8" name="直線コネクタ 787">
          <a:extLst>
            <a:ext uri="{FF2B5EF4-FFF2-40B4-BE49-F238E27FC236}">
              <a16:creationId xmlns:a16="http://schemas.microsoft.com/office/drawing/2014/main" id="{2B70DED9-AC2F-41A3-A651-05032EF333B9}"/>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9" name="テキスト ボックス 788">
          <a:extLst>
            <a:ext uri="{FF2B5EF4-FFF2-40B4-BE49-F238E27FC236}">
              <a16:creationId xmlns:a16="http://schemas.microsoft.com/office/drawing/2014/main" id="{D5872AC9-1994-4641-9568-1E7D08CADAD6}"/>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568FC937-9BEE-485B-896B-C6C76EC3C61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9F7BB5CB-DEC6-4F8A-A214-B592A6527FE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3AEEE140-9652-445A-B5AD-A732486E4571}"/>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93" name="直線コネクタ 792">
          <a:extLst>
            <a:ext uri="{FF2B5EF4-FFF2-40B4-BE49-F238E27FC236}">
              <a16:creationId xmlns:a16="http://schemas.microsoft.com/office/drawing/2014/main" id="{D75C8F5B-BE97-4C0E-AE1C-B85E363FBF6B}"/>
            </a:ext>
          </a:extLst>
        </xdr:cNvPr>
        <xdr:cNvCxnSpPr/>
      </xdr:nvCxnSpPr>
      <xdr:spPr>
        <a:xfrm flipV="1">
          <a:off x="19951064" y="12973413"/>
          <a:ext cx="0" cy="138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94" name="【消防施設】&#10;一人当たり面積最小値テキスト">
          <a:extLst>
            <a:ext uri="{FF2B5EF4-FFF2-40B4-BE49-F238E27FC236}">
              <a16:creationId xmlns:a16="http://schemas.microsoft.com/office/drawing/2014/main" id="{C919100D-EAC5-4852-B695-58B63FAA4684}"/>
            </a:ext>
          </a:extLst>
        </xdr:cNvPr>
        <xdr:cNvSpPr txBox="1"/>
      </xdr:nvSpPr>
      <xdr:spPr>
        <a:xfrm>
          <a:off x="19989800" y="1435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95" name="直線コネクタ 794">
          <a:extLst>
            <a:ext uri="{FF2B5EF4-FFF2-40B4-BE49-F238E27FC236}">
              <a16:creationId xmlns:a16="http://schemas.microsoft.com/office/drawing/2014/main" id="{5F320A96-878F-4F6A-9873-9236D0CB01AA}"/>
            </a:ext>
          </a:extLst>
        </xdr:cNvPr>
        <xdr:cNvCxnSpPr/>
      </xdr:nvCxnSpPr>
      <xdr:spPr>
        <a:xfrm>
          <a:off x="19881850" y="14354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96" name="【消防施設】&#10;一人当たり面積最大値テキスト">
          <a:extLst>
            <a:ext uri="{FF2B5EF4-FFF2-40B4-BE49-F238E27FC236}">
              <a16:creationId xmlns:a16="http://schemas.microsoft.com/office/drawing/2014/main" id="{3A451FAE-4E7B-48CE-B429-76B23959136E}"/>
            </a:ext>
          </a:extLst>
        </xdr:cNvPr>
        <xdr:cNvSpPr txBox="1"/>
      </xdr:nvSpPr>
      <xdr:spPr>
        <a:xfrm>
          <a:off x="19989800" y="1275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97" name="直線コネクタ 796">
          <a:extLst>
            <a:ext uri="{FF2B5EF4-FFF2-40B4-BE49-F238E27FC236}">
              <a16:creationId xmlns:a16="http://schemas.microsoft.com/office/drawing/2014/main" id="{DAFE7E42-F9BC-4EC8-AA14-4B489462B268}"/>
            </a:ext>
          </a:extLst>
        </xdr:cNvPr>
        <xdr:cNvCxnSpPr/>
      </xdr:nvCxnSpPr>
      <xdr:spPr>
        <a:xfrm>
          <a:off x="19881850" y="12973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98" name="【消防施設】&#10;一人当たり面積平均値テキスト">
          <a:extLst>
            <a:ext uri="{FF2B5EF4-FFF2-40B4-BE49-F238E27FC236}">
              <a16:creationId xmlns:a16="http://schemas.microsoft.com/office/drawing/2014/main" id="{F7244F10-AF37-41F7-97DF-2D976A6800A9}"/>
            </a:ext>
          </a:extLst>
        </xdr:cNvPr>
        <xdr:cNvSpPr txBox="1"/>
      </xdr:nvSpPr>
      <xdr:spPr>
        <a:xfrm>
          <a:off x="19989800" y="1403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99" name="フローチャート: 判断 798">
          <a:extLst>
            <a:ext uri="{FF2B5EF4-FFF2-40B4-BE49-F238E27FC236}">
              <a16:creationId xmlns:a16="http://schemas.microsoft.com/office/drawing/2014/main" id="{97B7C54B-0704-4CF8-A94D-A195F69DBE1C}"/>
            </a:ext>
          </a:extLst>
        </xdr:cNvPr>
        <xdr:cNvSpPr/>
      </xdr:nvSpPr>
      <xdr:spPr>
        <a:xfrm>
          <a:off x="19900900" y="141855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00" name="フローチャート: 判断 799">
          <a:extLst>
            <a:ext uri="{FF2B5EF4-FFF2-40B4-BE49-F238E27FC236}">
              <a16:creationId xmlns:a16="http://schemas.microsoft.com/office/drawing/2014/main" id="{58C7C70A-5DBC-4C49-9A27-067C2A0A8075}"/>
            </a:ext>
          </a:extLst>
        </xdr:cNvPr>
        <xdr:cNvSpPr/>
      </xdr:nvSpPr>
      <xdr:spPr>
        <a:xfrm>
          <a:off x="19157950" y="14193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01" name="フローチャート: 判断 800">
          <a:extLst>
            <a:ext uri="{FF2B5EF4-FFF2-40B4-BE49-F238E27FC236}">
              <a16:creationId xmlns:a16="http://schemas.microsoft.com/office/drawing/2014/main" id="{A7D8472E-36F5-41A9-9F40-2832666B2415}"/>
            </a:ext>
          </a:extLst>
        </xdr:cNvPr>
        <xdr:cNvSpPr/>
      </xdr:nvSpPr>
      <xdr:spPr>
        <a:xfrm>
          <a:off x="18345150" y="142018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02" name="フローチャート: 判断 801">
          <a:extLst>
            <a:ext uri="{FF2B5EF4-FFF2-40B4-BE49-F238E27FC236}">
              <a16:creationId xmlns:a16="http://schemas.microsoft.com/office/drawing/2014/main" id="{3B563E38-F4AC-4E96-ACBD-3C7D44BB1DEB}"/>
            </a:ext>
          </a:extLst>
        </xdr:cNvPr>
        <xdr:cNvSpPr/>
      </xdr:nvSpPr>
      <xdr:spPr>
        <a:xfrm>
          <a:off x="17551400" y="14202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03" name="フローチャート: 判断 802">
          <a:extLst>
            <a:ext uri="{FF2B5EF4-FFF2-40B4-BE49-F238E27FC236}">
              <a16:creationId xmlns:a16="http://schemas.microsoft.com/office/drawing/2014/main" id="{B8B6E4A4-0604-4A05-9D37-224E5F30AF75}"/>
            </a:ext>
          </a:extLst>
        </xdr:cNvPr>
        <xdr:cNvSpPr/>
      </xdr:nvSpPr>
      <xdr:spPr>
        <a:xfrm>
          <a:off x="16757650" y="142007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CBF9EA1-DBDC-45B9-8BE2-DF64690C6996}"/>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3697E866-0C02-4EFF-B57F-9DBCD5942239}"/>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48354822-6BD3-4F80-9973-F57E8B004AB8}"/>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AFF5A99D-B81F-4BFD-B29E-E1BBE86FDD5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40D9715D-05DF-4B51-957E-723C21C73A3B}"/>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79829</xdr:rowOff>
    </xdr:from>
    <xdr:to>
      <xdr:col>116</xdr:col>
      <xdr:colOff>114300</xdr:colOff>
      <xdr:row>87</xdr:row>
      <xdr:rowOff>9979</xdr:rowOff>
    </xdr:to>
    <xdr:sp macro="" textlink="">
      <xdr:nvSpPr>
        <xdr:cNvPr id="809" name="楕円 808">
          <a:extLst>
            <a:ext uri="{FF2B5EF4-FFF2-40B4-BE49-F238E27FC236}">
              <a16:creationId xmlns:a16="http://schemas.microsoft.com/office/drawing/2014/main" id="{0F7F9A1D-F662-4720-8A92-C4317A38BF84}"/>
            </a:ext>
          </a:extLst>
        </xdr:cNvPr>
        <xdr:cNvSpPr/>
      </xdr:nvSpPr>
      <xdr:spPr>
        <a:xfrm>
          <a:off x="19900900" y="142847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166206</xdr:rowOff>
    </xdr:from>
    <xdr:ext cx="469744" cy="259045"/>
    <xdr:sp macro="" textlink="">
      <xdr:nvSpPr>
        <xdr:cNvPr id="810" name="【消防施設】&#10;一人当たり面積該当値テキスト">
          <a:extLst>
            <a:ext uri="{FF2B5EF4-FFF2-40B4-BE49-F238E27FC236}">
              <a16:creationId xmlns:a16="http://schemas.microsoft.com/office/drawing/2014/main" id="{DD014A1C-623B-4859-8FA3-B51ADF70BAA7}"/>
            </a:ext>
          </a:extLst>
        </xdr:cNvPr>
        <xdr:cNvSpPr txBox="1"/>
      </xdr:nvSpPr>
      <xdr:spPr>
        <a:xfrm>
          <a:off x="19989800" y="1420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80918</xdr:rowOff>
    </xdr:from>
    <xdr:to>
      <xdr:col>112</xdr:col>
      <xdr:colOff>38100</xdr:colOff>
      <xdr:row>87</xdr:row>
      <xdr:rowOff>11068</xdr:rowOff>
    </xdr:to>
    <xdr:sp macro="" textlink="">
      <xdr:nvSpPr>
        <xdr:cNvPr id="811" name="楕円 810">
          <a:extLst>
            <a:ext uri="{FF2B5EF4-FFF2-40B4-BE49-F238E27FC236}">
              <a16:creationId xmlns:a16="http://schemas.microsoft.com/office/drawing/2014/main" id="{EF948A86-AC29-4DE7-9C3C-79A81A973A91}"/>
            </a:ext>
          </a:extLst>
        </xdr:cNvPr>
        <xdr:cNvSpPr/>
      </xdr:nvSpPr>
      <xdr:spPr>
        <a:xfrm>
          <a:off x="19157950" y="142858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130629</xdr:rowOff>
    </xdr:from>
    <xdr:to>
      <xdr:col>116</xdr:col>
      <xdr:colOff>63500</xdr:colOff>
      <xdr:row>86</xdr:row>
      <xdr:rowOff>131718</xdr:rowOff>
    </xdr:to>
    <xdr:cxnSp macro="">
      <xdr:nvCxnSpPr>
        <xdr:cNvPr id="812" name="直線コネクタ 811">
          <a:extLst>
            <a:ext uri="{FF2B5EF4-FFF2-40B4-BE49-F238E27FC236}">
              <a16:creationId xmlns:a16="http://schemas.microsoft.com/office/drawing/2014/main" id="{0BDD63A5-E545-4C7D-A9BD-BC7E44D0248A}"/>
            </a:ext>
          </a:extLst>
        </xdr:cNvPr>
        <xdr:cNvCxnSpPr/>
      </xdr:nvCxnSpPr>
      <xdr:spPr>
        <a:xfrm flipV="1">
          <a:off x="19202400" y="14335579"/>
          <a:ext cx="7493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80918</xdr:rowOff>
    </xdr:from>
    <xdr:to>
      <xdr:col>107</xdr:col>
      <xdr:colOff>101600</xdr:colOff>
      <xdr:row>87</xdr:row>
      <xdr:rowOff>11068</xdr:rowOff>
    </xdr:to>
    <xdr:sp macro="" textlink="">
      <xdr:nvSpPr>
        <xdr:cNvPr id="813" name="楕円 812">
          <a:extLst>
            <a:ext uri="{FF2B5EF4-FFF2-40B4-BE49-F238E27FC236}">
              <a16:creationId xmlns:a16="http://schemas.microsoft.com/office/drawing/2014/main" id="{8626DBC6-EAB9-4EAF-800A-EE93840101A7}"/>
            </a:ext>
          </a:extLst>
        </xdr:cNvPr>
        <xdr:cNvSpPr/>
      </xdr:nvSpPr>
      <xdr:spPr>
        <a:xfrm>
          <a:off x="18345150" y="142858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131718</xdr:rowOff>
    </xdr:from>
    <xdr:to>
      <xdr:col>111</xdr:col>
      <xdr:colOff>177800</xdr:colOff>
      <xdr:row>86</xdr:row>
      <xdr:rowOff>131718</xdr:rowOff>
    </xdr:to>
    <xdr:cxnSp macro="">
      <xdr:nvCxnSpPr>
        <xdr:cNvPr id="814" name="直線コネクタ 813">
          <a:extLst>
            <a:ext uri="{FF2B5EF4-FFF2-40B4-BE49-F238E27FC236}">
              <a16:creationId xmlns:a16="http://schemas.microsoft.com/office/drawing/2014/main" id="{7E6B1219-6472-41B9-9E6C-7EA06EACFCE2}"/>
            </a:ext>
          </a:extLst>
        </xdr:cNvPr>
        <xdr:cNvCxnSpPr/>
      </xdr:nvCxnSpPr>
      <xdr:spPr>
        <a:xfrm>
          <a:off x="18395950" y="1433666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82006</xdr:rowOff>
    </xdr:from>
    <xdr:to>
      <xdr:col>102</xdr:col>
      <xdr:colOff>165100</xdr:colOff>
      <xdr:row>87</xdr:row>
      <xdr:rowOff>12156</xdr:rowOff>
    </xdr:to>
    <xdr:sp macro="" textlink="">
      <xdr:nvSpPr>
        <xdr:cNvPr id="815" name="楕円 814">
          <a:extLst>
            <a:ext uri="{FF2B5EF4-FFF2-40B4-BE49-F238E27FC236}">
              <a16:creationId xmlns:a16="http://schemas.microsoft.com/office/drawing/2014/main" id="{40C6DD55-E4BA-4F93-8CE9-D3B3B9C2F183}"/>
            </a:ext>
          </a:extLst>
        </xdr:cNvPr>
        <xdr:cNvSpPr/>
      </xdr:nvSpPr>
      <xdr:spPr>
        <a:xfrm>
          <a:off x="17551400" y="14286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131718</xdr:rowOff>
    </xdr:from>
    <xdr:to>
      <xdr:col>107</xdr:col>
      <xdr:colOff>50800</xdr:colOff>
      <xdr:row>86</xdr:row>
      <xdr:rowOff>132806</xdr:rowOff>
    </xdr:to>
    <xdr:cxnSp macro="">
      <xdr:nvCxnSpPr>
        <xdr:cNvPr id="816" name="直線コネクタ 815">
          <a:extLst>
            <a:ext uri="{FF2B5EF4-FFF2-40B4-BE49-F238E27FC236}">
              <a16:creationId xmlns:a16="http://schemas.microsoft.com/office/drawing/2014/main" id="{C42D6A09-0FD0-475C-A60E-607139318C49}"/>
            </a:ext>
          </a:extLst>
        </xdr:cNvPr>
        <xdr:cNvCxnSpPr/>
      </xdr:nvCxnSpPr>
      <xdr:spPr>
        <a:xfrm flipV="1">
          <a:off x="17602200" y="14336668"/>
          <a:ext cx="7937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82006</xdr:rowOff>
    </xdr:from>
    <xdr:to>
      <xdr:col>98</xdr:col>
      <xdr:colOff>38100</xdr:colOff>
      <xdr:row>87</xdr:row>
      <xdr:rowOff>12156</xdr:rowOff>
    </xdr:to>
    <xdr:sp macro="" textlink="">
      <xdr:nvSpPr>
        <xdr:cNvPr id="817" name="楕円 816">
          <a:extLst>
            <a:ext uri="{FF2B5EF4-FFF2-40B4-BE49-F238E27FC236}">
              <a16:creationId xmlns:a16="http://schemas.microsoft.com/office/drawing/2014/main" id="{499AD7AB-E76D-4576-9073-4EEAEB3E1E49}"/>
            </a:ext>
          </a:extLst>
        </xdr:cNvPr>
        <xdr:cNvSpPr/>
      </xdr:nvSpPr>
      <xdr:spPr>
        <a:xfrm>
          <a:off x="16757650" y="142869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132806</xdr:rowOff>
    </xdr:from>
    <xdr:to>
      <xdr:col>102</xdr:col>
      <xdr:colOff>114300</xdr:colOff>
      <xdr:row>86</xdr:row>
      <xdr:rowOff>132806</xdr:rowOff>
    </xdr:to>
    <xdr:cxnSp macro="">
      <xdr:nvCxnSpPr>
        <xdr:cNvPr id="818" name="直線コネクタ 817">
          <a:extLst>
            <a:ext uri="{FF2B5EF4-FFF2-40B4-BE49-F238E27FC236}">
              <a16:creationId xmlns:a16="http://schemas.microsoft.com/office/drawing/2014/main" id="{2F1ED36E-7F4B-4305-816A-E15819ED9180}"/>
            </a:ext>
          </a:extLst>
        </xdr:cNvPr>
        <xdr:cNvCxnSpPr/>
      </xdr:nvCxnSpPr>
      <xdr:spPr>
        <a:xfrm>
          <a:off x="16802100" y="1433775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19" name="n_1aveValue【消防施設】&#10;一人当たり面積">
          <a:extLst>
            <a:ext uri="{FF2B5EF4-FFF2-40B4-BE49-F238E27FC236}">
              <a16:creationId xmlns:a16="http://schemas.microsoft.com/office/drawing/2014/main" id="{07086D25-3970-4542-B0C3-13238FA44E01}"/>
            </a:ext>
          </a:extLst>
        </xdr:cNvPr>
        <xdr:cNvSpPr txBox="1"/>
      </xdr:nvSpPr>
      <xdr:spPr>
        <a:xfrm>
          <a:off x="18980227" y="1397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20" name="n_2aveValue【消防施設】&#10;一人当たり面積">
          <a:extLst>
            <a:ext uri="{FF2B5EF4-FFF2-40B4-BE49-F238E27FC236}">
              <a16:creationId xmlns:a16="http://schemas.microsoft.com/office/drawing/2014/main" id="{49B59C01-02EC-4E5E-B399-6002C8975339}"/>
            </a:ext>
          </a:extLst>
        </xdr:cNvPr>
        <xdr:cNvSpPr txBox="1"/>
      </xdr:nvSpPr>
      <xdr:spPr>
        <a:xfrm>
          <a:off x="18180127" y="139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21" name="n_3aveValue【消防施設】&#10;一人当たり面積">
          <a:extLst>
            <a:ext uri="{FF2B5EF4-FFF2-40B4-BE49-F238E27FC236}">
              <a16:creationId xmlns:a16="http://schemas.microsoft.com/office/drawing/2014/main" id="{0CB57F4F-D4F7-4B2E-994A-2276DEF6C078}"/>
            </a:ext>
          </a:extLst>
        </xdr:cNvPr>
        <xdr:cNvSpPr txBox="1"/>
      </xdr:nvSpPr>
      <xdr:spPr>
        <a:xfrm>
          <a:off x="17386377" y="1398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22" name="n_4aveValue【消防施設】&#10;一人当たり面積">
          <a:extLst>
            <a:ext uri="{FF2B5EF4-FFF2-40B4-BE49-F238E27FC236}">
              <a16:creationId xmlns:a16="http://schemas.microsoft.com/office/drawing/2014/main" id="{6D97A45F-3363-4A58-8703-ED20EA35DE4B}"/>
            </a:ext>
          </a:extLst>
        </xdr:cNvPr>
        <xdr:cNvSpPr txBox="1"/>
      </xdr:nvSpPr>
      <xdr:spPr>
        <a:xfrm>
          <a:off x="16592627" y="139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2195</xdr:rowOff>
    </xdr:from>
    <xdr:ext cx="469744" cy="259045"/>
    <xdr:sp macro="" textlink="">
      <xdr:nvSpPr>
        <xdr:cNvPr id="823" name="n_1mainValue【消防施設】&#10;一人当たり面積">
          <a:extLst>
            <a:ext uri="{FF2B5EF4-FFF2-40B4-BE49-F238E27FC236}">
              <a16:creationId xmlns:a16="http://schemas.microsoft.com/office/drawing/2014/main" id="{84475DBA-ADDD-48E3-8836-02827C898E3C}"/>
            </a:ext>
          </a:extLst>
        </xdr:cNvPr>
        <xdr:cNvSpPr txBox="1"/>
      </xdr:nvSpPr>
      <xdr:spPr>
        <a:xfrm>
          <a:off x="18980227" y="1437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2195</xdr:rowOff>
    </xdr:from>
    <xdr:ext cx="469744" cy="259045"/>
    <xdr:sp macro="" textlink="">
      <xdr:nvSpPr>
        <xdr:cNvPr id="824" name="n_2mainValue【消防施設】&#10;一人当たり面積">
          <a:extLst>
            <a:ext uri="{FF2B5EF4-FFF2-40B4-BE49-F238E27FC236}">
              <a16:creationId xmlns:a16="http://schemas.microsoft.com/office/drawing/2014/main" id="{258EDE9A-7510-4C01-85F3-2AE8C8825365}"/>
            </a:ext>
          </a:extLst>
        </xdr:cNvPr>
        <xdr:cNvSpPr txBox="1"/>
      </xdr:nvSpPr>
      <xdr:spPr>
        <a:xfrm>
          <a:off x="18180127" y="1437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3283</xdr:rowOff>
    </xdr:from>
    <xdr:ext cx="469744" cy="259045"/>
    <xdr:sp macro="" textlink="">
      <xdr:nvSpPr>
        <xdr:cNvPr id="825" name="n_3mainValue【消防施設】&#10;一人当たり面積">
          <a:extLst>
            <a:ext uri="{FF2B5EF4-FFF2-40B4-BE49-F238E27FC236}">
              <a16:creationId xmlns:a16="http://schemas.microsoft.com/office/drawing/2014/main" id="{37734F0E-53DF-4B2B-9F7F-32DBA6B2CB2A}"/>
            </a:ext>
          </a:extLst>
        </xdr:cNvPr>
        <xdr:cNvSpPr txBox="1"/>
      </xdr:nvSpPr>
      <xdr:spPr>
        <a:xfrm>
          <a:off x="1738637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3283</xdr:rowOff>
    </xdr:from>
    <xdr:ext cx="469744" cy="259045"/>
    <xdr:sp macro="" textlink="">
      <xdr:nvSpPr>
        <xdr:cNvPr id="826" name="n_4mainValue【消防施設】&#10;一人当たり面積">
          <a:extLst>
            <a:ext uri="{FF2B5EF4-FFF2-40B4-BE49-F238E27FC236}">
              <a16:creationId xmlns:a16="http://schemas.microsoft.com/office/drawing/2014/main" id="{EF5402C5-AF4F-41E0-8081-0679B754A4C9}"/>
            </a:ext>
          </a:extLst>
        </xdr:cNvPr>
        <xdr:cNvSpPr txBox="1"/>
      </xdr:nvSpPr>
      <xdr:spPr>
        <a:xfrm>
          <a:off x="165926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58E9306-9E5A-4744-A14C-2585709CA95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62773963-915F-45EF-807E-87D2BF6D2473}"/>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A0E37064-49C6-49D8-B4DC-CA43D436FDE4}"/>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27FE097E-9AFB-4637-BF26-7D0FB0AE43B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942C7CE2-2F25-40AA-B011-B27BC0D14A9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ED84B584-93A0-4B08-8556-FC74DF1D407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FC58272E-70B0-4E20-BD32-2084A5DC706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23F4A226-5BBB-47A2-A5D6-CB7AD835ADA1}"/>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8DD79D7-AE62-40A7-A85F-57ECDFF0221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6BA28102-D17E-4F89-AA3C-508DC8B56049}"/>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BBBC77A6-AE24-4EF6-BECA-37BE631341EF}"/>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1A157FBA-9D5C-4377-87BC-5A3E28672063}"/>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D1B00B0B-9BDB-4865-8F7F-400B53148EB9}"/>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4AD20CE1-7DAC-4172-81AC-2EF8FA8C8C12}"/>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393557B5-98E8-40C3-B841-EEEE7AB9893C}"/>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DA6718BF-A0FB-425B-8943-66007C6C4CD4}"/>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9923BA57-92AB-4BFC-A93D-BD707C0CC2D5}"/>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A7FF2EB6-1955-48E6-887A-420C98D6D8D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5B19A34E-ABA5-4DE2-980F-8CF102B63C9F}"/>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7EC70EAB-713E-4ADE-ABA7-3794B146222F}"/>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4D5D3A8D-9C4B-48CE-B0EE-1138114CA45B}"/>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BDDAB6BE-FE16-4837-9683-D7FC62CF1AFD}"/>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C7F27F04-E810-472D-8EF1-B33627CEE71F}"/>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1EBC247C-DCAD-4411-85E1-87BEC7697B1C}"/>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B7D08553-5CDB-4D25-B84F-AE1C4F92ACCE}"/>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52" name="直線コネクタ 851">
          <a:extLst>
            <a:ext uri="{FF2B5EF4-FFF2-40B4-BE49-F238E27FC236}">
              <a16:creationId xmlns:a16="http://schemas.microsoft.com/office/drawing/2014/main" id="{F4354195-AF98-4FA2-AB05-40FF586850DE}"/>
            </a:ext>
          </a:extLst>
        </xdr:cNvPr>
        <xdr:cNvCxnSpPr/>
      </xdr:nvCxnSpPr>
      <xdr:spPr>
        <a:xfrm flipV="1">
          <a:off x="14699614" y="165190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3" name="【庁舎】&#10;有形固定資産減価償却率最小値テキスト">
          <a:extLst>
            <a:ext uri="{FF2B5EF4-FFF2-40B4-BE49-F238E27FC236}">
              <a16:creationId xmlns:a16="http://schemas.microsoft.com/office/drawing/2014/main" id="{88ECAF82-507B-4463-A6C8-6481EBB7750D}"/>
            </a:ext>
          </a:extLst>
        </xdr:cNvPr>
        <xdr:cNvSpPr txBox="1"/>
      </xdr:nvSpPr>
      <xdr:spPr>
        <a:xfrm>
          <a:off x="1473835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4" name="直線コネクタ 853">
          <a:extLst>
            <a:ext uri="{FF2B5EF4-FFF2-40B4-BE49-F238E27FC236}">
              <a16:creationId xmlns:a16="http://schemas.microsoft.com/office/drawing/2014/main" id="{A90B680B-0B2F-4475-959D-8C736365482C}"/>
            </a:ext>
          </a:extLst>
        </xdr:cNvPr>
        <xdr:cNvCxnSpPr/>
      </xdr:nvCxnSpPr>
      <xdr:spPr>
        <a:xfrm>
          <a:off x="146113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5" name="【庁舎】&#10;有形固定資産減価償却率最大値テキスト">
          <a:extLst>
            <a:ext uri="{FF2B5EF4-FFF2-40B4-BE49-F238E27FC236}">
              <a16:creationId xmlns:a16="http://schemas.microsoft.com/office/drawing/2014/main" id="{0A22D7A1-C73B-42F3-AA67-2CD89BD50007}"/>
            </a:ext>
          </a:extLst>
        </xdr:cNvPr>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56" name="直線コネクタ 855">
          <a:extLst>
            <a:ext uri="{FF2B5EF4-FFF2-40B4-BE49-F238E27FC236}">
              <a16:creationId xmlns:a16="http://schemas.microsoft.com/office/drawing/2014/main" id="{0A441E6F-FE71-450D-A550-4C1A723A2F81}"/>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57" name="【庁舎】&#10;有形固定資産減価償却率平均値テキスト">
          <a:extLst>
            <a:ext uri="{FF2B5EF4-FFF2-40B4-BE49-F238E27FC236}">
              <a16:creationId xmlns:a16="http://schemas.microsoft.com/office/drawing/2014/main" id="{25F1B62F-0309-495D-A9A5-7522371095DC}"/>
            </a:ext>
          </a:extLst>
        </xdr:cNvPr>
        <xdr:cNvSpPr txBox="1"/>
      </xdr:nvSpPr>
      <xdr:spPr>
        <a:xfrm>
          <a:off x="14738350" y="1730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58" name="フローチャート: 判断 857">
          <a:extLst>
            <a:ext uri="{FF2B5EF4-FFF2-40B4-BE49-F238E27FC236}">
              <a16:creationId xmlns:a16="http://schemas.microsoft.com/office/drawing/2014/main" id="{A117775B-9101-4616-B36A-C39B66529E6A}"/>
            </a:ext>
          </a:extLst>
        </xdr:cNvPr>
        <xdr:cNvSpPr/>
      </xdr:nvSpPr>
      <xdr:spPr>
        <a:xfrm>
          <a:off x="14649450" y="173304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59" name="フローチャート: 判断 858">
          <a:extLst>
            <a:ext uri="{FF2B5EF4-FFF2-40B4-BE49-F238E27FC236}">
              <a16:creationId xmlns:a16="http://schemas.microsoft.com/office/drawing/2014/main" id="{7AA15306-52E3-4E9C-A8F5-4DA1D7151459}"/>
            </a:ext>
          </a:extLst>
        </xdr:cNvPr>
        <xdr:cNvSpPr/>
      </xdr:nvSpPr>
      <xdr:spPr>
        <a:xfrm>
          <a:off x="1388745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0" name="フローチャート: 判断 859">
          <a:extLst>
            <a:ext uri="{FF2B5EF4-FFF2-40B4-BE49-F238E27FC236}">
              <a16:creationId xmlns:a16="http://schemas.microsoft.com/office/drawing/2014/main" id="{44333EC8-94E2-47FF-A30B-40214FFBF957}"/>
            </a:ext>
          </a:extLst>
        </xdr:cNvPr>
        <xdr:cNvSpPr/>
      </xdr:nvSpPr>
      <xdr:spPr>
        <a:xfrm>
          <a:off x="13093700" y="1730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61" name="フローチャート: 判断 860">
          <a:extLst>
            <a:ext uri="{FF2B5EF4-FFF2-40B4-BE49-F238E27FC236}">
              <a16:creationId xmlns:a16="http://schemas.microsoft.com/office/drawing/2014/main" id="{A34956B8-5704-4A5F-9F71-73B411E8B35F}"/>
            </a:ext>
          </a:extLst>
        </xdr:cNvPr>
        <xdr:cNvSpPr/>
      </xdr:nvSpPr>
      <xdr:spPr>
        <a:xfrm>
          <a:off x="12299950" y="174577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62" name="フローチャート: 判断 861">
          <a:extLst>
            <a:ext uri="{FF2B5EF4-FFF2-40B4-BE49-F238E27FC236}">
              <a16:creationId xmlns:a16="http://schemas.microsoft.com/office/drawing/2014/main" id="{505BC14E-9E41-40AE-BE35-6ABF55544484}"/>
            </a:ext>
          </a:extLst>
        </xdr:cNvPr>
        <xdr:cNvSpPr/>
      </xdr:nvSpPr>
      <xdr:spPr>
        <a:xfrm>
          <a:off x="11487150" y="174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95F75BDB-581C-4116-B402-90B12FF91E1B}"/>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9A3CFC61-6753-441A-82DD-09C042B978A4}"/>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BE35D280-591D-4996-BF54-C1FD5FD63D1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A9E9CFAC-C072-4DB3-8898-4A99DD95504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A8D9DE95-DD56-46E5-B7D0-0D1CE533FAD9}"/>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113574</xdr:rowOff>
    </xdr:from>
    <xdr:to>
      <xdr:col>85</xdr:col>
      <xdr:colOff>177800</xdr:colOff>
      <xdr:row>101</xdr:row>
      <xdr:rowOff>43724</xdr:rowOff>
    </xdr:to>
    <xdr:sp macro="" textlink="">
      <xdr:nvSpPr>
        <xdr:cNvPr id="868" name="楕円 867">
          <a:extLst>
            <a:ext uri="{FF2B5EF4-FFF2-40B4-BE49-F238E27FC236}">
              <a16:creationId xmlns:a16="http://schemas.microsoft.com/office/drawing/2014/main" id="{88A95AC7-0E2E-4E83-BACA-2CBC1B83C77B}"/>
            </a:ext>
          </a:extLst>
        </xdr:cNvPr>
        <xdr:cNvSpPr/>
      </xdr:nvSpPr>
      <xdr:spPr>
        <a:xfrm>
          <a:off x="14649450" y="166870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136451</xdr:rowOff>
    </xdr:from>
    <xdr:ext cx="405111" cy="259045"/>
    <xdr:sp macro="" textlink="">
      <xdr:nvSpPr>
        <xdr:cNvPr id="869" name="【庁舎】&#10;有形固定資産減価償却率該当値テキスト">
          <a:extLst>
            <a:ext uri="{FF2B5EF4-FFF2-40B4-BE49-F238E27FC236}">
              <a16:creationId xmlns:a16="http://schemas.microsoft.com/office/drawing/2014/main" id="{F6909C88-249D-4685-8109-4BC9D59AA281}"/>
            </a:ext>
          </a:extLst>
        </xdr:cNvPr>
        <xdr:cNvSpPr txBox="1"/>
      </xdr:nvSpPr>
      <xdr:spPr>
        <a:xfrm>
          <a:off x="14738350" y="1653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870" name="楕円 869">
          <a:extLst>
            <a:ext uri="{FF2B5EF4-FFF2-40B4-BE49-F238E27FC236}">
              <a16:creationId xmlns:a16="http://schemas.microsoft.com/office/drawing/2014/main" id="{61D45975-049C-4997-944F-F7BB10122637}"/>
            </a:ext>
          </a:extLst>
        </xdr:cNvPr>
        <xdr:cNvSpPr/>
      </xdr:nvSpPr>
      <xdr:spPr>
        <a:xfrm>
          <a:off x="13887450" y="166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164374</xdr:rowOff>
    </xdr:to>
    <xdr:cxnSp macro="">
      <xdr:nvCxnSpPr>
        <xdr:cNvPr id="871" name="直線コネクタ 870">
          <a:extLst>
            <a:ext uri="{FF2B5EF4-FFF2-40B4-BE49-F238E27FC236}">
              <a16:creationId xmlns:a16="http://schemas.microsoft.com/office/drawing/2014/main" id="{5C0785F3-3414-4763-90EF-C1BC6FE4D6DA}"/>
            </a:ext>
          </a:extLst>
        </xdr:cNvPr>
        <xdr:cNvCxnSpPr/>
      </xdr:nvCxnSpPr>
      <xdr:spPr>
        <a:xfrm>
          <a:off x="13938250" y="1668235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4173</xdr:rowOff>
    </xdr:from>
    <xdr:to>
      <xdr:col>76</xdr:col>
      <xdr:colOff>165100</xdr:colOff>
      <xdr:row>100</xdr:row>
      <xdr:rowOff>105773</xdr:rowOff>
    </xdr:to>
    <xdr:sp macro="" textlink="">
      <xdr:nvSpPr>
        <xdr:cNvPr id="872" name="楕円 871">
          <a:extLst>
            <a:ext uri="{FF2B5EF4-FFF2-40B4-BE49-F238E27FC236}">
              <a16:creationId xmlns:a16="http://schemas.microsoft.com/office/drawing/2014/main" id="{43A00F35-9126-463A-A7AE-594C0923242B}"/>
            </a:ext>
          </a:extLst>
        </xdr:cNvPr>
        <xdr:cNvSpPr/>
      </xdr:nvSpPr>
      <xdr:spPr>
        <a:xfrm>
          <a:off x="13093700" y="165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54973</xdr:rowOff>
    </xdr:from>
    <xdr:to>
      <xdr:col>81</xdr:col>
      <xdr:colOff>50800</xdr:colOff>
      <xdr:row>100</xdr:row>
      <xdr:rowOff>108857</xdr:rowOff>
    </xdr:to>
    <xdr:cxnSp macro="">
      <xdr:nvCxnSpPr>
        <xdr:cNvPr id="873" name="直線コネクタ 872">
          <a:extLst>
            <a:ext uri="{FF2B5EF4-FFF2-40B4-BE49-F238E27FC236}">
              <a16:creationId xmlns:a16="http://schemas.microsoft.com/office/drawing/2014/main" id="{52B84ACA-0081-4F4B-BEF6-37A64A511325}"/>
            </a:ext>
          </a:extLst>
        </xdr:cNvPr>
        <xdr:cNvCxnSpPr/>
      </xdr:nvCxnSpPr>
      <xdr:spPr>
        <a:xfrm>
          <a:off x="13144500" y="16628473"/>
          <a:ext cx="7937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121738</xdr:rowOff>
    </xdr:from>
    <xdr:to>
      <xdr:col>72</xdr:col>
      <xdr:colOff>38100</xdr:colOff>
      <xdr:row>100</xdr:row>
      <xdr:rowOff>51888</xdr:rowOff>
    </xdr:to>
    <xdr:sp macro="" textlink="">
      <xdr:nvSpPr>
        <xdr:cNvPr id="874" name="楕円 873">
          <a:extLst>
            <a:ext uri="{FF2B5EF4-FFF2-40B4-BE49-F238E27FC236}">
              <a16:creationId xmlns:a16="http://schemas.microsoft.com/office/drawing/2014/main" id="{1D265770-68ED-4BFF-959B-223EBF9705FD}"/>
            </a:ext>
          </a:extLst>
        </xdr:cNvPr>
        <xdr:cNvSpPr/>
      </xdr:nvSpPr>
      <xdr:spPr>
        <a:xfrm>
          <a:off x="12299950" y="165237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xdr:rowOff>
    </xdr:from>
    <xdr:to>
      <xdr:col>76</xdr:col>
      <xdr:colOff>114300</xdr:colOff>
      <xdr:row>100</xdr:row>
      <xdr:rowOff>54973</xdr:rowOff>
    </xdr:to>
    <xdr:cxnSp macro="">
      <xdr:nvCxnSpPr>
        <xdr:cNvPr id="875" name="直線コネクタ 874">
          <a:extLst>
            <a:ext uri="{FF2B5EF4-FFF2-40B4-BE49-F238E27FC236}">
              <a16:creationId xmlns:a16="http://schemas.microsoft.com/office/drawing/2014/main" id="{DD894F99-212B-4887-87B4-2773AABBD44A}"/>
            </a:ext>
          </a:extLst>
        </xdr:cNvPr>
        <xdr:cNvCxnSpPr/>
      </xdr:nvCxnSpPr>
      <xdr:spPr>
        <a:xfrm>
          <a:off x="12344400" y="16574588"/>
          <a:ext cx="8001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79284</xdr:rowOff>
    </xdr:from>
    <xdr:to>
      <xdr:col>67</xdr:col>
      <xdr:colOff>101600</xdr:colOff>
      <xdr:row>100</xdr:row>
      <xdr:rowOff>9434</xdr:rowOff>
    </xdr:to>
    <xdr:sp macro="" textlink="">
      <xdr:nvSpPr>
        <xdr:cNvPr id="876" name="楕円 875">
          <a:extLst>
            <a:ext uri="{FF2B5EF4-FFF2-40B4-BE49-F238E27FC236}">
              <a16:creationId xmlns:a16="http://schemas.microsoft.com/office/drawing/2014/main" id="{D9494911-EC95-4C09-94AA-E289ED7CFD4F}"/>
            </a:ext>
          </a:extLst>
        </xdr:cNvPr>
        <xdr:cNvSpPr/>
      </xdr:nvSpPr>
      <xdr:spPr>
        <a:xfrm>
          <a:off x="11487150" y="164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130084</xdr:rowOff>
    </xdr:from>
    <xdr:to>
      <xdr:col>71</xdr:col>
      <xdr:colOff>177800</xdr:colOff>
      <xdr:row>100</xdr:row>
      <xdr:rowOff>1088</xdr:rowOff>
    </xdr:to>
    <xdr:cxnSp macro="">
      <xdr:nvCxnSpPr>
        <xdr:cNvPr id="877" name="直線コネクタ 876">
          <a:extLst>
            <a:ext uri="{FF2B5EF4-FFF2-40B4-BE49-F238E27FC236}">
              <a16:creationId xmlns:a16="http://schemas.microsoft.com/office/drawing/2014/main" id="{383871F9-E83E-4E4A-99D8-48C7B8226F2E}"/>
            </a:ext>
          </a:extLst>
        </xdr:cNvPr>
        <xdr:cNvCxnSpPr/>
      </xdr:nvCxnSpPr>
      <xdr:spPr>
        <a:xfrm>
          <a:off x="11537950" y="16532134"/>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78" name="n_1aveValue【庁舎】&#10;有形固定資産減価償却率">
          <a:extLst>
            <a:ext uri="{FF2B5EF4-FFF2-40B4-BE49-F238E27FC236}">
              <a16:creationId xmlns:a16="http://schemas.microsoft.com/office/drawing/2014/main" id="{F8DDF2BC-5DDD-4E05-B870-2AFD861E4E49}"/>
            </a:ext>
          </a:extLst>
        </xdr:cNvPr>
        <xdr:cNvSpPr txBox="1"/>
      </xdr:nvSpPr>
      <xdr:spPr>
        <a:xfrm>
          <a:off x="13742044" y="1742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79" name="n_2aveValue【庁舎】&#10;有形固定資産減価償却率">
          <a:extLst>
            <a:ext uri="{FF2B5EF4-FFF2-40B4-BE49-F238E27FC236}">
              <a16:creationId xmlns:a16="http://schemas.microsoft.com/office/drawing/2014/main" id="{8A302ED5-4425-47F3-976B-6F469E151413}"/>
            </a:ext>
          </a:extLst>
        </xdr:cNvPr>
        <xdr:cNvSpPr txBox="1"/>
      </xdr:nvSpPr>
      <xdr:spPr>
        <a:xfrm>
          <a:off x="12960994" y="1739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80" name="n_3aveValue【庁舎】&#10;有形固定資産減価償却率">
          <a:extLst>
            <a:ext uri="{FF2B5EF4-FFF2-40B4-BE49-F238E27FC236}">
              <a16:creationId xmlns:a16="http://schemas.microsoft.com/office/drawing/2014/main" id="{00A1AB7C-05AD-4B2C-B759-51758F4A2F4E}"/>
            </a:ext>
          </a:extLst>
        </xdr:cNvPr>
        <xdr:cNvSpPr txBox="1"/>
      </xdr:nvSpPr>
      <xdr:spPr>
        <a:xfrm>
          <a:off x="12167244" y="17550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81" name="n_4aveValue【庁舎】&#10;有形固定資産減価償却率">
          <a:extLst>
            <a:ext uri="{FF2B5EF4-FFF2-40B4-BE49-F238E27FC236}">
              <a16:creationId xmlns:a16="http://schemas.microsoft.com/office/drawing/2014/main" id="{820C21AB-DA71-4525-AB8D-B34E81AE5EE8}"/>
            </a:ext>
          </a:extLst>
        </xdr:cNvPr>
        <xdr:cNvSpPr txBox="1"/>
      </xdr:nvSpPr>
      <xdr:spPr>
        <a:xfrm>
          <a:off x="11354444" y="1752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882" name="n_1mainValue【庁舎】&#10;有形固定資産減価償却率">
          <a:extLst>
            <a:ext uri="{FF2B5EF4-FFF2-40B4-BE49-F238E27FC236}">
              <a16:creationId xmlns:a16="http://schemas.microsoft.com/office/drawing/2014/main" id="{A0EAF3CE-9ABD-4012-84E5-0A2D6254D0A2}"/>
            </a:ext>
          </a:extLst>
        </xdr:cNvPr>
        <xdr:cNvSpPr txBox="1"/>
      </xdr:nvSpPr>
      <xdr:spPr>
        <a:xfrm>
          <a:off x="13742044" y="1640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122300</xdr:rowOff>
    </xdr:from>
    <xdr:ext cx="340478" cy="259045"/>
    <xdr:sp macro="" textlink="">
      <xdr:nvSpPr>
        <xdr:cNvPr id="883" name="n_2mainValue【庁舎】&#10;有形固定資産減価償却率">
          <a:extLst>
            <a:ext uri="{FF2B5EF4-FFF2-40B4-BE49-F238E27FC236}">
              <a16:creationId xmlns:a16="http://schemas.microsoft.com/office/drawing/2014/main" id="{A1CF8D5D-E5B6-46A3-A5C2-602A1A102147}"/>
            </a:ext>
          </a:extLst>
        </xdr:cNvPr>
        <xdr:cNvSpPr txBox="1"/>
      </xdr:nvSpPr>
      <xdr:spPr>
        <a:xfrm>
          <a:off x="12993311" y="163529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68415</xdr:rowOff>
    </xdr:from>
    <xdr:ext cx="340478" cy="259045"/>
    <xdr:sp macro="" textlink="">
      <xdr:nvSpPr>
        <xdr:cNvPr id="884" name="n_3mainValue【庁舎】&#10;有形固定資産減価償却率">
          <a:extLst>
            <a:ext uri="{FF2B5EF4-FFF2-40B4-BE49-F238E27FC236}">
              <a16:creationId xmlns:a16="http://schemas.microsoft.com/office/drawing/2014/main" id="{A60347BB-6D2A-45E2-9436-62A7EB67F208}"/>
            </a:ext>
          </a:extLst>
        </xdr:cNvPr>
        <xdr:cNvSpPr txBox="1"/>
      </xdr:nvSpPr>
      <xdr:spPr>
        <a:xfrm>
          <a:off x="12180511" y="162990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25961</xdr:rowOff>
    </xdr:from>
    <xdr:ext cx="340478" cy="259045"/>
    <xdr:sp macro="" textlink="">
      <xdr:nvSpPr>
        <xdr:cNvPr id="885" name="n_4mainValue【庁舎】&#10;有形固定資産減価償却率">
          <a:extLst>
            <a:ext uri="{FF2B5EF4-FFF2-40B4-BE49-F238E27FC236}">
              <a16:creationId xmlns:a16="http://schemas.microsoft.com/office/drawing/2014/main" id="{337B4F07-A892-4021-A6A4-18B23DEE804E}"/>
            </a:ext>
          </a:extLst>
        </xdr:cNvPr>
        <xdr:cNvSpPr txBox="1"/>
      </xdr:nvSpPr>
      <xdr:spPr>
        <a:xfrm>
          <a:off x="11386761" y="162565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AE139840-F308-416A-B55D-6EE43435B1C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F6F7CA2C-5826-4293-9CC7-71062A97F9A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678BCD83-393B-4A17-9AE6-B7D3CC8F9AB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6CA7D9B7-0C4C-4311-B599-234239ACA187}"/>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B7601A75-5A7E-499F-A9F8-46BAFF560248}"/>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1135BA81-7CF5-465C-870C-E82D5C69F82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7001875-48E5-4570-9C3E-80DEEE4DFBC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FF04DA46-4779-46D1-9E90-FB3D41E75A9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A97A9ED1-40DE-4779-B736-C5F91F9CD196}"/>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82F72766-3AF5-41F1-8F38-BB19D7C17A02}"/>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DA24CD41-7C7E-4492-A056-F22DC590BE5D}"/>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89221FF0-1728-46A2-A316-19AC4FDE22D1}"/>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8B97CF12-6326-4FDE-ADC2-56AB356ED24C}"/>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2AA25EA6-EA74-4314-B957-D639AF4252F6}"/>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2F9D2715-8CDA-46B3-A0F8-70244B833D5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E66EF1E7-B799-464E-BFFC-51DF009EDE84}"/>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C511C21C-E0F8-422A-889D-C1C4A8A460D9}"/>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BC85E172-663E-4E89-A504-CF7048BB4FEC}"/>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0B0548ED-039E-44F5-AB5D-A7AC7A31528D}"/>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BDFACD03-B29C-4B81-81C2-7C8E976A526B}"/>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3068033E-3002-4A27-B860-6F68996FF6C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4B18A8AE-27EA-4253-B296-441BBD7B5F3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DC153A96-B361-4E48-BE5B-FB0AF972023B}"/>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09" name="直線コネクタ 908">
          <a:extLst>
            <a:ext uri="{FF2B5EF4-FFF2-40B4-BE49-F238E27FC236}">
              <a16:creationId xmlns:a16="http://schemas.microsoft.com/office/drawing/2014/main" id="{0F0690D5-E6B4-4621-A921-A410D87534C8}"/>
            </a:ext>
          </a:extLst>
        </xdr:cNvPr>
        <xdr:cNvCxnSpPr/>
      </xdr:nvCxnSpPr>
      <xdr:spPr>
        <a:xfrm flipV="1">
          <a:off x="19951064" y="167582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10" name="【庁舎】&#10;一人当たり面積最小値テキスト">
          <a:extLst>
            <a:ext uri="{FF2B5EF4-FFF2-40B4-BE49-F238E27FC236}">
              <a16:creationId xmlns:a16="http://schemas.microsoft.com/office/drawing/2014/main" id="{DD4412CC-8D15-4D70-90C0-06E2C2D5B3A4}"/>
            </a:ext>
          </a:extLst>
        </xdr:cNvPr>
        <xdr:cNvSpPr txBox="1"/>
      </xdr:nvSpPr>
      <xdr:spPr>
        <a:xfrm>
          <a:off x="199898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11" name="直線コネクタ 910">
          <a:extLst>
            <a:ext uri="{FF2B5EF4-FFF2-40B4-BE49-F238E27FC236}">
              <a16:creationId xmlns:a16="http://schemas.microsoft.com/office/drawing/2014/main" id="{E74DCED2-DAC1-4EEA-8DE3-4A2C16627EF9}"/>
            </a:ext>
          </a:extLst>
        </xdr:cNvPr>
        <xdr:cNvCxnSpPr/>
      </xdr:nvCxnSpPr>
      <xdr:spPr>
        <a:xfrm>
          <a:off x="19881850" y="18051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12" name="【庁舎】&#10;一人当たり面積最大値テキスト">
          <a:extLst>
            <a:ext uri="{FF2B5EF4-FFF2-40B4-BE49-F238E27FC236}">
              <a16:creationId xmlns:a16="http://schemas.microsoft.com/office/drawing/2014/main" id="{321D5E2F-F262-4F21-8CE8-3F2AF9021A0D}"/>
            </a:ext>
          </a:extLst>
        </xdr:cNvPr>
        <xdr:cNvSpPr txBox="1"/>
      </xdr:nvSpPr>
      <xdr:spPr>
        <a:xfrm>
          <a:off x="19989800" y="1653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13" name="直線コネクタ 912">
          <a:extLst>
            <a:ext uri="{FF2B5EF4-FFF2-40B4-BE49-F238E27FC236}">
              <a16:creationId xmlns:a16="http://schemas.microsoft.com/office/drawing/2014/main" id="{C18A2AFF-C828-45AE-8643-3E2986C8BF59}"/>
            </a:ext>
          </a:extLst>
        </xdr:cNvPr>
        <xdr:cNvCxnSpPr/>
      </xdr:nvCxnSpPr>
      <xdr:spPr>
        <a:xfrm>
          <a:off x="19881850" y="16758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14" name="【庁舎】&#10;一人当たり面積平均値テキスト">
          <a:extLst>
            <a:ext uri="{FF2B5EF4-FFF2-40B4-BE49-F238E27FC236}">
              <a16:creationId xmlns:a16="http://schemas.microsoft.com/office/drawing/2014/main" id="{D87D2E69-048F-400D-B09B-BDD4DC864EA5}"/>
            </a:ext>
          </a:extLst>
        </xdr:cNvPr>
        <xdr:cNvSpPr txBox="1"/>
      </xdr:nvSpPr>
      <xdr:spPr>
        <a:xfrm>
          <a:off x="19989800" y="17319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15" name="フローチャート: 判断 914">
          <a:extLst>
            <a:ext uri="{FF2B5EF4-FFF2-40B4-BE49-F238E27FC236}">
              <a16:creationId xmlns:a16="http://schemas.microsoft.com/office/drawing/2014/main" id="{652B67FA-381C-48D5-B112-66F6C4A3BC9A}"/>
            </a:ext>
          </a:extLst>
        </xdr:cNvPr>
        <xdr:cNvSpPr/>
      </xdr:nvSpPr>
      <xdr:spPr>
        <a:xfrm>
          <a:off x="199009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16" name="フローチャート: 判断 915">
          <a:extLst>
            <a:ext uri="{FF2B5EF4-FFF2-40B4-BE49-F238E27FC236}">
              <a16:creationId xmlns:a16="http://schemas.microsoft.com/office/drawing/2014/main" id="{02F35529-FBB8-4469-82A9-A8FF94EF5F32}"/>
            </a:ext>
          </a:extLst>
        </xdr:cNvPr>
        <xdr:cNvSpPr/>
      </xdr:nvSpPr>
      <xdr:spPr>
        <a:xfrm>
          <a:off x="19157950" y="1747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17" name="フローチャート: 判断 916">
          <a:extLst>
            <a:ext uri="{FF2B5EF4-FFF2-40B4-BE49-F238E27FC236}">
              <a16:creationId xmlns:a16="http://schemas.microsoft.com/office/drawing/2014/main" id="{5FE8C3DB-793C-4400-BED8-7F8C07B8A4C3}"/>
            </a:ext>
          </a:extLst>
        </xdr:cNvPr>
        <xdr:cNvSpPr/>
      </xdr:nvSpPr>
      <xdr:spPr>
        <a:xfrm>
          <a:off x="1834515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18" name="フローチャート: 判断 917">
          <a:extLst>
            <a:ext uri="{FF2B5EF4-FFF2-40B4-BE49-F238E27FC236}">
              <a16:creationId xmlns:a16="http://schemas.microsoft.com/office/drawing/2014/main" id="{6B085D51-56EE-4085-9317-66C1AB9B9CB3}"/>
            </a:ext>
          </a:extLst>
        </xdr:cNvPr>
        <xdr:cNvSpPr/>
      </xdr:nvSpPr>
      <xdr:spPr>
        <a:xfrm>
          <a:off x="17551400" y="175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19" name="フローチャート: 判断 918">
          <a:extLst>
            <a:ext uri="{FF2B5EF4-FFF2-40B4-BE49-F238E27FC236}">
              <a16:creationId xmlns:a16="http://schemas.microsoft.com/office/drawing/2014/main" id="{5B2F118A-1D7D-413F-81B8-E26CA3DB593C}"/>
            </a:ext>
          </a:extLst>
        </xdr:cNvPr>
        <xdr:cNvSpPr/>
      </xdr:nvSpPr>
      <xdr:spPr>
        <a:xfrm>
          <a:off x="16757650" y="17581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667E6BFA-F096-495B-8187-B0BFDD76374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CA7C3BC-76DC-4CED-B764-BD6AD8D57CB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7146A044-8411-4A31-8053-7D32BB4E1D7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533629A8-472B-49A7-A17F-C03F80995B7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10389080-D66D-497A-9E31-919EB7979A5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925" name="楕円 924">
          <a:extLst>
            <a:ext uri="{FF2B5EF4-FFF2-40B4-BE49-F238E27FC236}">
              <a16:creationId xmlns:a16="http://schemas.microsoft.com/office/drawing/2014/main" id="{BEE92432-882E-487F-87D1-2B55A6D9B236}"/>
            </a:ext>
          </a:extLst>
        </xdr:cNvPr>
        <xdr:cNvSpPr/>
      </xdr:nvSpPr>
      <xdr:spPr>
        <a:xfrm>
          <a:off x="199009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76216</xdr:rowOff>
    </xdr:from>
    <xdr:ext cx="469744" cy="259045"/>
    <xdr:sp macro="" textlink="">
      <xdr:nvSpPr>
        <xdr:cNvPr id="926" name="【庁舎】&#10;一人当たり面積該当値テキスト">
          <a:extLst>
            <a:ext uri="{FF2B5EF4-FFF2-40B4-BE49-F238E27FC236}">
              <a16:creationId xmlns:a16="http://schemas.microsoft.com/office/drawing/2014/main" id="{83C8651D-0DE1-4553-82DE-B54168844D22}"/>
            </a:ext>
          </a:extLst>
        </xdr:cNvPr>
        <xdr:cNvSpPr txBox="1"/>
      </xdr:nvSpPr>
      <xdr:spPr>
        <a:xfrm>
          <a:off x="19989800" y="1767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927" name="楕円 926">
          <a:extLst>
            <a:ext uri="{FF2B5EF4-FFF2-40B4-BE49-F238E27FC236}">
              <a16:creationId xmlns:a16="http://schemas.microsoft.com/office/drawing/2014/main" id="{57DACFCB-9DF1-4B6B-8761-93DE3EA6B7B1}"/>
            </a:ext>
          </a:extLst>
        </xdr:cNvPr>
        <xdr:cNvSpPr/>
      </xdr:nvSpPr>
      <xdr:spPr>
        <a:xfrm>
          <a:off x="19157950" y="1770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152400</xdr:rowOff>
    </xdr:to>
    <xdr:cxnSp macro="">
      <xdr:nvCxnSpPr>
        <xdr:cNvPr id="928" name="直線コネクタ 927">
          <a:extLst>
            <a:ext uri="{FF2B5EF4-FFF2-40B4-BE49-F238E27FC236}">
              <a16:creationId xmlns:a16="http://schemas.microsoft.com/office/drawing/2014/main" id="{A015BC5C-4F64-4EB7-9C34-9D2FE6EB88FD}"/>
            </a:ext>
          </a:extLst>
        </xdr:cNvPr>
        <xdr:cNvCxnSpPr/>
      </xdr:nvCxnSpPr>
      <xdr:spPr>
        <a:xfrm flipV="1">
          <a:off x="19202400" y="17750789"/>
          <a:ext cx="7493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929" name="楕円 928">
          <a:extLst>
            <a:ext uri="{FF2B5EF4-FFF2-40B4-BE49-F238E27FC236}">
              <a16:creationId xmlns:a16="http://schemas.microsoft.com/office/drawing/2014/main" id="{54935686-D8E2-4C7E-9863-8480E6ACCFC6}"/>
            </a:ext>
          </a:extLst>
        </xdr:cNvPr>
        <xdr:cNvSpPr/>
      </xdr:nvSpPr>
      <xdr:spPr>
        <a:xfrm>
          <a:off x="1834515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156211</xdr:rowOff>
    </xdr:to>
    <xdr:cxnSp macro="">
      <xdr:nvCxnSpPr>
        <xdr:cNvPr id="930" name="直線コネクタ 929">
          <a:extLst>
            <a:ext uri="{FF2B5EF4-FFF2-40B4-BE49-F238E27FC236}">
              <a16:creationId xmlns:a16="http://schemas.microsoft.com/office/drawing/2014/main" id="{46E9B650-8FC4-4385-BBFF-2EF5CBB3596F}"/>
            </a:ext>
          </a:extLst>
        </xdr:cNvPr>
        <xdr:cNvCxnSpPr/>
      </xdr:nvCxnSpPr>
      <xdr:spPr>
        <a:xfrm flipV="1">
          <a:off x="18395950" y="1775460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111125</xdr:rowOff>
    </xdr:from>
    <xdr:to>
      <xdr:col>102</xdr:col>
      <xdr:colOff>165100</xdr:colOff>
      <xdr:row>107</xdr:row>
      <xdr:rowOff>41275</xdr:rowOff>
    </xdr:to>
    <xdr:sp macro="" textlink="">
      <xdr:nvSpPr>
        <xdr:cNvPr id="931" name="楕円 930">
          <a:extLst>
            <a:ext uri="{FF2B5EF4-FFF2-40B4-BE49-F238E27FC236}">
              <a16:creationId xmlns:a16="http://schemas.microsoft.com/office/drawing/2014/main" id="{BAB5DB2E-0240-4570-8C69-166581ABB057}"/>
            </a:ext>
          </a:extLst>
        </xdr:cNvPr>
        <xdr:cNvSpPr/>
      </xdr:nvSpPr>
      <xdr:spPr>
        <a:xfrm>
          <a:off x="175514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161925</xdr:rowOff>
    </xdr:to>
    <xdr:cxnSp macro="">
      <xdr:nvCxnSpPr>
        <xdr:cNvPr id="932" name="直線コネクタ 931">
          <a:extLst>
            <a:ext uri="{FF2B5EF4-FFF2-40B4-BE49-F238E27FC236}">
              <a16:creationId xmlns:a16="http://schemas.microsoft.com/office/drawing/2014/main" id="{8EE7EEF4-8CDE-4272-93C6-1F2469D4FCBD}"/>
            </a:ext>
          </a:extLst>
        </xdr:cNvPr>
        <xdr:cNvCxnSpPr/>
      </xdr:nvCxnSpPr>
      <xdr:spPr>
        <a:xfrm flipV="1">
          <a:off x="17602200" y="17758411"/>
          <a:ext cx="7937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114936</xdr:rowOff>
    </xdr:from>
    <xdr:to>
      <xdr:col>98</xdr:col>
      <xdr:colOff>38100</xdr:colOff>
      <xdr:row>107</xdr:row>
      <xdr:rowOff>45086</xdr:rowOff>
    </xdr:to>
    <xdr:sp macro="" textlink="">
      <xdr:nvSpPr>
        <xdr:cNvPr id="933" name="楕円 932">
          <a:extLst>
            <a:ext uri="{FF2B5EF4-FFF2-40B4-BE49-F238E27FC236}">
              <a16:creationId xmlns:a16="http://schemas.microsoft.com/office/drawing/2014/main" id="{49047B56-173D-411C-B89C-1B727C5C499B}"/>
            </a:ext>
          </a:extLst>
        </xdr:cNvPr>
        <xdr:cNvSpPr/>
      </xdr:nvSpPr>
      <xdr:spPr>
        <a:xfrm>
          <a:off x="16757650" y="17717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161925</xdr:rowOff>
    </xdr:from>
    <xdr:to>
      <xdr:col>102</xdr:col>
      <xdr:colOff>114300</xdr:colOff>
      <xdr:row>106</xdr:row>
      <xdr:rowOff>165736</xdr:rowOff>
    </xdr:to>
    <xdr:cxnSp macro="">
      <xdr:nvCxnSpPr>
        <xdr:cNvPr id="934" name="直線コネクタ 933">
          <a:extLst>
            <a:ext uri="{FF2B5EF4-FFF2-40B4-BE49-F238E27FC236}">
              <a16:creationId xmlns:a16="http://schemas.microsoft.com/office/drawing/2014/main" id="{FF715C85-890A-4914-AE52-796AA22E3363}"/>
            </a:ext>
          </a:extLst>
        </xdr:cNvPr>
        <xdr:cNvCxnSpPr/>
      </xdr:nvCxnSpPr>
      <xdr:spPr>
        <a:xfrm flipV="1">
          <a:off x="16802100" y="17764125"/>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35" name="n_1aveValue【庁舎】&#10;一人当たり面積">
          <a:extLst>
            <a:ext uri="{FF2B5EF4-FFF2-40B4-BE49-F238E27FC236}">
              <a16:creationId xmlns:a16="http://schemas.microsoft.com/office/drawing/2014/main" id="{80C45732-8E2E-41E4-BC91-F8D986437CFF}"/>
            </a:ext>
          </a:extLst>
        </xdr:cNvPr>
        <xdr:cNvSpPr txBox="1"/>
      </xdr:nvSpPr>
      <xdr:spPr>
        <a:xfrm>
          <a:off x="189802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36" name="n_2aveValue【庁舎】&#10;一人当たり面積">
          <a:extLst>
            <a:ext uri="{FF2B5EF4-FFF2-40B4-BE49-F238E27FC236}">
              <a16:creationId xmlns:a16="http://schemas.microsoft.com/office/drawing/2014/main" id="{8D2B6640-7C00-44C5-B610-F0D61F7D66AE}"/>
            </a:ext>
          </a:extLst>
        </xdr:cNvPr>
        <xdr:cNvSpPr txBox="1"/>
      </xdr:nvSpPr>
      <xdr:spPr>
        <a:xfrm>
          <a:off x="181801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37" name="n_3aveValue【庁舎】&#10;一人当たり面積">
          <a:extLst>
            <a:ext uri="{FF2B5EF4-FFF2-40B4-BE49-F238E27FC236}">
              <a16:creationId xmlns:a16="http://schemas.microsoft.com/office/drawing/2014/main" id="{B8035157-DFAC-4D36-BC3F-D571B3924EA9}"/>
            </a:ext>
          </a:extLst>
        </xdr:cNvPr>
        <xdr:cNvSpPr txBox="1"/>
      </xdr:nvSpPr>
      <xdr:spPr>
        <a:xfrm>
          <a:off x="17386377" y="173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38" name="n_4aveValue【庁舎】&#10;一人当たり面積">
          <a:extLst>
            <a:ext uri="{FF2B5EF4-FFF2-40B4-BE49-F238E27FC236}">
              <a16:creationId xmlns:a16="http://schemas.microsoft.com/office/drawing/2014/main" id="{4EEA03E9-7FD9-438F-A69B-9D2FBF1CFDF8}"/>
            </a:ext>
          </a:extLst>
        </xdr:cNvPr>
        <xdr:cNvSpPr txBox="1"/>
      </xdr:nvSpPr>
      <xdr:spPr>
        <a:xfrm>
          <a:off x="165926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939" name="n_1mainValue【庁舎】&#10;一人当たり面積">
          <a:extLst>
            <a:ext uri="{FF2B5EF4-FFF2-40B4-BE49-F238E27FC236}">
              <a16:creationId xmlns:a16="http://schemas.microsoft.com/office/drawing/2014/main" id="{639A19D9-CE1A-49EE-8474-7B9CF3DA3C77}"/>
            </a:ext>
          </a:extLst>
        </xdr:cNvPr>
        <xdr:cNvSpPr txBox="1"/>
      </xdr:nvSpPr>
      <xdr:spPr>
        <a:xfrm>
          <a:off x="189802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940" name="n_2mainValue【庁舎】&#10;一人当たり面積">
          <a:extLst>
            <a:ext uri="{FF2B5EF4-FFF2-40B4-BE49-F238E27FC236}">
              <a16:creationId xmlns:a16="http://schemas.microsoft.com/office/drawing/2014/main" id="{2D5AB403-DF5B-4962-9D04-6500EDD54914}"/>
            </a:ext>
          </a:extLst>
        </xdr:cNvPr>
        <xdr:cNvSpPr txBox="1"/>
      </xdr:nvSpPr>
      <xdr:spPr>
        <a:xfrm>
          <a:off x="18180127" y="178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32402</xdr:rowOff>
    </xdr:from>
    <xdr:ext cx="469744" cy="259045"/>
    <xdr:sp macro="" textlink="">
      <xdr:nvSpPr>
        <xdr:cNvPr id="941" name="n_3mainValue【庁舎】&#10;一人当たり面積">
          <a:extLst>
            <a:ext uri="{FF2B5EF4-FFF2-40B4-BE49-F238E27FC236}">
              <a16:creationId xmlns:a16="http://schemas.microsoft.com/office/drawing/2014/main" id="{DC939C5D-8BDA-4E2A-8625-F82BF4477C55}"/>
            </a:ext>
          </a:extLst>
        </xdr:cNvPr>
        <xdr:cNvSpPr txBox="1"/>
      </xdr:nvSpPr>
      <xdr:spPr>
        <a:xfrm>
          <a:off x="17386377" y="178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36213</xdr:rowOff>
    </xdr:from>
    <xdr:ext cx="469744" cy="259045"/>
    <xdr:sp macro="" textlink="">
      <xdr:nvSpPr>
        <xdr:cNvPr id="942" name="n_4mainValue【庁舎】&#10;一人当たり面積">
          <a:extLst>
            <a:ext uri="{FF2B5EF4-FFF2-40B4-BE49-F238E27FC236}">
              <a16:creationId xmlns:a16="http://schemas.microsoft.com/office/drawing/2014/main" id="{24B1B1C5-707A-47EA-B055-850720CF1BBF}"/>
            </a:ext>
          </a:extLst>
        </xdr:cNvPr>
        <xdr:cNvSpPr txBox="1"/>
      </xdr:nvSpPr>
      <xdr:spPr>
        <a:xfrm>
          <a:off x="16592627" y="1780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D8C50DB0-0D28-4A17-B4F7-453AB28F642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5EE18804-E9D2-4B1F-B56F-5886524DE155}"/>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DD7D3FF0-921D-49C0-B494-BCC1EA86CCD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消防施設、体育館・プール、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施設で有形固定資産減価償却率が高くなっている。一般廃棄物処理施設の有形固定資産減価償却率についても増加傾向にあったが、令和２年度よりごみ焼却施設基幹的設備改良工事が本格的に着工されたことにより類似団体平均を大きく下回った。庁舎については、平成２９年度に新庁舎が完成し、旧庁舎の取り壊しを行ったことから、類似団体平均の有形固定資産減価償却率を大きく下回っている。その他の施設についても、全体として老朽化が進んでいることから、公共施設等総合管理計画や個別施設計画に基づき、全庁的な取組体制を構築しながら、今後の公共施設のあり方について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47,021
46,149
122.85
23,531,539
22,172,561
1,254,313
12,948,945
16,636,052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評価替えによる</a:t>
          </a:r>
          <a:r>
            <a:rPr lang="ja-JP" altLang="en-US" sz="1300" b="0" i="0">
              <a:solidFill>
                <a:srgbClr val="202124"/>
              </a:solidFill>
              <a:effectLst/>
              <a:latin typeface="ＭＳ Ｐゴシック" panose="020B0600070205080204" pitchFamily="50" charset="-128"/>
              <a:ea typeface="ＭＳ Ｐゴシック" panose="020B0600070205080204" pitchFamily="50" charset="-128"/>
            </a:rPr>
            <a:t>土地・家屋の評価額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引き下げにより、固定資産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各種交付金の増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前年度並みとなり、類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しかしながら、今後はコロナ禍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や歳出増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が見込まれるため、緊急に必要な事業を峻別し、物件費を抑制する等、歳出の徹底的な見直しを実施するとともに、税収の徴収率向上対策、ふるさと納税や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クラウドファンディング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等の幅広い歳入確保に努める。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以後、「新規起債の抑制」、「返済額以上の借入をしない」、「高利の地方債は繰上返済や借換をする」などの方針に基づいた地方債の削減や「職員定数管理計画」に基づいた計画的な職員人件費の圧縮など経常的な経費を削減してきたこと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年度以降類似団体平均を下回ってい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たが、当年度はわずかに上回っている。要因は、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な普通交付税の伸び等によ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るものと考えられる。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今後も事務事業の優先度を見極め、優先度の低い事業の廃止・縮小を進めて経常経費の削減を図り、歳入に見合った健全な財政運営に努める。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141394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04127"/>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141394</xdr:rowOff>
    </xdr:from>
    <xdr:to>
      <xdr:col>19</xdr:col>
      <xdr:colOff>133350</xdr:colOff>
      <xdr:row>65</xdr:row>
      <xdr:rowOff>165523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856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165523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44344"/>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64</xdr:row>
      <xdr:rowOff>143933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443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30921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55050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2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132521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33460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職員数削減策として、民間委託を推進してきたことで物件費が増加し、学校施設を中心とした公共施設の老朽化により維持補修費も増加している。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総額は類似団体平均よりも低い金額ではあるが、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物件費の上昇傾向が顕著であるため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施設の維持管理をはじめとした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委託料を精査していく。また、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公共施設等総合管理計画に基づき、施設の更新・統廃合・長寿命化を計画的に行っていくことで維持補修費の圧縮を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79353</xdr:rowOff>
    </xdr:from>
    <xdr:to>
      <xdr:col>23</xdr:col>
      <xdr:colOff>133350</xdr:colOff>
      <xdr:row>82</xdr:row>
      <xdr:rowOff>132279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8253"/>
          <a:ext cx="8382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32838</xdr:rowOff>
    </xdr:from>
    <xdr:to>
      <xdr:col>19</xdr:col>
      <xdr:colOff>133350</xdr:colOff>
      <xdr:row>82</xdr:row>
      <xdr:rowOff>79353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1738"/>
          <a:ext cx="8890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113126</xdr:rowOff>
    </xdr:from>
    <xdr:to>
      <xdr:col>15</xdr:col>
      <xdr:colOff>82550</xdr:colOff>
      <xdr:row>82</xdr:row>
      <xdr:rowOff>32838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00576"/>
          <a:ext cx="889000" cy="9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113126</xdr:rowOff>
    </xdr:from>
    <xdr:to>
      <xdr:col>11</xdr:col>
      <xdr:colOff>31750</xdr:colOff>
      <xdr:row>81</xdr:row>
      <xdr:rowOff>129792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00576"/>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81479</xdr:rowOff>
    </xdr:from>
    <xdr:to>
      <xdr:col>23</xdr:col>
      <xdr:colOff>184150</xdr:colOff>
      <xdr:row>83</xdr:row>
      <xdr:rowOff>11629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98006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28553</xdr:rowOff>
    </xdr:from>
    <xdr:to>
      <xdr:col>19</xdr:col>
      <xdr:colOff>184150</xdr:colOff>
      <xdr:row>82</xdr:row>
      <xdr:rowOff>130153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140330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5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153488</xdr:rowOff>
    </xdr:from>
    <xdr:to>
      <xdr:col>15</xdr:col>
      <xdr:colOff>133350</xdr:colOff>
      <xdr:row>82</xdr:row>
      <xdr:rowOff>83638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93815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62326</xdr:rowOff>
    </xdr:from>
    <xdr:to>
      <xdr:col>11</xdr:col>
      <xdr:colOff>82550</xdr:colOff>
      <xdr:row>81</xdr:row>
      <xdr:rowOff>163926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78992</xdr:rowOff>
    </xdr:from>
    <xdr:to>
      <xdr:col>7</xdr:col>
      <xdr:colOff>31750</xdr:colOff>
      <xdr:row>82</xdr:row>
      <xdr:rowOff>9142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19319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3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国の給与制度の総合的見直し内容を踏まえ、平成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年度には一般行政職の給料表について平均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パーセントの引き下げを行い、他の給料表についても一般行政職給料表との均衡を踏まえて見直しを実施した。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今後も地域民間企業の平均給与や近隣市町村の状況、国の制度を踏まえ、給与の適正化に努める。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45155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1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98778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184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98778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9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18345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843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「職員定数管理計画」を策定し、計画的に職員数の削減を図った結果、類似団体平均を下回る値で推移している。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、住民サービスを低下させることなく将来の人口減少を見込んだコンパクトな組織となるよう、適正な職員定数の管理に努める。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96282</xdr:rowOff>
    </xdr:from>
    <xdr:to>
      <xdr:col>81</xdr:col>
      <xdr:colOff>44450</xdr:colOff>
      <xdr:row>60</xdr:row>
      <xdr:rowOff>112871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83282"/>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75168</xdr:rowOff>
    </xdr:from>
    <xdr:to>
      <xdr:col>77</xdr:col>
      <xdr:colOff>44450</xdr:colOff>
      <xdr:row>60</xdr:row>
      <xdr:rowOff>96282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62168"/>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60087</xdr:rowOff>
    </xdr:from>
    <xdr:to>
      <xdr:col>72</xdr:col>
      <xdr:colOff>203200</xdr:colOff>
      <xdr:row>60</xdr:row>
      <xdr:rowOff>75168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4708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38973</xdr:rowOff>
    </xdr:from>
    <xdr:to>
      <xdr:col>68</xdr:col>
      <xdr:colOff>152400</xdr:colOff>
      <xdr:row>60</xdr:row>
      <xdr:rowOff>60087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25973"/>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62071</xdr:rowOff>
    </xdr:from>
    <xdr:to>
      <xdr:col>81</xdr:col>
      <xdr:colOff>95250</xdr:colOff>
      <xdr:row>60</xdr:row>
      <xdr:rowOff>163671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78598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45482</xdr:rowOff>
    </xdr:from>
    <xdr:to>
      <xdr:col>77</xdr:col>
      <xdr:colOff>95250</xdr:colOff>
      <xdr:row>60</xdr:row>
      <xdr:rowOff>147082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157259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01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24368</xdr:rowOff>
    </xdr:from>
    <xdr:to>
      <xdr:col>73</xdr:col>
      <xdr:colOff>44450</xdr:colOff>
      <xdr:row>60</xdr:row>
      <xdr:rowOff>125968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136145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8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9287</xdr:rowOff>
    </xdr:from>
    <xdr:to>
      <xdr:col>68</xdr:col>
      <xdr:colOff>203200</xdr:colOff>
      <xdr:row>60</xdr:row>
      <xdr:rowOff>110887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121064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159623</xdr:rowOff>
    </xdr:from>
    <xdr:to>
      <xdr:col>64</xdr:col>
      <xdr:colOff>152400</xdr:colOff>
      <xdr:row>60</xdr:row>
      <xdr:rowOff>89773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99950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4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後、「新規起債の抑制」、「返済額以上の借入をしない」、「高利の地方債は繰上返済や借換をする」などの方針のもと地方債の削減に努めてきた結果、年々改善してきてお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子育て健康プラザ建設事業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、学校の統廃合による施設更新</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などの大規模事業をはじめ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公共施設の老朽化に伴った地方債の借入により地方債残高が上昇してくることから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40</xdr:row>
      <xdr:rowOff>161472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9964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24493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24493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58965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104218</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下回っている。主な要因としては、公営企業や一部事務組合などにおける大規模事業に係る地方債や高利の地方債の償還終了、職員数削減に伴う退職手当負担見込額の減、充当可能財源としての基金が確保できていることなどがあ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しかし、公共施設の老朽化に伴う大規模事業が今後見込まれるため、緊急度・住民ニーズを的確に把握した事業の選択により、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必要な更新投資と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財政の健全化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のバランスを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18864</xdr:rowOff>
    </xdr:from>
    <xdr:ext cx="10045700" cy="425758"/>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698500" y="4311464"/>
          <a:ext cx="100457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47,021
46,149
122.85
23,531,539
22,172,561
1,254,313
12,948,945
16,636,052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職員定数管理計画などに基づき、計画的に職員数を削減し、職員人件費の圧縮を図っていることから、類似団体平均を下回っている。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退職者数の減少による退職手当の減による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影響により、前年比で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今後も将来の人口減少を見込みながら、職員定数を管理し、人件費の抑制に努める。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38</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3155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38</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54272"/>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53522</xdr:rowOff>
    </xdr:from>
    <xdr:to>
      <xdr:col>15</xdr:col>
      <xdr:colOff>98425</xdr:colOff>
      <xdr:row>36</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542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129722</xdr:rowOff>
    </xdr:from>
    <xdr:to>
      <xdr:col>11</xdr:col>
      <xdr:colOff>9525</xdr:colOff>
      <xdr:row>36</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30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109055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79120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2722</xdr:rowOff>
    </xdr:from>
    <xdr:to>
      <xdr:col>15</xdr:col>
      <xdr:colOff>149225</xdr:colOff>
      <xdr:row>35</xdr:row>
      <xdr:rowOff>104322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19249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類似団体平均を上回って推移しているのは、委託料をはじめとする経常的な一般管理経費の硬直化が起きているためである。令和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スクール構想によるタブレット購入費が減額になった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影響等により、前年比で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施設の維持管理をはじめとした経常的な委託料を契約方法から見直すなど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経費の節減と合理化に努めていく。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130810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464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19</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454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75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年度については、国等の補助金増額に伴い、一般財源からの歳出が減額したため、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類似団体平均値よりも高い値で推移しているため、扶助費の支給内容の検証と見直しを図り、財政を圧迫する上昇傾向に歯止めをかけるように努める。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80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59</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44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要因としては、学校施設を中心に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が進み、維持管理経費が増加していることや、社会保障関係経費の増加により、各特別会計への繰出金が多額となっていることが挙げられる。今後は、施設の更新・統廃合・長寿命化を計画的に行うことで維持修繕費の圧縮や、各特別会計の適正化を図り普通会計の負担額を減らす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12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54610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05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概ね類似団体平均の近似値で推移している。令和元年度から下水道会計への繰出金を補助費等で計上しているためポイントが上昇しているが、令和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年度は全体として圧縮され、ポイントが改善している。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引き続き、現在支給している補助金・負担金の必要性や補助内容などを精査し、必要性の低い補助金や負担金の見直し・廃止を行うよう検討していく。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44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42418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2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合併以後、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起債の抑制</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方針に基づいて地方債の削減に努めてきた結果、類似団体平均よりも低い値で推移してきたが、令和元年度から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合併特例債の大型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償還が開始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、前年度と同等の推移となっている。今後も公共施設等の老朽化に伴う地方債の借入が見込まれるため、緊急度・住民ニーズを的確に把握した事業選択により、必要最小限の借入</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に努めると共に、低金利である公的資金の借入を検討する。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41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77</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96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66039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公債費以外に係る経常収支比率が類似団体平均を上回っているのは、物件費、扶助費等が平均を上回っていることが要因である。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今後も行財政改革を推進し、経常経費の削減に努める。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80061"/>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156718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897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897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26321</xdr:rowOff>
    </xdr:from>
    <xdr:to>
      <xdr:col>29</xdr:col>
      <xdr:colOff>127000</xdr:colOff>
      <xdr:row>17</xdr:row>
      <xdr:rowOff>31736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88596"/>
          <a:ext cx="647700" cy="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31736</xdr:rowOff>
    </xdr:from>
    <xdr:to>
      <xdr:col>26</xdr:col>
      <xdr:colOff>50800</xdr:colOff>
      <xdr:row>17</xdr:row>
      <xdr:rowOff>132434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94011"/>
          <a:ext cx="698500" cy="10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132434</xdr:rowOff>
    </xdr:from>
    <xdr:to>
      <xdr:col>22</xdr:col>
      <xdr:colOff>114300</xdr:colOff>
      <xdr:row>17</xdr:row>
      <xdr:rowOff>137020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94709"/>
          <a:ext cx="698500" cy="4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137020</xdr:rowOff>
    </xdr:from>
    <xdr:to>
      <xdr:col>18</xdr:col>
      <xdr:colOff>177800</xdr:colOff>
      <xdr:row>17</xdr:row>
      <xdr:rowOff>141406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99295"/>
          <a:ext cx="698500" cy="4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146971</xdr:rowOff>
    </xdr:from>
    <xdr:to>
      <xdr:col>29</xdr:col>
      <xdr:colOff>177800</xdr:colOff>
      <xdr:row>17</xdr:row>
      <xdr:rowOff>77121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3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119048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152386</xdr:rowOff>
    </xdr:from>
    <xdr:to>
      <xdr:col>26</xdr:col>
      <xdr:colOff>101600</xdr:colOff>
      <xdr:row>17</xdr:row>
      <xdr:rowOff>82536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4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67313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2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81634</xdr:rowOff>
    </xdr:from>
    <xdr:to>
      <xdr:col>22</xdr:col>
      <xdr:colOff>165100</xdr:colOff>
      <xdr:row>18</xdr:row>
      <xdr:rowOff>11784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4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168011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86220</xdr:rowOff>
    </xdr:from>
    <xdr:to>
      <xdr:col>19</xdr:col>
      <xdr:colOff>38100</xdr:colOff>
      <xdr:row>18</xdr:row>
      <xdr:rowOff>16370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4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90606</xdr:rowOff>
    </xdr:from>
    <xdr:to>
      <xdr:col>15</xdr:col>
      <xdr:colOff>101600</xdr:colOff>
      <xdr:row>18</xdr:row>
      <xdr:rowOff>20756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5533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91861</xdr:rowOff>
    </xdr:from>
    <xdr:to>
      <xdr:col>29</xdr:col>
      <xdr:colOff>127000</xdr:colOff>
      <xdr:row>36</xdr:row>
      <xdr:rowOff>97413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45111"/>
          <a:ext cx="647700" cy="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97413</xdr:rowOff>
    </xdr:from>
    <xdr:to>
      <xdr:col>26</xdr:col>
      <xdr:colOff>50800</xdr:colOff>
      <xdr:row>36</xdr:row>
      <xdr:rowOff>98589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50663"/>
          <a:ext cx="698500" cy="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98589</xdr:rowOff>
    </xdr:from>
    <xdr:to>
      <xdr:col>22</xdr:col>
      <xdr:colOff>114300</xdr:colOff>
      <xdr:row>36</xdr:row>
      <xdr:rowOff>107700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51839"/>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53913</xdr:rowOff>
    </xdr:from>
    <xdr:to>
      <xdr:col>18</xdr:col>
      <xdr:colOff>177800</xdr:colOff>
      <xdr:row>36</xdr:row>
      <xdr:rowOff>107700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07163"/>
          <a:ext cx="698500" cy="5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41061</xdr:rowOff>
    </xdr:from>
    <xdr:to>
      <xdr:col>29</xdr:col>
      <xdr:colOff>177800</xdr:colOff>
      <xdr:row>36</xdr:row>
      <xdr:rowOff>142661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9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13138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6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46613</xdr:rowOff>
    </xdr:from>
    <xdr:to>
      <xdr:col>26</xdr:col>
      <xdr:colOff>101600</xdr:colOff>
      <xdr:row>36</xdr:row>
      <xdr:rowOff>148213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99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132990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8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47789</xdr:rowOff>
    </xdr:from>
    <xdr:to>
      <xdr:col>22</xdr:col>
      <xdr:colOff>165100</xdr:colOff>
      <xdr:row>36</xdr:row>
      <xdr:rowOff>149389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0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134166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56900</xdr:rowOff>
    </xdr:from>
    <xdr:to>
      <xdr:col>19</xdr:col>
      <xdr:colOff>38100</xdr:colOff>
      <xdr:row>36</xdr:row>
      <xdr:rowOff>158500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1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143277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9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3113</xdr:rowOff>
    </xdr:from>
    <xdr:to>
      <xdr:col>15</xdr:col>
      <xdr:colOff>101600</xdr:colOff>
      <xdr:row>36</xdr:row>
      <xdr:rowOff>104713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5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89490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4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47,021
46,149
122.85
23,531,539
22,172,561
1,254,313
12,948,945
16,636,052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152877</xdr:rowOff>
    </xdr:from>
    <xdr:to>
      <xdr:col>24</xdr:col>
      <xdr:colOff>63500</xdr:colOff>
      <xdr:row>37</xdr:row>
      <xdr:rowOff>18019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5077"/>
          <a:ext cx="8382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18019</xdr:rowOff>
    </xdr:from>
    <xdr:to>
      <xdr:col>19</xdr:col>
      <xdr:colOff>177800</xdr:colOff>
      <xdr:row>38</xdr:row>
      <xdr:rowOff>17660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1669"/>
          <a:ext cx="889000" cy="17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148958</xdr:rowOff>
    </xdr:from>
    <xdr:to>
      <xdr:col>15</xdr:col>
      <xdr:colOff>50800</xdr:colOff>
      <xdr:row>38</xdr:row>
      <xdr:rowOff>17660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92608"/>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148958</xdr:rowOff>
    </xdr:from>
    <xdr:to>
      <xdr:col>10</xdr:col>
      <xdr:colOff>114300</xdr:colOff>
      <xdr:row>38</xdr:row>
      <xdr:rowOff>19179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92608"/>
          <a:ext cx="889000" cy="4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102077</xdr:rowOff>
    </xdr:from>
    <xdr:to>
      <xdr:col>24</xdr:col>
      <xdr:colOff>114300</xdr:colOff>
      <xdr:row>37</xdr:row>
      <xdr:rowOff>32227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80504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138669</xdr:rowOff>
    </xdr:from>
    <xdr:to>
      <xdr:col>20</xdr:col>
      <xdr:colOff>38100</xdr:colOff>
      <xdr:row>37</xdr:row>
      <xdr:rowOff>68819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59946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138310</xdr:rowOff>
    </xdr:from>
    <xdr:to>
      <xdr:col>15</xdr:col>
      <xdr:colOff>101600</xdr:colOff>
      <xdr:row>38</xdr:row>
      <xdr:rowOff>68460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59587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98158</xdr:rowOff>
    </xdr:from>
    <xdr:to>
      <xdr:col>10</xdr:col>
      <xdr:colOff>165100</xdr:colOff>
      <xdr:row>38</xdr:row>
      <xdr:rowOff>28308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19435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139829</xdr:rowOff>
    </xdr:from>
    <xdr:to>
      <xdr:col>6</xdr:col>
      <xdr:colOff>38100</xdr:colOff>
      <xdr:row>38</xdr:row>
      <xdr:rowOff>69979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61106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118832</xdr:rowOff>
    </xdr:from>
    <xdr:to>
      <xdr:col>24</xdr:col>
      <xdr:colOff>63500</xdr:colOff>
      <xdr:row>57</xdr:row>
      <xdr:rowOff>10965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20032"/>
          <a:ext cx="8382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127540</xdr:rowOff>
    </xdr:from>
    <xdr:to>
      <xdr:col>19</xdr:col>
      <xdr:colOff>177800</xdr:colOff>
      <xdr:row>57</xdr:row>
      <xdr:rowOff>10965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28740"/>
          <a:ext cx="889000" cy="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127540</xdr:rowOff>
    </xdr:from>
    <xdr:to>
      <xdr:col>15</xdr:col>
      <xdr:colOff>50800</xdr:colOff>
      <xdr:row>57</xdr:row>
      <xdr:rowOff>29809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28740"/>
          <a:ext cx="889000" cy="7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3019</xdr:rowOff>
    </xdr:from>
    <xdr:to>
      <xdr:col>10</xdr:col>
      <xdr:colOff>114300</xdr:colOff>
      <xdr:row>57</xdr:row>
      <xdr:rowOff>29809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75669"/>
          <a:ext cx="889000" cy="2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68032</xdr:rowOff>
    </xdr:from>
    <xdr:to>
      <xdr:col>24</xdr:col>
      <xdr:colOff>114300</xdr:colOff>
      <xdr:row>56</xdr:row>
      <xdr:rowOff>169632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46459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131615</xdr:rowOff>
    </xdr:from>
    <xdr:to>
      <xdr:col>20</xdr:col>
      <xdr:colOff>38100</xdr:colOff>
      <xdr:row>57</xdr:row>
      <xdr:rowOff>61765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52892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76740</xdr:rowOff>
    </xdr:from>
    <xdr:to>
      <xdr:col>15</xdr:col>
      <xdr:colOff>101600</xdr:colOff>
      <xdr:row>57</xdr:row>
      <xdr:rowOff>6890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23417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150459</xdr:rowOff>
    </xdr:from>
    <xdr:to>
      <xdr:col>10</xdr:col>
      <xdr:colOff>165100</xdr:colOff>
      <xdr:row>57</xdr:row>
      <xdr:rowOff>80609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71736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123669</xdr:rowOff>
    </xdr:from>
    <xdr:to>
      <xdr:col>6</xdr:col>
      <xdr:colOff>38100</xdr:colOff>
      <xdr:row>57</xdr:row>
      <xdr:rowOff>53819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44946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90742</xdr:rowOff>
    </xdr:from>
    <xdr:to>
      <xdr:col>24</xdr:col>
      <xdr:colOff>63500</xdr:colOff>
      <xdr:row>78</xdr:row>
      <xdr:rowOff>93256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63842"/>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82455</xdr:rowOff>
    </xdr:from>
    <xdr:to>
      <xdr:col>19</xdr:col>
      <xdr:colOff>177800</xdr:colOff>
      <xdr:row>78</xdr:row>
      <xdr:rowOff>93256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55555"/>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82455</xdr:rowOff>
    </xdr:from>
    <xdr:to>
      <xdr:col>15</xdr:col>
      <xdr:colOff>50800</xdr:colOff>
      <xdr:row>78</xdr:row>
      <xdr:rowOff>138633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5555"/>
          <a:ext cx="8890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126231</xdr:rowOff>
    </xdr:from>
    <xdr:to>
      <xdr:col>10</xdr:col>
      <xdr:colOff>114300</xdr:colOff>
      <xdr:row>78</xdr:row>
      <xdr:rowOff>138633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99331"/>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39942</xdr:rowOff>
    </xdr:from>
    <xdr:to>
      <xdr:col>24</xdr:col>
      <xdr:colOff>114300</xdr:colOff>
      <xdr:row>78</xdr:row>
      <xdr:rowOff>141542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42456</xdr:rowOff>
    </xdr:from>
    <xdr:to>
      <xdr:col>20</xdr:col>
      <xdr:colOff>38100</xdr:colOff>
      <xdr:row>78</xdr:row>
      <xdr:rowOff>144056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135183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31655</xdr:rowOff>
    </xdr:from>
    <xdr:to>
      <xdr:col>15</xdr:col>
      <xdr:colOff>101600</xdr:colOff>
      <xdr:row>78</xdr:row>
      <xdr:rowOff>133255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149782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87833</xdr:rowOff>
    </xdr:from>
    <xdr:to>
      <xdr:col>10</xdr:col>
      <xdr:colOff>165100</xdr:colOff>
      <xdr:row>79</xdr:row>
      <xdr:rowOff>17983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9110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5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75431</xdr:rowOff>
    </xdr:from>
    <xdr:to>
      <xdr:col>6</xdr:col>
      <xdr:colOff>38100</xdr:colOff>
      <xdr:row>79</xdr:row>
      <xdr:rowOff>5581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168158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29527</xdr:rowOff>
    </xdr:from>
    <xdr:to>
      <xdr:col>24</xdr:col>
      <xdr:colOff>63500</xdr:colOff>
      <xdr:row>96</xdr:row>
      <xdr:rowOff>168173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17277"/>
          <a:ext cx="838200" cy="3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168173</xdr:rowOff>
    </xdr:from>
    <xdr:to>
      <xdr:col>19</xdr:col>
      <xdr:colOff>177800</xdr:colOff>
      <xdr:row>97</xdr:row>
      <xdr:rowOff>59322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27373"/>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59322</xdr:rowOff>
    </xdr:from>
    <xdr:to>
      <xdr:col>15</xdr:col>
      <xdr:colOff>50800</xdr:colOff>
      <xdr:row>97</xdr:row>
      <xdr:rowOff>96634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89972"/>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77915</xdr:rowOff>
    </xdr:from>
    <xdr:to>
      <xdr:col>10</xdr:col>
      <xdr:colOff>114300</xdr:colOff>
      <xdr:row>97</xdr:row>
      <xdr:rowOff>96634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708565"/>
          <a:ext cx="889000" cy="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150177</xdr:rowOff>
    </xdr:from>
    <xdr:to>
      <xdr:col>24</xdr:col>
      <xdr:colOff>114300</xdr:colOff>
      <xdr:row>95</xdr:row>
      <xdr:rowOff>80327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1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117373</xdr:rowOff>
    </xdr:from>
    <xdr:to>
      <xdr:col>20</xdr:col>
      <xdr:colOff>38100</xdr:colOff>
      <xdr:row>97</xdr:row>
      <xdr:rowOff>47523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64050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8522</xdr:rowOff>
    </xdr:from>
    <xdr:to>
      <xdr:col>15</xdr:col>
      <xdr:colOff>101600</xdr:colOff>
      <xdr:row>97</xdr:row>
      <xdr:rowOff>110122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126649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45834</xdr:rowOff>
    </xdr:from>
    <xdr:to>
      <xdr:col>10</xdr:col>
      <xdr:colOff>165100</xdr:colOff>
      <xdr:row>97</xdr:row>
      <xdr:rowOff>147434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7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27115</xdr:rowOff>
    </xdr:from>
    <xdr:to>
      <xdr:col>6</xdr:col>
      <xdr:colOff>38100</xdr:colOff>
      <xdr:row>97</xdr:row>
      <xdr:rowOff>128715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145242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123050</xdr:rowOff>
    </xdr:from>
    <xdr:to>
      <xdr:col>55</xdr:col>
      <xdr:colOff>0</xdr:colOff>
      <xdr:row>36</xdr:row>
      <xdr:rowOff>135639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38000"/>
          <a:ext cx="838200" cy="86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123050</xdr:rowOff>
    </xdr:from>
    <xdr:to>
      <xdr:col>50</xdr:col>
      <xdr:colOff>114300</xdr:colOff>
      <xdr:row>36</xdr:row>
      <xdr:rowOff>125009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38000"/>
          <a:ext cx="889000" cy="85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125009</xdr:rowOff>
    </xdr:from>
    <xdr:to>
      <xdr:col>45</xdr:col>
      <xdr:colOff>177800</xdr:colOff>
      <xdr:row>36</xdr:row>
      <xdr:rowOff>160548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97209"/>
          <a:ext cx="889000" cy="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149248</xdr:rowOff>
    </xdr:from>
    <xdr:to>
      <xdr:col>41</xdr:col>
      <xdr:colOff>50800</xdr:colOff>
      <xdr:row>36</xdr:row>
      <xdr:rowOff>160548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21448"/>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84839</xdr:rowOff>
    </xdr:from>
    <xdr:to>
      <xdr:col>55</xdr:col>
      <xdr:colOff>50800</xdr:colOff>
      <xdr:row>37</xdr:row>
      <xdr:rowOff>14989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5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63266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72250</xdr:rowOff>
    </xdr:from>
    <xdr:to>
      <xdr:col>50</xdr:col>
      <xdr:colOff>165100</xdr:colOff>
      <xdr:row>32</xdr:row>
      <xdr:rowOff>2400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164977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74209</xdr:rowOff>
    </xdr:from>
    <xdr:to>
      <xdr:col>46</xdr:col>
      <xdr:colOff>38100</xdr:colOff>
      <xdr:row>37</xdr:row>
      <xdr:rowOff>4359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3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109748</xdr:rowOff>
    </xdr:from>
    <xdr:to>
      <xdr:col>41</xdr:col>
      <xdr:colOff>101600</xdr:colOff>
      <xdr:row>37</xdr:row>
      <xdr:rowOff>39898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31025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98448</xdr:rowOff>
    </xdr:from>
    <xdr:to>
      <xdr:col>36</xdr:col>
      <xdr:colOff>165100</xdr:colOff>
      <xdr:row>37</xdr:row>
      <xdr:rowOff>28598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19725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6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61184</xdr:rowOff>
    </xdr:from>
    <xdr:to>
      <xdr:col>55</xdr:col>
      <xdr:colOff>0</xdr:colOff>
      <xdr:row>57</xdr:row>
      <xdr:rowOff>66243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19484"/>
          <a:ext cx="838200" cy="5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61184</xdr:rowOff>
    </xdr:from>
    <xdr:to>
      <xdr:col>50</xdr:col>
      <xdr:colOff>114300</xdr:colOff>
      <xdr:row>54</xdr:row>
      <xdr:rowOff>75364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319484"/>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75364</xdr:rowOff>
    </xdr:from>
    <xdr:to>
      <xdr:col>45</xdr:col>
      <xdr:colOff>177800</xdr:colOff>
      <xdr:row>55</xdr:row>
      <xdr:rowOff>68004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33664"/>
          <a:ext cx="889000" cy="16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21499</xdr:rowOff>
    </xdr:from>
    <xdr:to>
      <xdr:col>41</xdr:col>
      <xdr:colOff>50800</xdr:colOff>
      <xdr:row>55</xdr:row>
      <xdr:rowOff>68004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108349"/>
          <a:ext cx="889000" cy="38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15443</xdr:rowOff>
    </xdr:from>
    <xdr:to>
      <xdr:col>55</xdr:col>
      <xdr:colOff>50800</xdr:colOff>
      <xdr:row>57</xdr:row>
      <xdr:rowOff>117043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165320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10384</xdr:rowOff>
    </xdr:from>
    <xdr:to>
      <xdr:col>50</xdr:col>
      <xdr:colOff>165100</xdr:colOff>
      <xdr:row>54</xdr:row>
      <xdr:rowOff>111984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6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128511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04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24564</xdr:rowOff>
    </xdr:from>
    <xdr:to>
      <xdr:col>46</xdr:col>
      <xdr:colOff>38100</xdr:colOff>
      <xdr:row>54</xdr:row>
      <xdr:rowOff>126164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142691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90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17204</xdr:rowOff>
    </xdr:from>
    <xdr:to>
      <xdr:col>41</xdr:col>
      <xdr:colOff>101600</xdr:colOff>
      <xdr:row>55</xdr:row>
      <xdr:rowOff>118804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135331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2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142149</xdr:rowOff>
    </xdr:from>
    <xdr:to>
      <xdr:col>36</xdr:col>
      <xdr:colOff>165100</xdr:colOff>
      <xdr:row>53</xdr:row>
      <xdr:rowOff>72299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0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88826</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83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88467</xdr:rowOff>
    </xdr:from>
    <xdr:to>
      <xdr:col>55</xdr:col>
      <xdr:colOff>0</xdr:colOff>
      <xdr:row>78</xdr:row>
      <xdr:rowOff>146089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61567"/>
          <a:ext cx="838200" cy="5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88467</xdr:rowOff>
    </xdr:from>
    <xdr:to>
      <xdr:col>50</xdr:col>
      <xdr:colOff>114300</xdr:colOff>
      <xdr:row>78</xdr:row>
      <xdr:rowOff>160046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61567"/>
          <a:ext cx="889000" cy="7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160046</xdr:rowOff>
    </xdr:from>
    <xdr:to>
      <xdr:col>45</xdr:col>
      <xdr:colOff>177800</xdr:colOff>
      <xdr:row>79</xdr:row>
      <xdr:rowOff>30493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33146"/>
          <a:ext cx="889000" cy="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166408</xdr:rowOff>
    </xdr:from>
    <xdr:to>
      <xdr:col>41</xdr:col>
      <xdr:colOff>50800</xdr:colOff>
      <xdr:row>79</xdr:row>
      <xdr:rowOff>30493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39508"/>
          <a:ext cx="8890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95289</xdr:rowOff>
    </xdr:from>
    <xdr:to>
      <xdr:col>55</xdr:col>
      <xdr:colOff>50800</xdr:colOff>
      <xdr:row>79</xdr:row>
      <xdr:rowOff>25439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10216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8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37667</xdr:rowOff>
    </xdr:from>
    <xdr:to>
      <xdr:col>50</xdr:col>
      <xdr:colOff>165100</xdr:colOff>
      <xdr:row>78</xdr:row>
      <xdr:rowOff>139267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130394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109246</xdr:rowOff>
    </xdr:from>
    <xdr:to>
      <xdr:col>46</xdr:col>
      <xdr:colOff>38100</xdr:colOff>
      <xdr:row>79</xdr:row>
      <xdr:rowOff>39396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30523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151143</xdr:rowOff>
    </xdr:from>
    <xdr:to>
      <xdr:col>41</xdr:col>
      <xdr:colOff>101600</xdr:colOff>
      <xdr:row>79</xdr:row>
      <xdr:rowOff>81293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72420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1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115608</xdr:rowOff>
    </xdr:from>
    <xdr:to>
      <xdr:col>36</xdr:col>
      <xdr:colOff>165100</xdr:colOff>
      <xdr:row>79</xdr:row>
      <xdr:rowOff>45758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36885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77986</xdr:rowOff>
    </xdr:from>
    <xdr:to>
      <xdr:col>55</xdr:col>
      <xdr:colOff>0</xdr:colOff>
      <xdr:row>97</xdr:row>
      <xdr:rowOff>144622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65736"/>
          <a:ext cx="838200" cy="40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3096</xdr:rowOff>
    </xdr:from>
    <xdr:to>
      <xdr:col>50</xdr:col>
      <xdr:colOff>114300</xdr:colOff>
      <xdr:row>95</xdr:row>
      <xdr:rowOff>77986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290846"/>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3096</xdr:rowOff>
    </xdr:from>
    <xdr:to>
      <xdr:col>45</xdr:col>
      <xdr:colOff>177800</xdr:colOff>
      <xdr:row>96</xdr:row>
      <xdr:rowOff>7379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290846"/>
          <a:ext cx="889000" cy="1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4598</xdr:rowOff>
    </xdr:from>
    <xdr:to>
      <xdr:col>41</xdr:col>
      <xdr:colOff>50800</xdr:colOff>
      <xdr:row>96</xdr:row>
      <xdr:rowOff>7379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120898"/>
          <a:ext cx="889000" cy="3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93822</xdr:rowOff>
    </xdr:from>
    <xdr:to>
      <xdr:col>55</xdr:col>
      <xdr:colOff>50800</xdr:colOff>
      <xdr:row>98</xdr:row>
      <xdr:rowOff>23972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72249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27186</xdr:rowOff>
    </xdr:from>
    <xdr:to>
      <xdr:col>50</xdr:col>
      <xdr:colOff>165100</xdr:colOff>
      <xdr:row>95</xdr:row>
      <xdr:rowOff>128786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145313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123746</xdr:rowOff>
    </xdr:from>
    <xdr:to>
      <xdr:col>46</xdr:col>
      <xdr:colOff>38100</xdr:colOff>
      <xdr:row>95</xdr:row>
      <xdr:rowOff>53896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70423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1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128029</xdr:rowOff>
    </xdr:from>
    <xdr:to>
      <xdr:col>41</xdr:col>
      <xdr:colOff>101600</xdr:colOff>
      <xdr:row>96</xdr:row>
      <xdr:rowOff>58179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74706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125248</xdr:rowOff>
    </xdr:from>
    <xdr:to>
      <xdr:col>36</xdr:col>
      <xdr:colOff>165100</xdr:colOff>
      <xdr:row>94</xdr:row>
      <xdr:rowOff>55398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0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71925</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584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94405</xdr:rowOff>
    </xdr:from>
    <xdr:to>
      <xdr:col>85</xdr:col>
      <xdr:colOff>127000</xdr:colOff>
      <xdr:row>38</xdr:row>
      <xdr:rowOff>136827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438055"/>
          <a:ext cx="838200" cy="2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94405</xdr:rowOff>
    </xdr:from>
    <xdr:to>
      <xdr:col>81</xdr:col>
      <xdr:colOff>50800</xdr:colOff>
      <xdr:row>39</xdr:row>
      <xdr:rowOff>39279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438055"/>
          <a:ext cx="889000" cy="28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39279</xdr:rowOff>
    </xdr:from>
    <xdr:to>
      <xdr:col>76</xdr:col>
      <xdr:colOff>114300</xdr:colOff>
      <xdr:row>39</xdr:row>
      <xdr:rowOff>58188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5829"/>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58188</xdr:rowOff>
    </xdr:from>
    <xdr:to>
      <xdr:col>71</xdr:col>
      <xdr:colOff>177800</xdr:colOff>
      <xdr:row>39</xdr:row>
      <xdr:rowOff>91139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44738"/>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86027</xdr:rowOff>
    </xdr:from>
    <xdr:to>
      <xdr:col>85</xdr:col>
      <xdr:colOff>177800</xdr:colOff>
      <xdr:row>39</xdr:row>
      <xdr:rowOff>16177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108903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5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43605</xdr:rowOff>
    </xdr:from>
    <xdr:to>
      <xdr:col>81</xdr:col>
      <xdr:colOff>101600</xdr:colOff>
      <xdr:row>37</xdr:row>
      <xdr:rowOff>145205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3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161732</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16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159929</xdr:rowOff>
    </xdr:from>
    <xdr:to>
      <xdr:col>76</xdr:col>
      <xdr:colOff>165100</xdr:colOff>
      <xdr:row>39</xdr:row>
      <xdr:rowOff>90079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81206</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6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7388</xdr:rowOff>
    </xdr:from>
    <xdr:to>
      <xdr:col>72</xdr:col>
      <xdr:colOff>38100</xdr:colOff>
      <xdr:row>39</xdr:row>
      <xdr:rowOff>108988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9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100115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8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40339</xdr:rowOff>
    </xdr:from>
    <xdr:to>
      <xdr:col>67</xdr:col>
      <xdr:colOff>101600</xdr:colOff>
      <xdr:row>39</xdr:row>
      <xdr:rowOff>141939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133066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19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26963</xdr:rowOff>
    </xdr:from>
    <xdr:to>
      <xdr:col>85</xdr:col>
      <xdr:colOff>127000</xdr:colOff>
      <xdr:row>76</xdr:row>
      <xdr:rowOff>66636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57163"/>
          <a:ext cx="838200" cy="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66636</xdr:rowOff>
    </xdr:from>
    <xdr:to>
      <xdr:col>81</xdr:col>
      <xdr:colOff>50800</xdr:colOff>
      <xdr:row>76</xdr:row>
      <xdr:rowOff>88342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96836"/>
          <a:ext cx="889000" cy="2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88342</xdr:rowOff>
    </xdr:from>
    <xdr:to>
      <xdr:col>76</xdr:col>
      <xdr:colOff>114300</xdr:colOff>
      <xdr:row>76</xdr:row>
      <xdr:rowOff>152476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18542"/>
          <a:ext cx="8890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152476</xdr:rowOff>
    </xdr:from>
    <xdr:to>
      <xdr:col>71</xdr:col>
      <xdr:colOff>177800</xdr:colOff>
      <xdr:row>76</xdr:row>
      <xdr:rowOff>167945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8267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147613</xdr:rowOff>
    </xdr:from>
    <xdr:to>
      <xdr:col>85</xdr:col>
      <xdr:colOff>177800</xdr:colOff>
      <xdr:row>76</xdr:row>
      <xdr:rowOff>77763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126040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15836</xdr:rowOff>
    </xdr:from>
    <xdr:to>
      <xdr:col>81</xdr:col>
      <xdr:colOff>101600</xdr:colOff>
      <xdr:row>76</xdr:row>
      <xdr:rowOff>117436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108563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37542</xdr:rowOff>
    </xdr:from>
    <xdr:to>
      <xdr:col>76</xdr:col>
      <xdr:colOff>165100</xdr:colOff>
      <xdr:row>76</xdr:row>
      <xdr:rowOff>139142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130269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101676</xdr:rowOff>
    </xdr:from>
    <xdr:to>
      <xdr:col>72</xdr:col>
      <xdr:colOff>38100</xdr:colOff>
      <xdr:row>77</xdr:row>
      <xdr:rowOff>31826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22953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117145</xdr:rowOff>
    </xdr:from>
    <xdr:to>
      <xdr:col>67</xdr:col>
      <xdr:colOff>101600</xdr:colOff>
      <xdr:row>77</xdr:row>
      <xdr:rowOff>47295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38422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39332</xdr:rowOff>
    </xdr:from>
    <xdr:to>
      <xdr:col>85</xdr:col>
      <xdr:colOff>127000</xdr:colOff>
      <xdr:row>99</xdr:row>
      <xdr:rowOff>10630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41432"/>
          <a:ext cx="8382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10261</xdr:rowOff>
    </xdr:from>
    <xdr:to>
      <xdr:col>81</xdr:col>
      <xdr:colOff>50800</xdr:colOff>
      <xdr:row>99</xdr:row>
      <xdr:rowOff>10630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83811"/>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109055</xdr:rowOff>
    </xdr:from>
    <xdr:to>
      <xdr:col>76</xdr:col>
      <xdr:colOff>114300</xdr:colOff>
      <xdr:row>99</xdr:row>
      <xdr:rowOff>10261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568255"/>
          <a:ext cx="889000" cy="4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29324</xdr:rowOff>
    </xdr:from>
    <xdr:to>
      <xdr:col>71</xdr:col>
      <xdr:colOff>177800</xdr:colOff>
      <xdr:row>96</xdr:row>
      <xdr:rowOff>109055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317074"/>
          <a:ext cx="889000" cy="2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159982</xdr:rowOff>
    </xdr:from>
    <xdr:to>
      <xdr:col>85</xdr:col>
      <xdr:colOff>177800</xdr:colOff>
      <xdr:row>98</xdr:row>
      <xdr:rowOff>90132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138409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131280</xdr:rowOff>
    </xdr:from>
    <xdr:to>
      <xdr:col>81</xdr:col>
      <xdr:colOff>101600</xdr:colOff>
      <xdr:row>99</xdr:row>
      <xdr:rowOff>61430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52557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130911</xdr:rowOff>
    </xdr:from>
    <xdr:to>
      <xdr:col>76</xdr:col>
      <xdr:colOff>165100</xdr:colOff>
      <xdr:row>99</xdr:row>
      <xdr:rowOff>61061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52188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58255</xdr:rowOff>
    </xdr:from>
    <xdr:to>
      <xdr:col>72</xdr:col>
      <xdr:colOff>38100</xdr:colOff>
      <xdr:row>96</xdr:row>
      <xdr:rowOff>159855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5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4932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2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149974</xdr:rowOff>
    </xdr:from>
    <xdr:to>
      <xdr:col>67</xdr:col>
      <xdr:colOff>101600</xdr:colOff>
      <xdr:row>95</xdr:row>
      <xdr:rowOff>80124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2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96651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0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108306</xdr:rowOff>
    </xdr:from>
    <xdr:to>
      <xdr:col>116</xdr:col>
      <xdr:colOff>63500</xdr:colOff>
      <xdr:row>39</xdr:row>
      <xdr:rowOff>4521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451956"/>
          <a:ext cx="838200" cy="2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4521</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91071"/>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57506</xdr:rowOff>
    </xdr:from>
    <xdr:to>
      <xdr:col>116</xdr:col>
      <xdr:colOff>114300</xdr:colOff>
      <xdr:row>37</xdr:row>
      <xdr:rowOff>159106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80383</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125171</xdr:rowOff>
    </xdr:from>
    <xdr:to>
      <xdr:col>112</xdr:col>
      <xdr:colOff>38100</xdr:colOff>
      <xdr:row>39</xdr:row>
      <xdr:rowOff>55321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46448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7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144349</xdr:rowOff>
    </xdr:from>
    <xdr:to>
      <xdr:col>116</xdr:col>
      <xdr:colOff>63500</xdr:colOff>
      <xdr:row>58</xdr:row>
      <xdr:rowOff>51232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16999"/>
          <a:ext cx="8382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144349</xdr:rowOff>
    </xdr:from>
    <xdr:to>
      <xdr:col>111</xdr:col>
      <xdr:colOff>177800</xdr:colOff>
      <xdr:row>57</xdr:row>
      <xdr:rowOff>145796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916999"/>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144425</xdr:rowOff>
    </xdr:from>
    <xdr:to>
      <xdr:col>107</xdr:col>
      <xdr:colOff>50800</xdr:colOff>
      <xdr:row>57</xdr:row>
      <xdr:rowOff>145796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1707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144425</xdr:rowOff>
    </xdr:from>
    <xdr:to>
      <xdr:col>102</xdr:col>
      <xdr:colOff>114300</xdr:colOff>
      <xdr:row>57</xdr:row>
      <xdr:rowOff>145644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91707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432</xdr:rowOff>
    </xdr:from>
    <xdr:to>
      <xdr:col>116</xdr:col>
      <xdr:colOff>114300</xdr:colOff>
      <xdr:row>58</xdr:row>
      <xdr:rowOff>102032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150309</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93549</xdr:rowOff>
    </xdr:from>
    <xdr:to>
      <xdr:col>112</xdr:col>
      <xdr:colOff>38100</xdr:colOff>
      <xdr:row>58</xdr:row>
      <xdr:rowOff>23699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40226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64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94996</xdr:rowOff>
    </xdr:from>
    <xdr:to>
      <xdr:col>107</xdr:col>
      <xdr:colOff>101600</xdr:colOff>
      <xdr:row>58</xdr:row>
      <xdr:rowOff>25146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41673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64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93625</xdr:rowOff>
    </xdr:from>
    <xdr:to>
      <xdr:col>102</xdr:col>
      <xdr:colOff>165100</xdr:colOff>
      <xdr:row>58</xdr:row>
      <xdr:rowOff>23775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40302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64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94844</xdr:rowOff>
    </xdr:from>
    <xdr:to>
      <xdr:col>98</xdr:col>
      <xdr:colOff>38100</xdr:colOff>
      <xdr:row>58</xdr:row>
      <xdr:rowOff>24994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41521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4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63424</xdr:rowOff>
    </xdr:from>
    <xdr:to>
      <xdr:col>116</xdr:col>
      <xdr:colOff>63500</xdr:colOff>
      <xdr:row>77</xdr:row>
      <xdr:rowOff>64663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65074"/>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64663</xdr:rowOff>
    </xdr:from>
    <xdr:to>
      <xdr:col>111</xdr:col>
      <xdr:colOff>177800</xdr:colOff>
      <xdr:row>77</xdr:row>
      <xdr:rowOff>87618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66313"/>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100000</xdr:rowOff>
    </xdr:from>
    <xdr:to>
      <xdr:col>107</xdr:col>
      <xdr:colOff>50800</xdr:colOff>
      <xdr:row>77</xdr:row>
      <xdr:rowOff>87618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130200"/>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100000</xdr:rowOff>
    </xdr:from>
    <xdr:to>
      <xdr:col>102</xdr:col>
      <xdr:colOff>114300</xdr:colOff>
      <xdr:row>76</xdr:row>
      <xdr:rowOff>117335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130200"/>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12624</xdr:rowOff>
    </xdr:from>
    <xdr:to>
      <xdr:col>116</xdr:col>
      <xdr:colOff>114300</xdr:colOff>
      <xdr:row>77</xdr:row>
      <xdr:rowOff>114224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162501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9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13863</xdr:rowOff>
    </xdr:from>
    <xdr:to>
      <xdr:col>112</xdr:col>
      <xdr:colOff>38100</xdr:colOff>
      <xdr:row>77</xdr:row>
      <xdr:rowOff>115463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106590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36818</xdr:rowOff>
    </xdr:from>
    <xdr:to>
      <xdr:col>107</xdr:col>
      <xdr:colOff>101600</xdr:colOff>
      <xdr:row>77</xdr:row>
      <xdr:rowOff>138418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129545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49200</xdr:rowOff>
    </xdr:from>
    <xdr:to>
      <xdr:col>102</xdr:col>
      <xdr:colOff>165100</xdr:colOff>
      <xdr:row>76</xdr:row>
      <xdr:rowOff>150800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141927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7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66535</xdr:rowOff>
    </xdr:from>
    <xdr:to>
      <xdr:col>98</xdr:col>
      <xdr:colOff>38100</xdr:colOff>
      <xdr:row>76</xdr:row>
      <xdr:rowOff>168135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159262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類似</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団体</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回っている性質としては、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①普通建設事業費、②補助費等、③人件費が挙げられる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。まず、類似団体と比較し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が少ないのは、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令和元年度から開始されたごみ焼却施設延命化事業である基幹的設備改良工事、デジタル防災行政用無線システム整備工事などが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完了したことが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大きな要因となっている。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、令和２年度から新設された国庫補助金等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年度間の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比較が難しいが、補助金・負担金の必要性や補助内容などを精査し、圧縮に努めた結果であると考えられる。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、人件費については、計画的に職員数を管理し、職員人件費の圧縮を図っていること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が継続的に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を下回る要因となっている。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類似</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団体</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を上回っている性質としては、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が挙げられる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例年類似団体平均を上回っているが、特に令和３年度においては、子育て世帯臨時特別給付金、住民税非課税世帯等臨時特別給付金、子育て世帯生活支援特別給付金の増が影響しており、全国的な上昇傾向と同調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類似</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団体</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子育て健康プラザ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、学校の統廃合による施設更新</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などの大規模事業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が見込まれるため、普通建設事業費や公債費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の上昇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が見込まれる。また、上昇傾向にある物件費についても委託料等の精査を進めていく必要がある。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47,021
46,149
122.85
23,531,539
22,172,561
1,254,313
12,948,945
16,636,052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69814</xdr:rowOff>
    </xdr:from>
    <xdr:to>
      <xdr:col>24</xdr:col>
      <xdr:colOff>63500</xdr:colOff>
      <xdr:row>37</xdr:row>
      <xdr:rowOff>141333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13464"/>
          <a:ext cx="8382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60343</xdr:rowOff>
    </xdr:from>
    <xdr:to>
      <xdr:col>19</xdr:col>
      <xdr:colOff>177800</xdr:colOff>
      <xdr:row>37</xdr:row>
      <xdr:rowOff>141333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03993"/>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60343</xdr:rowOff>
    </xdr:from>
    <xdr:to>
      <xdr:col>15</xdr:col>
      <xdr:colOff>50800</xdr:colOff>
      <xdr:row>37</xdr:row>
      <xdr:rowOff>92021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03993"/>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92021</xdr:rowOff>
    </xdr:from>
    <xdr:to>
      <xdr:col>10</xdr:col>
      <xdr:colOff>114300</xdr:colOff>
      <xdr:row>37</xdr:row>
      <xdr:rowOff>135455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3567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19014</xdr:rowOff>
    </xdr:from>
    <xdr:to>
      <xdr:col>24</xdr:col>
      <xdr:colOff>114300</xdr:colOff>
      <xdr:row>37</xdr:row>
      <xdr:rowOff>120614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168891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4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90533</xdr:rowOff>
    </xdr:from>
    <xdr:to>
      <xdr:col>20</xdr:col>
      <xdr:colOff>38100</xdr:colOff>
      <xdr:row>38</xdr:row>
      <xdr:rowOff>20682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11810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2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9543</xdr:rowOff>
    </xdr:from>
    <xdr:to>
      <xdr:col>15</xdr:col>
      <xdr:colOff>101600</xdr:colOff>
      <xdr:row>37</xdr:row>
      <xdr:rowOff>111143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102270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41221</xdr:rowOff>
    </xdr:from>
    <xdr:to>
      <xdr:col>10</xdr:col>
      <xdr:colOff>165100</xdr:colOff>
      <xdr:row>37</xdr:row>
      <xdr:rowOff>142821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133948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7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84655</xdr:rowOff>
    </xdr:from>
    <xdr:to>
      <xdr:col>6</xdr:col>
      <xdr:colOff>38100</xdr:colOff>
      <xdr:row>38</xdr:row>
      <xdr:rowOff>14805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5932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2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47072</xdr:rowOff>
    </xdr:from>
    <xdr:to>
      <xdr:col>24</xdr:col>
      <xdr:colOff>63500</xdr:colOff>
      <xdr:row>59</xdr:row>
      <xdr:rowOff>17498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05372"/>
          <a:ext cx="838200" cy="8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47072</xdr:rowOff>
    </xdr:from>
    <xdr:to>
      <xdr:col>19</xdr:col>
      <xdr:colOff>177800</xdr:colOff>
      <xdr:row>59</xdr:row>
      <xdr:rowOff>50478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05372"/>
          <a:ext cx="889000" cy="8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153180</xdr:rowOff>
    </xdr:from>
    <xdr:to>
      <xdr:col>15</xdr:col>
      <xdr:colOff>50800</xdr:colOff>
      <xdr:row>59</xdr:row>
      <xdr:rowOff>50478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25830"/>
          <a:ext cx="889000" cy="24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43559</xdr:rowOff>
    </xdr:from>
    <xdr:to>
      <xdr:col>10</xdr:col>
      <xdr:colOff>114300</xdr:colOff>
      <xdr:row>57</xdr:row>
      <xdr:rowOff>153180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473309"/>
          <a:ext cx="889000" cy="4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138148</xdr:rowOff>
    </xdr:from>
    <xdr:to>
      <xdr:col>24</xdr:col>
      <xdr:colOff>114300</xdr:colOff>
      <xdr:row>59</xdr:row>
      <xdr:rowOff>68298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8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53075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9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167722</xdr:rowOff>
    </xdr:from>
    <xdr:to>
      <xdr:col>20</xdr:col>
      <xdr:colOff>38100</xdr:colOff>
      <xdr:row>54</xdr:row>
      <xdr:rowOff>97872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88999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4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171128</xdr:rowOff>
    </xdr:from>
    <xdr:to>
      <xdr:col>15</xdr:col>
      <xdr:colOff>101600</xdr:colOff>
      <xdr:row>59</xdr:row>
      <xdr:rowOff>101278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92405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102380</xdr:rowOff>
    </xdr:from>
    <xdr:to>
      <xdr:col>10</xdr:col>
      <xdr:colOff>165100</xdr:colOff>
      <xdr:row>58</xdr:row>
      <xdr:rowOff>32530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49057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164209</xdr:rowOff>
    </xdr:from>
    <xdr:to>
      <xdr:col>6</xdr:col>
      <xdr:colOff>38100</xdr:colOff>
      <xdr:row>55</xdr:row>
      <xdr:rowOff>94359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110886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19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100549</xdr:rowOff>
    </xdr:from>
    <xdr:to>
      <xdr:col>24</xdr:col>
      <xdr:colOff>63500</xdr:colOff>
      <xdr:row>76</xdr:row>
      <xdr:rowOff>171179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30749"/>
          <a:ext cx="83820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171179</xdr:rowOff>
    </xdr:from>
    <xdr:to>
      <xdr:col>19</xdr:col>
      <xdr:colOff>177800</xdr:colOff>
      <xdr:row>77</xdr:row>
      <xdr:rowOff>148258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01379"/>
          <a:ext cx="889000" cy="1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148258</xdr:rowOff>
    </xdr:from>
    <xdr:to>
      <xdr:col>15</xdr:col>
      <xdr:colOff>50800</xdr:colOff>
      <xdr:row>78</xdr:row>
      <xdr:rowOff>2129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49908"/>
          <a:ext cx="8890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127051</xdr:rowOff>
    </xdr:from>
    <xdr:to>
      <xdr:col>10</xdr:col>
      <xdr:colOff>114300</xdr:colOff>
      <xdr:row>78</xdr:row>
      <xdr:rowOff>2129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328701"/>
          <a:ext cx="889000" cy="4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49749</xdr:rowOff>
    </xdr:from>
    <xdr:to>
      <xdr:col>24</xdr:col>
      <xdr:colOff>114300</xdr:colOff>
      <xdr:row>76</xdr:row>
      <xdr:rowOff>151349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136126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9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120379</xdr:rowOff>
    </xdr:from>
    <xdr:to>
      <xdr:col>20</xdr:col>
      <xdr:colOff>38100</xdr:colOff>
      <xdr:row>77</xdr:row>
      <xdr:rowOff>50529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41656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4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97458</xdr:rowOff>
    </xdr:from>
    <xdr:to>
      <xdr:col>15</xdr:col>
      <xdr:colOff>101600</xdr:colOff>
      <xdr:row>78</xdr:row>
      <xdr:rowOff>27608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18735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122779</xdr:rowOff>
    </xdr:from>
    <xdr:to>
      <xdr:col>10</xdr:col>
      <xdr:colOff>165100</xdr:colOff>
      <xdr:row>78</xdr:row>
      <xdr:rowOff>52929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44056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1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76251</xdr:rowOff>
    </xdr:from>
    <xdr:to>
      <xdr:col>6</xdr:col>
      <xdr:colOff>38100</xdr:colOff>
      <xdr:row>78</xdr:row>
      <xdr:rowOff>6401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168978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7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72910</xdr:rowOff>
    </xdr:from>
    <xdr:to>
      <xdr:col>24</xdr:col>
      <xdr:colOff>63500</xdr:colOff>
      <xdr:row>98</xdr:row>
      <xdr:rowOff>2553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32110"/>
          <a:ext cx="838200" cy="2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72910</xdr:rowOff>
    </xdr:from>
    <xdr:to>
      <xdr:col>19</xdr:col>
      <xdr:colOff>177800</xdr:colOff>
      <xdr:row>96</xdr:row>
      <xdr:rowOff>149682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32110"/>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149682</xdr:rowOff>
    </xdr:from>
    <xdr:to>
      <xdr:col>15</xdr:col>
      <xdr:colOff>50800</xdr:colOff>
      <xdr:row>98</xdr:row>
      <xdr:rowOff>32334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08882"/>
          <a:ext cx="889000" cy="2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32334</xdr:rowOff>
    </xdr:from>
    <xdr:to>
      <xdr:col>10</xdr:col>
      <xdr:colOff>114300</xdr:colOff>
      <xdr:row>98</xdr:row>
      <xdr:rowOff>127927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34434"/>
          <a:ext cx="889000" cy="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123203</xdr:rowOff>
    </xdr:from>
    <xdr:to>
      <xdr:col>24</xdr:col>
      <xdr:colOff>114300</xdr:colOff>
      <xdr:row>98</xdr:row>
      <xdr:rowOff>53353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101630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22110</xdr:rowOff>
    </xdr:from>
    <xdr:to>
      <xdr:col>20</xdr:col>
      <xdr:colOff>38100</xdr:colOff>
      <xdr:row>96</xdr:row>
      <xdr:rowOff>123710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140237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98882</xdr:rowOff>
    </xdr:from>
    <xdr:to>
      <xdr:col>15</xdr:col>
      <xdr:colOff>101600</xdr:colOff>
      <xdr:row>97</xdr:row>
      <xdr:rowOff>29032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45559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152984</xdr:rowOff>
    </xdr:from>
    <xdr:to>
      <xdr:col>10</xdr:col>
      <xdr:colOff>165100</xdr:colOff>
      <xdr:row>98</xdr:row>
      <xdr:rowOff>83134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99661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77127</xdr:rowOff>
    </xdr:from>
    <xdr:to>
      <xdr:col>6</xdr:col>
      <xdr:colOff>38100</xdr:colOff>
      <xdr:row>99</xdr:row>
      <xdr:rowOff>7277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169854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117297</xdr:rowOff>
    </xdr:from>
    <xdr:to>
      <xdr:col>55</xdr:col>
      <xdr:colOff>0</xdr:colOff>
      <xdr:row>37</xdr:row>
      <xdr:rowOff>132385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60947"/>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132385</xdr:rowOff>
    </xdr:from>
    <xdr:to>
      <xdr:col>50</xdr:col>
      <xdr:colOff>114300</xdr:colOff>
      <xdr:row>37</xdr:row>
      <xdr:rowOff>141529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7603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120955</xdr:rowOff>
    </xdr:from>
    <xdr:to>
      <xdr:col>45</xdr:col>
      <xdr:colOff>177800</xdr:colOff>
      <xdr:row>37</xdr:row>
      <xdr:rowOff>141529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6460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27915</xdr:rowOff>
    </xdr:from>
    <xdr:to>
      <xdr:col>41</xdr:col>
      <xdr:colOff>50800</xdr:colOff>
      <xdr:row>37</xdr:row>
      <xdr:rowOff>120955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71565"/>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66497</xdr:rowOff>
    </xdr:from>
    <xdr:to>
      <xdr:col>55</xdr:col>
      <xdr:colOff>50800</xdr:colOff>
      <xdr:row>37</xdr:row>
      <xdr:rowOff>168097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44924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88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81585</xdr:rowOff>
    </xdr:from>
    <xdr:to>
      <xdr:col>50</xdr:col>
      <xdr:colOff>165100</xdr:colOff>
      <xdr:row>38</xdr:row>
      <xdr:rowOff>11735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2862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17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90729</xdr:rowOff>
    </xdr:from>
    <xdr:to>
      <xdr:col>46</xdr:col>
      <xdr:colOff>38100</xdr:colOff>
      <xdr:row>38</xdr:row>
      <xdr:rowOff>20879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12006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2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70155</xdr:rowOff>
    </xdr:from>
    <xdr:to>
      <xdr:col>41</xdr:col>
      <xdr:colOff>101600</xdr:colOff>
      <xdr:row>38</xdr:row>
      <xdr:rowOff>305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162882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148565</xdr:rowOff>
    </xdr:from>
    <xdr:to>
      <xdr:col>36</xdr:col>
      <xdr:colOff>165100</xdr:colOff>
      <xdr:row>37</xdr:row>
      <xdr:rowOff>78715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95242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9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25034</xdr:rowOff>
    </xdr:from>
    <xdr:to>
      <xdr:col>55</xdr:col>
      <xdr:colOff>0</xdr:colOff>
      <xdr:row>57</xdr:row>
      <xdr:rowOff>45860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97684"/>
          <a:ext cx="8382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25034</xdr:rowOff>
    </xdr:from>
    <xdr:to>
      <xdr:col>50</xdr:col>
      <xdr:colOff>114300</xdr:colOff>
      <xdr:row>57</xdr:row>
      <xdr:rowOff>77109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97684"/>
          <a:ext cx="889000" cy="5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129367</xdr:rowOff>
    </xdr:from>
    <xdr:to>
      <xdr:col>45</xdr:col>
      <xdr:colOff>177800</xdr:colOff>
      <xdr:row>57</xdr:row>
      <xdr:rowOff>77109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30567"/>
          <a:ext cx="889000" cy="1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129367</xdr:rowOff>
    </xdr:from>
    <xdr:to>
      <xdr:col>41</xdr:col>
      <xdr:colOff>50800</xdr:colOff>
      <xdr:row>57</xdr:row>
      <xdr:rowOff>6861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30567"/>
          <a:ext cx="889000" cy="4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166510</xdr:rowOff>
    </xdr:from>
    <xdr:to>
      <xdr:col>55</xdr:col>
      <xdr:colOff>50800</xdr:colOff>
      <xdr:row>57</xdr:row>
      <xdr:rowOff>96660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144937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145684</xdr:rowOff>
    </xdr:from>
    <xdr:to>
      <xdr:col>50</xdr:col>
      <xdr:colOff>165100</xdr:colOff>
      <xdr:row>57</xdr:row>
      <xdr:rowOff>75834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66961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26309</xdr:rowOff>
    </xdr:from>
    <xdr:to>
      <xdr:col>46</xdr:col>
      <xdr:colOff>38100</xdr:colOff>
      <xdr:row>57</xdr:row>
      <xdr:rowOff>127909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119036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78567</xdr:rowOff>
    </xdr:from>
    <xdr:to>
      <xdr:col>41</xdr:col>
      <xdr:colOff>101600</xdr:colOff>
      <xdr:row>57</xdr:row>
      <xdr:rowOff>8717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171294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7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127511</xdr:rowOff>
    </xdr:from>
    <xdr:to>
      <xdr:col>36</xdr:col>
      <xdr:colOff>165100</xdr:colOff>
      <xdr:row>57</xdr:row>
      <xdr:rowOff>57661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48788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84973</xdr:rowOff>
    </xdr:from>
    <xdr:to>
      <xdr:col>55</xdr:col>
      <xdr:colOff>0</xdr:colOff>
      <xdr:row>76</xdr:row>
      <xdr:rowOff>102026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15173"/>
          <a:ext cx="8382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84973</xdr:rowOff>
    </xdr:from>
    <xdr:to>
      <xdr:col>50</xdr:col>
      <xdr:colOff>114300</xdr:colOff>
      <xdr:row>76</xdr:row>
      <xdr:rowOff>118303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15173"/>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74160</xdr:rowOff>
    </xdr:from>
    <xdr:to>
      <xdr:col>45</xdr:col>
      <xdr:colOff>177800</xdr:colOff>
      <xdr:row>76</xdr:row>
      <xdr:rowOff>118303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04360"/>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40534</xdr:rowOff>
    </xdr:from>
    <xdr:to>
      <xdr:col>41</xdr:col>
      <xdr:colOff>50800</xdr:colOff>
      <xdr:row>76</xdr:row>
      <xdr:rowOff>74160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70734"/>
          <a:ext cx="8890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51226</xdr:rowOff>
    </xdr:from>
    <xdr:to>
      <xdr:col>55</xdr:col>
      <xdr:colOff>50800</xdr:colOff>
      <xdr:row>76</xdr:row>
      <xdr:rowOff>152826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29653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34173</xdr:rowOff>
    </xdr:from>
    <xdr:to>
      <xdr:col>50</xdr:col>
      <xdr:colOff>165100</xdr:colOff>
      <xdr:row>76</xdr:row>
      <xdr:rowOff>135773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126900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67503</xdr:rowOff>
    </xdr:from>
    <xdr:to>
      <xdr:col>46</xdr:col>
      <xdr:colOff>38100</xdr:colOff>
      <xdr:row>76</xdr:row>
      <xdr:rowOff>169103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14180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23360</xdr:rowOff>
    </xdr:from>
    <xdr:to>
      <xdr:col>41</xdr:col>
      <xdr:colOff>101600</xdr:colOff>
      <xdr:row>76</xdr:row>
      <xdr:rowOff>124960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141488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161184</xdr:rowOff>
    </xdr:from>
    <xdr:to>
      <xdr:col>36</xdr:col>
      <xdr:colOff>165100</xdr:colOff>
      <xdr:row>76</xdr:row>
      <xdr:rowOff>91334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107860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39720</xdr:rowOff>
    </xdr:from>
    <xdr:to>
      <xdr:col>55</xdr:col>
      <xdr:colOff>0</xdr:colOff>
      <xdr:row>97</xdr:row>
      <xdr:rowOff>84052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70370"/>
          <a:ext cx="838200" cy="4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108203</xdr:rowOff>
    </xdr:from>
    <xdr:to>
      <xdr:col>50</xdr:col>
      <xdr:colOff>114300</xdr:colOff>
      <xdr:row>97</xdr:row>
      <xdr:rowOff>39720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67403"/>
          <a:ext cx="889000" cy="10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108203</xdr:rowOff>
    </xdr:from>
    <xdr:to>
      <xdr:col>45</xdr:col>
      <xdr:colOff>177800</xdr:colOff>
      <xdr:row>96</xdr:row>
      <xdr:rowOff>144125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6740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148093</xdr:rowOff>
    </xdr:from>
    <xdr:to>
      <xdr:col>41</xdr:col>
      <xdr:colOff>50800</xdr:colOff>
      <xdr:row>96</xdr:row>
      <xdr:rowOff>144125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35843"/>
          <a:ext cx="889000" cy="16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33252</xdr:rowOff>
    </xdr:from>
    <xdr:to>
      <xdr:col>55</xdr:col>
      <xdr:colOff>50800</xdr:colOff>
      <xdr:row>97</xdr:row>
      <xdr:rowOff>134852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11679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160370</xdr:rowOff>
    </xdr:from>
    <xdr:to>
      <xdr:col>50</xdr:col>
      <xdr:colOff>165100</xdr:colOff>
      <xdr:row>97</xdr:row>
      <xdr:rowOff>90520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81647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57403</xdr:rowOff>
    </xdr:from>
    <xdr:to>
      <xdr:col>46</xdr:col>
      <xdr:colOff>38100</xdr:colOff>
      <xdr:row>96</xdr:row>
      <xdr:rowOff>159003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150130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93325</xdr:rowOff>
    </xdr:from>
    <xdr:to>
      <xdr:col>41</xdr:col>
      <xdr:colOff>101600</xdr:colOff>
      <xdr:row>97</xdr:row>
      <xdr:rowOff>23475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5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4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97293</xdr:rowOff>
    </xdr:from>
    <xdr:to>
      <xdr:col>36</xdr:col>
      <xdr:colOff>165100</xdr:colOff>
      <xdr:row>96</xdr:row>
      <xdr:rowOff>27443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43970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6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60742</xdr:rowOff>
    </xdr:from>
    <xdr:to>
      <xdr:col>85</xdr:col>
      <xdr:colOff>127000</xdr:colOff>
      <xdr:row>36</xdr:row>
      <xdr:rowOff>63668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32942"/>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63668</xdr:rowOff>
    </xdr:from>
    <xdr:to>
      <xdr:col>81</xdr:col>
      <xdr:colOff>50800</xdr:colOff>
      <xdr:row>36</xdr:row>
      <xdr:rowOff>110896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35868"/>
          <a:ext cx="889000" cy="4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110896</xdr:rowOff>
    </xdr:from>
    <xdr:to>
      <xdr:col>76</xdr:col>
      <xdr:colOff>114300</xdr:colOff>
      <xdr:row>36</xdr:row>
      <xdr:rowOff>133482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83096"/>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122829</xdr:rowOff>
    </xdr:from>
    <xdr:to>
      <xdr:col>71</xdr:col>
      <xdr:colOff>177800</xdr:colOff>
      <xdr:row>36</xdr:row>
      <xdr:rowOff>133482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95029"/>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9942</xdr:rowOff>
    </xdr:from>
    <xdr:to>
      <xdr:col>85</xdr:col>
      <xdr:colOff>177800</xdr:colOff>
      <xdr:row>36</xdr:row>
      <xdr:rowOff>111542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159819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12868</xdr:rowOff>
    </xdr:from>
    <xdr:to>
      <xdr:col>81</xdr:col>
      <xdr:colOff>101600</xdr:colOff>
      <xdr:row>36</xdr:row>
      <xdr:rowOff>114468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105595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2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60096</xdr:rowOff>
    </xdr:from>
    <xdr:to>
      <xdr:col>76</xdr:col>
      <xdr:colOff>165100</xdr:colOff>
      <xdr:row>36</xdr:row>
      <xdr:rowOff>161696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152823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82682</xdr:rowOff>
    </xdr:from>
    <xdr:to>
      <xdr:col>72</xdr:col>
      <xdr:colOff>38100</xdr:colOff>
      <xdr:row>37</xdr:row>
      <xdr:rowOff>12832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72029</xdr:rowOff>
    </xdr:from>
    <xdr:to>
      <xdr:col>67</xdr:col>
      <xdr:colOff>101600</xdr:colOff>
      <xdr:row>37</xdr:row>
      <xdr:rowOff>2179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164756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68311</xdr:rowOff>
    </xdr:from>
    <xdr:to>
      <xdr:col>85</xdr:col>
      <xdr:colOff>127000</xdr:colOff>
      <xdr:row>56</xdr:row>
      <xdr:rowOff>169821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69511"/>
          <a:ext cx="8382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130240</xdr:rowOff>
    </xdr:from>
    <xdr:to>
      <xdr:col>81</xdr:col>
      <xdr:colOff>50800</xdr:colOff>
      <xdr:row>56</xdr:row>
      <xdr:rowOff>68311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559990"/>
          <a:ext cx="889000" cy="10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130240</xdr:rowOff>
    </xdr:from>
    <xdr:to>
      <xdr:col>76</xdr:col>
      <xdr:colOff>114300</xdr:colOff>
      <xdr:row>56</xdr:row>
      <xdr:rowOff>69552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59990"/>
          <a:ext cx="889000" cy="1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10792</xdr:rowOff>
    </xdr:from>
    <xdr:to>
      <xdr:col>71</xdr:col>
      <xdr:colOff>177800</xdr:colOff>
      <xdr:row>56</xdr:row>
      <xdr:rowOff>69552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611992"/>
          <a:ext cx="889000" cy="5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119021</xdr:rowOff>
    </xdr:from>
    <xdr:to>
      <xdr:col>85</xdr:col>
      <xdr:colOff>177800</xdr:colOff>
      <xdr:row>57</xdr:row>
      <xdr:rowOff>49171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141898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7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17511</xdr:rowOff>
    </xdr:from>
    <xdr:to>
      <xdr:col>81</xdr:col>
      <xdr:colOff>101600</xdr:colOff>
      <xdr:row>56</xdr:row>
      <xdr:rowOff>119111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135638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3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79440</xdr:rowOff>
    </xdr:from>
    <xdr:to>
      <xdr:col>76</xdr:col>
      <xdr:colOff>165100</xdr:colOff>
      <xdr:row>56</xdr:row>
      <xdr:rowOff>9590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26117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2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18752</xdr:rowOff>
    </xdr:from>
    <xdr:to>
      <xdr:col>72</xdr:col>
      <xdr:colOff>38100</xdr:colOff>
      <xdr:row>56</xdr:row>
      <xdr:rowOff>120352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136879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131442</xdr:rowOff>
    </xdr:from>
    <xdr:to>
      <xdr:col>67</xdr:col>
      <xdr:colOff>101600</xdr:colOff>
      <xdr:row>56</xdr:row>
      <xdr:rowOff>61592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78119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33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94405</xdr:rowOff>
    </xdr:from>
    <xdr:to>
      <xdr:col>85</xdr:col>
      <xdr:colOff>127000</xdr:colOff>
      <xdr:row>78</xdr:row>
      <xdr:rowOff>136826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296055"/>
          <a:ext cx="838200" cy="2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94405</xdr:rowOff>
    </xdr:from>
    <xdr:to>
      <xdr:col>81</xdr:col>
      <xdr:colOff>50800</xdr:colOff>
      <xdr:row>79</xdr:row>
      <xdr:rowOff>39280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296055"/>
          <a:ext cx="889000" cy="28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39280</xdr:rowOff>
    </xdr:from>
    <xdr:to>
      <xdr:col>76</xdr:col>
      <xdr:colOff>114300</xdr:colOff>
      <xdr:row>79</xdr:row>
      <xdr:rowOff>58187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83830"/>
          <a:ext cx="889000" cy="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58187</xdr:rowOff>
    </xdr:from>
    <xdr:to>
      <xdr:col>71</xdr:col>
      <xdr:colOff>177800</xdr:colOff>
      <xdr:row>79</xdr:row>
      <xdr:rowOff>91139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02737"/>
          <a:ext cx="8890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86026</xdr:rowOff>
    </xdr:from>
    <xdr:to>
      <xdr:col>85</xdr:col>
      <xdr:colOff>177800</xdr:colOff>
      <xdr:row>79</xdr:row>
      <xdr:rowOff>16176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108903</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1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43605</xdr:rowOff>
    </xdr:from>
    <xdr:to>
      <xdr:col>81</xdr:col>
      <xdr:colOff>101600</xdr:colOff>
      <xdr:row>77</xdr:row>
      <xdr:rowOff>145205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161732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0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159930</xdr:rowOff>
    </xdr:from>
    <xdr:to>
      <xdr:col>76</xdr:col>
      <xdr:colOff>165100</xdr:colOff>
      <xdr:row>79</xdr:row>
      <xdr:rowOff>90080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81207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7387</xdr:rowOff>
    </xdr:from>
    <xdr:to>
      <xdr:col>72</xdr:col>
      <xdr:colOff>38100</xdr:colOff>
      <xdr:row>79</xdr:row>
      <xdr:rowOff>108987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100114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40339</xdr:rowOff>
    </xdr:from>
    <xdr:to>
      <xdr:col>67</xdr:col>
      <xdr:colOff>101600</xdr:colOff>
      <xdr:row>79</xdr:row>
      <xdr:rowOff>141939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133066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7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26963</xdr:rowOff>
    </xdr:from>
    <xdr:to>
      <xdr:col>85</xdr:col>
      <xdr:colOff>127000</xdr:colOff>
      <xdr:row>96</xdr:row>
      <xdr:rowOff>66636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86163"/>
          <a:ext cx="838200" cy="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66636</xdr:rowOff>
    </xdr:from>
    <xdr:to>
      <xdr:col>81</xdr:col>
      <xdr:colOff>50800</xdr:colOff>
      <xdr:row>96</xdr:row>
      <xdr:rowOff>88342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25836"/>
          <a:ext cx="889000" cy="2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88342</xdr:rowOff>
    </xdr:from>
    <xdr:to>
      <xdr:col>76</xdr:col>
      <xdr:colOff>114300</xdr:colOff>
      <xdr:row>96</xdr:row>
      <xdr:rowOff>152476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547542"/>
          <a:ext cx="8890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152476</xdr:rowOff>
    </xdr:from>
    <xdr:to>
      <xdr:col>71</xdr:col>
      <xdr:colOff>177800</xdr:colOff>
      <xdr:row>96</xdr:row>
      <xdr:rowOff>167945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1167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147613</xdr:rowOff>
    </xdr:from>
    <xdr:to>
      <xdr:col>85</xdr:col>
      <xdr:colOff>177800</xdr:colOff>
      <xdr:row>96</xdr:row>
      <xdr:rowOff>77763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126040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1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15836</xdr:rowOff>
    </xdr:from>
    <xdr:to>
      <xdr:col>81</xdr:col>
      <xdr:colOff>101600</xdr:colOff>
      <xdr:row>96</xdr:row>
      <xdr:rowOff>117436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108563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37542</xdr:rowOff>
    </xdr:from>
    <xdr:to>
      <xdr:col>76</xdr:col>
      <xdr:colOff>165100</xdr:colOff>
      <xdr:row>96</xdr:row>
      <xdr:rowOff>139142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130269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5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101676</xdr:rowOff>
    </xdr:from>
    <xdr:to>
      <xdr:col>72</xdr:col>
      <xdr:colOff>38100</xdr:colOff>
      <xdr:row>97</xdr:row>
      <xdr:rowOff>31826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22953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117145</xdr:rowOff>
    </xdr:from>
    <xdr:to>
      <xdr:col>67</xdr:col>
      <xdr:colOff>101600</xdr:colOff>
      <xdr:row>97</xdr:row>
      <xdr:rowOff>47295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38422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年度の総務費については、前年比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108,619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と差が大きいが、これは特別定額給付金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デジタル防災行政用無線システム整備工事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の完了に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るものである。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前年比</a:t>
          </a:r>
          <a: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21,460</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と差が大きいが、令和元年度から開始されたごみ焼却施設延命化事業である基幹的設備改良工事が令和２年度に完了したため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である。次年度は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子育て健康プラザ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により増加が見込まれる。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教育費は、類似団体平均よりも高い金額で推移して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の旧富岡製糸場総合防災設備（１期）工事、国宝旧富岡製糸場西置繭所整備活用工事、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スクール構想による備品調達や環境整備等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がひと段落したため、減少して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富岡製糸場の整備活用、保存修理工事は継続し、また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学校の統廃合による施設更新なども予定されているため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、普通建設事業費や維持補修費の増加が見込まれる。　</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公債費は、類似団体を下回っているが、次年度は合併特例債の大型償還が開始される関係でピークを迎える予定となっている。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緊急度・住民ニーズを的確に把握した事業選択により、必要最小限の借入に努めると共に、低金利である公的資金の借入を検討する。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財政調整基金は、財源不足を補うために一般会計への取り崩しを行ったことにより年々減少していたが、今年度は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歳入増や執行残により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しがなくなり、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回ったことで、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残高を回復させる結果となった。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実質収支額については、行財政改革を着実に進めていることから継続的に黒字を確保できているが、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今年度は普通交付税の増により数値が上昇している。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なお、実質単年度収支においては、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財政調整基金の取り崩しがあったことから、継続してマイナスとなってい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しがなくなりプラスに転じている。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年度より全体的な黒字額が減少しているのは、ガス事業の民営化を行ったことが要因である。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浄化槽整備推進事業において赤字額が発生しているが、地方公営企業法適用に伴い、出納閉鎖期間のない打ち切り決算となったことによって、決算処理上、一時的に資金不足が生じたものであり、経営状態に問題はない。令和元年度においても赤字は解消され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令和元年度に下水道事業会計が皆増となっているが、地方公営企業法の適用によりその他会計より振り替わったためである。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水道事業は、経営に必要な経費を給水収益で賄えており、健全な経営状態を維持できている。また、一般会計は、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の増額によって歳入が増加したため、前年度に比べて黒字額が増加している。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今後も黒字を維持していけるよう、引き続き公営企業会計や特別会計においても財政の健全化に努める。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23531539</v>
      </c>
      <c r="BO4" s="411"/>
      <c r="BP4" s="411"/>
      <c r="BQ4" s="411"/>
      <c r="BR4" s="411"/>
      <c r="BS4" s="411"/>
      <c r="BT4" s="411"/>
      <c r="BU4" s="412"/>
      <c r="BV4" s="410">
        <v>30247695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9.6999999999999993</v>
      </c>
      <c r="CU4" s="417"/>
      <c r="CV4" s="417"/>
      <c r="CW4" s="417"/>
      <c r="CX4" s="417"/>
      <c r="CY4" s="417"/>
      <c r="CZ4" s="417"/>
      <c r="DA4" s="418"/>
      <c r="DB4" s="416">
        <v>7.1</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22172561</v>
      </c>
      <c r="BO5" s="448"/>
      <c r="BP5" s="448"/>
      <c r="BQ5" s="448"/>
      <c r="BR5" s="448"/>
      <c r="BS5" s="448"/>
      <c r="BT5" s="448"/>
      <c r="BU5" s="449"/>
      <c r="BV5" s="447">
        <v>29089629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87.6</v>
      </c>
      <c r="CU5" s="445"/>
      <c r="CV5" s="445"/>
      <c r="CW5" s="445"/>
      <c r="CX5" s="445"/>
      <c r="CY5" s="445"/>
      <c r="CZ5" s="445"/>
      <c r="DA5" s="446"/>
      <c r="DB5" s="444">
        <v>91.1</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1358978</v>
      </c>
      <c r="BO6" s="448"/>
      <c r="BP6" s="448"/>
      <c r="BQ6" s="448"/>
      <c r="BR6" s="448"/>
      <c r="BS6" s="448"/>
      <c r="BT6" s="448"/>
      <c r="BU6" s="449"/>
      <c r="BV6" s="447">
        <v>1158066</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93.5</v>
      </c>
      <c r="CU6" s="485"/>
      <c r="CV6" s="485"/>
      <c r="CW6" s="485"/>
      <c r="CX6" s="485"/>
      <c r="CY6" s="485"/>
      <c r="CZ6" s="485"/>
      <c r="DA6" s="486"/>
      <c r="DB6" s="484">
        <v>95.6</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104665</v>
      </c>
      <c r="BO7" s="448"/>
      <c r="BP7" s="448"/>
      <c r="BQ7" s="448"/>
      <c r="BR7" s="448"/>
      <c r="BS7" s="448"/>
      <c r="BT7" s="448"/>
      <c r="BU7" s="449"/>
      <c r="BV7" s="447">
        <v>283454</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12948945</v>
      </c>
      <c r="CU7" s="448"/>
      <c r="CV7" s="448"/>
      <c r="CW7" s="448"/>
      <c r="CX7" s="448"/>
      <c r="CY7" s="448"/>
      <c r="CZ7" s="448"/>
      <c r="DA7" s="449"/>
      <c r="DB7" s="447">
        <v>12302605</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1254313</v>
      </c>
      <c r="BO8" s="448"/>
      <c r="BP8" s="448"/>
      <c r="BQ8" s="448"/>
      <c r="BR8" s="448"/>
      <c r="BS8" s="448"/>
      <c r="BT8" s="448"/>
      <c r="BU8" s="449"/>
      <c r="BV8" s="447">
        <v>874612</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0.64</v>
      </c>
      <c r="CU8" s="488"/>
      <c r="CV8" s="488"/>
      <c r="CW8" s="488"/>
      <c r="CX8" s="488"/>
      <c r="CY8" s="488"/>
      <c r="CZ8" s="488"/>
      <c r="DA8" s="489"/>
      <c r="DB8" s="487">
        <v>0.65</v>
      </c>
      <c r="DC8" s="488"/>
      <c r="DD8" s="488"/>
      <c r="DE8" s="488"/>
      <c r="DF8" s="488"/>
      <c r="DG8" s="488"/>
      <c r="DH8" s="488"/>
      <c r="DI8" s="489"/>
    </row>
    <row r="9" spans="1:119" ht="18.75" customHeight="1" thickBot="1" x14ac:dyDescent="0.25">
      <c r="A9" s="178"/>
      <c r="B9" s="441" t="s">
        <v>113</v>
      </c>
      <c r="C9" s="442"/>
      <c r="D9" s="442"/>
      <c r="E9" s="442"/>
      <c r="F9" s="442"/>
      <c r="G9" s="442"/>
      <c r="H9" s="442"/>
      <c r="I9" s="442"/>
      <c r="J9" s="442"/>
      <c r="K9" s="490"/>
      <c r="L9" s="491" t="s">
        <v>114</v>
      </c>
      <c r="M9" s="492"/>
      <c r="N9" s="492"/>
      <c r="O9" s="492"/>
      <c r="P9" s="492"/>
      <c r="Q9" s="493"/>
      <c r="R9" s="494">
        <v>47446</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102</v>
      </c>
      <c r="AV9" s="480"/>
      <c r="AW9" s="480"/>
      <c r="AX9" s="480"/>
      <c r="AY9" s="481" t="s">
        <v>117</v>
      </c>
      <c r="AZ9" s="482"/>
      <c r="BA9" s="482"/>
      <c r="BB9" s="482"/>
      <c r="BC9" s="482"/>
      <c r="BD9" s="482"/>
      <c r="BE9" s="482"/>
      <c r="BF9" s="482"/>
      <c r="BG9" s="482"/>
      <c r="BH9" s="482"/>
      <c r="BI9" s="482"/>
      <c r="BJ9" s="482"/>
      <c r="BK9" s="482"/>
      <c r="BL9" s="482"/>
      <c r="BM9" s="483"/>
      <c r="BN9" s="447">
        <v>379701</v>
      </c>
      <c r="BO9" s="448"/>
      <c r="BP9" s="448"/>
      <c r="BQ9" s="448"/>
      <c r="BR9" s="448"/>
      <c r="BS9" s="448"/>
      <c r="BT9" s="448"/>
      <c r="BU9" s="449"/>
      <c r="BV9" s="447">
        <v>53310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12.6</v>
      </c>
      <c r="CU9" s="445"/>
      <c r="CV9" s="445"/>
      <c r="CW9" s="445"/>
      <c r="CX9" s="445"/>
      <c r="CY9" s="445"/>
      <c r="CZ9" s="445"/>
      <c r="DA9" s="446"/>
      <c r="DB9" s="444">
        <v>12.2</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49746</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244090</v>
      </c>
      <c r="BO10" s="448"/>
      <c r="BP10" s="448"/>
      <c r="BQ10" s="448"/>
      <c r="BR10" s="448"/>
      <c r="BS10" s="448"/>
      <c r="BT10" s="448"/>
      <c r="BU10" s="449"/>
      <c r="BV10" s="447">
        <v>4677</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121</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x14ac:dyDescent="0.2">
      <c r="A12" s="178"/>
      <c r="B12" s="507" t="s">
        <v>130</v>
      </c>
      <c r="C12" s="508"/>
      <c r="D12" s="508"/>
      <c r="E12" s="508"/>
      <c r="F12" s="508"/>
      <c r="G12" s="508"/>
      <c r="H12" s="508"/>
      <c r="I12" s="508"/>
      <c r="J12" s="508"/>
      <c r="K12" s="509"/>
      <c r="L12" s="516" t="s">
        <v>131</v>
      </c>
      <c r="M12" s="517"/>
      <c r="N12" s="517"/>
      <c r="O12" s="517"/>
      <c r="P12" s="517"/>
      <c r="Q12" s="518"/>
      <c r="R12" s="519">
        <v>47021</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431572</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129</v>
      </c>
      <c r="CU12" s="488"/>
      <c r="CV12" s="488"/>
      <c r="CW12" s="488"/>
      <c r="CX12" s="488"/>
      <c r="CY12" s="488"/>
      <c r="CZ12" s="488"/>
      <c r="DA12" s="489"/>
      <c r="DB12" s="487" t="s">
        <v>138</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139</v>
      </c>
      <c r="N13" s="539"/>
      <c r="O13" s="539"/>
      <c r="P13" s="539"/>
      <c r="Q13" s="540"/>
      <c r="R13" s="531">
        <v>46149</v>
      </c>
      <c r="S13" s="532"/>
      <c r="T13" s="532"/>
      <c r="U13" s="532"/>
      <c r="V13" s="533"/>
      <c r="W13" s="463" t="s">
        <v>140</v>
      </c>
      <c r="X13" s="464"/>
      <c r="Y13" s="464"/>
      <c r="Z13" s="464"/>
      <c r="AA13" s="464"/>
      <c r="AB13" s="454"/>
      <c r="AC13" s="498">
        <v>1531</v>
      </c>
      <c r="AD13" s="499"/>
      <c r="AE13" s="499"/>
      <c r="AF13" s="499"/>
      <c r="AG13" s="541"/>
      <c r="AH13" s="498">
        <v>1791</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623791</v>
      </c>
      <c r="BO13" s="448"/>
      <c r="BP13" s="448"/>
      <c r="BQ13" s="448"/>
      <c r="BR13" s="448"/>
      <c r="BS13" s="448"/>
      <c r="BT13" s="448"/>
      <c r="BU13" s="449"/>
      <c r="BV13" s="447">
        <v>-373585</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7.6</v>
      </c>
      <c r="CU13" s="445"/>
      <c r="CV13" s="445"/>
      <c r="CW13" s="445"/>
      <c r="CX13" s="445"/>
      <c r="CY13" s="445"/>
      <c r="CZ13" s="445"/>
      <c r="DA13" s="446"/>
      <c r="DB13" s="444">
        <v>7.8</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145</v>
      </c>
      <c r="M14" s="529"/>
      <c r="N14" s="529"/>
      <c r="O14" s="529"/>
      <c r="P14" s="529"/>
      <c r="Q14" s="530"/>
      <c r="R14" s="531">
        <v>47756</v>
      </c>
      <c r="S14" s="532"/>
      <c r="T14" s="532"/>
      <c r="U14" s="532"/>
      <c r="V14" s="533"/>
      <c r="W14" s="437"/>
      <c r="X14" s="438"/>
      <c r="Y14" s="438"/>
      <c r="Z14" s="438"/>
      <c r="AA14" s="438"/>
      <c r="AB14" s="427"/>
      <c r="AC14" s="534">
        <v>6.5</v>
      </c>
      <c r="AD14" s="535"/>
      <c r="AE14" s="535"/>
      <c r="AF14" s="535"/>
      <c r="AG14" s="536"/>
      <c r="AH14" s="534">
        <v>7.2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138</v>
      </c>
      <c r="CU14" s="546"/>
      <c r="CV14" s="546"/>
      <c r="CW14" s="546"/>
      <c r="CX14" s="546"/>
      <c r="CY14" s="546"/>
      <c r="CZ14" s="546"/>
      <c r="DA14" s="547"/>
      <c r="DB14" s="545" t="s">
        <v>147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148</v>
      </c>
      <c r="N15" s="539"/>
      <c r="O15" s="539"/>
      <c r="P15" s="539"/>
      <c r="Q15" s="540"/>
      <c r="R15" s="531">
        <v>46863</v>
      </c>
      <c r="S15" s="532"/>
      <c r="T15" s="532"/>
      <c r="U15" s="532"/>
      <c r="V15" s="533"/>
      <c r="W15" s="463" t="s">
        <v>149</v>
      </c>
      <c r="X15" s="464"/>
      <c r="Y15" s="464"/>
      <c r="Z15" s="464"/>
      <c r="AA15" s="464"/>
      <c r="AB15" s="454"/>
      <c r="AC15" s="498">
        <v>9343</v>
      </c>
      <c r="AD15" s="499"/>
      <c r="AE15" s="499"/>
      <c r="AF15" s="499"/>
      <c r="AG15" s="541"/>
      <c r="AH15" s="498">
        <v>9825</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6380517</v>
      </c>
      <c r="BO15" s="411"/>
      <c r="BP15" s="411"/>
      <c r="BQ15" s="411"/>
      <c r="BR15" s="411"/>
      <c r="BS15" s="411"/>
      <c r="BT15" s="411"/>
      <c r="BU15" s="412"/>
      <c r="BV15" s="410">
        <v>6491699</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39.9</v>
      </c>
      <c r="AD16" s="535"/>
      <c r="AE16" s="535"/>
      <c r="AF16" s="535"/>
      <c r="AG16" s="536"/>
      <c r="AH16" s="534">
        <v>39.6</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10378433</v>
      </c>
      <c r="BO16" s="448"/>
      <c r="BP16" s="448"/>
      <c r="BQ16" s="448"/>
      <c r="BR16" s="448"/>
      <c r="BS16" s="448"/>
      <c r="BT16" s="448"/>
      <c r="BU16" s="449"/>
      <c r="BV16" s="447">
        <v>9922016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155</v>
      </c>
      <c r="N17" s="559"/>
      <c r="O17" s="559"/>
      <c r="P17" s="559"/>
      <c r="Q17" s="560"/>
      <c r="R17" s="553" t="s">
        <v>156</v>
      </c>
      <c r="S17" s="554"/>
      <c r="T17" s="554"/>
      <c r="U17" s="554"/>
      <c r="V17" s="555"/>
      <c r="W17" s="463" t="s">
        <v>157</v>
      </c>
      <c r="X17" s="464"/>
      <c r="Y17" s="464"/>
      <c r="Z17" s="464"/>
      <c r="AA17" s="464"/>
      <c r="AB17" s="454"/>
      <c r="AC17" s="498">
        <v>12522</v>
      </c>
      <c r="AD17" s="499"/>
      <c r="AE17" s="499"/>
      <c r="AF17" s="499"/>
      <c r="AG17" s="541"/>
      <c r="AH17" s="498">
        <v>13175</v>
      </c>
      <c r="AI17" s="499"/>
      <c r="AJ17" s="499"/>
      <c r="AK17" s="499"/>
      <c r="AL17" s="500"/>
      <c r="AM17" s="476"/>
      <c r="AN17" s="477"/>
      <c r="AO17" s="477"/>
      <c r="AP17" s="477"/>
      <c r="AQ17" s="477"/>
      <c r="AR17" s="477"/>
      <c r="AS17" s="477"/>
      <c r="AT17" s="478"/>
      <c r="AU17" s="479"/>
      <c r="AV17" s="480"/>
      <c r="AW17" s="480"/>
      <c r="AX17" s="480"/>
      <c r="AY17" s="481" t="s">
        <v>158</v>
      </c>
      <c r="AZ17" s="482"/>
      <c r="BA17" s="482"/>
      <c r="BB17" s="482"/>
      <c r="BC17" s="482"/>
      <c r="BD17" s="482"/>
      <c r="BE17" s="482"/>
      <c r="BF17" s="482"/>
      <c r="BG17" s="482"/>
      <c r="BH17" s="482"/>
      <c r="BI17" s="482"/>
      <c r="BJ17" s="482"/>
      <c r="BK17" s="482"/>
      <c r="BL17" s="482"/>
      <c r="BM17" s="483"/>
      <c r="BN17" s="447">
        <v>8103674</v>
      </c>
      <c r="BO17" s="448"/>
      <c r="BP17" s="448"/>
      <c r="BQ17" s="448"/>
      <c r="BR17" s="448"/>
      <c r="BS17" s="448"/>
      <c r="BT17" s="448"/>
      <c r="BU17" s="449"/>
      <c r="BV17" s="447">
        <v>8221177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159</v>
      </c>
      <c r="C18" s="490"/>
      <c r="D18" s="490"/>
      <c r="E18" s="570"/>
      <c r="F18" s="570"/>
      <c r="G18" s="570"/>
      <c r="H18" s="570"/>
      <c r="I18" s="570"/>
      <c r="J18" s="570"/>
      <c r="K18" s="570"/>
      <c r="L18" s="571">
        <v>122.85</v>
      </c>
      <c r="M18" s="571"/>
      <c r="N18" s="571"/>
      <c r="O18" s="571"/>
      <c r="P18" s="571"/>
      <c r="Q18" s="571"/>
      <c r="R18" s="572"/>
      <c r="S18" s="572"/>
      <c r="T18" s="572"/>
      <c r="U18" s="572"/>
      <c r="V18" s="573"/>
      <c r="W18" s="465"/>
      <c r="X18" s="466"/>
      <c r="Y18" s="466"/>
      <c r="Z18" s="466"/>
      <c r="AA18" s="466"/>
      <c r="AB18" s="457"/>
      <c r="AC18" s="574">
        <v>53.5</v>
      </c>
      <c r="AD18" s="575"/>
      <c r="AE18" s="575"/>
      <c r="AF18" s="575"/>
      <c r="AG18" s="576"/>
      <c r="AH18" s="574">
        <v>53.1</v>
      </c>
      <c r="AI18" s="575"/>
      <c r="AJ18" s="575"/>
      <c r="AK18" s="575"/>
      <c r="AL18" s="577"/>
      <c r="AM18" s="476"/>
      <c r="AN18" s="477"/>
      <c r="AO18" s="477"/>
      <c r="AP18" s="477"/>
      <c r="AQ18" s="477"/>
      <c r="AR18" s="477"/>
      <c r="AS18" s="477"/>
      <c r="AT18" s="478"/>
      <c r="AU18" s="479"/>
      <c r="AV18" s="480"/>
      <c r="AW18" s="480"/>
      <c r="AX18" s="480"/>
      <c r="AY18" s="481" t="s">
        <v>160</v>
      </c>
      <c r="AZ18" s="482"/>
      <c r="BA18" s="482"/>
      <c r="BB18" s="482"/>
      <c r="BC18" s="482"/>
      <c r="BD18" s="482"/>
      <c r="BE18" s="482"/>
      <c r="BF18" s="482"/>
      <c r="BG18" s="482"/>
      <c r="BH18" s="482"/>
      <c r="BI18" s="482"/>
      <c r="BJ18" s="482"/>
      <c r="BK18" s="482"/>
      <c r="BL18" s="482"/>
      <c r="BM18" s="483"/>
      <c r="BN18" s="447">
        <v>11833444</v>
      </c>
      <c r="BO18" s="448"/>
      <c r="BP18" s="448"/>
      <c r="BQ18" s="448"/>
      <c r="BR18" s="448"/>
      <c r="BS18" s="448"/>
      <c r="BT18" s="448"/>
      <c r="BU18" s="449"/>
      <c r="BV18" s="447">
        <v>11496642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161</v>
      </c>
      <c r="C19" s="490"/>
      <c r="D19" s="490"/>
      <c r="E19" s="570"/>
      <c r="F19" s="570"/>
      <c r="G19" s="570"/>
      <c r="H19" s="570"/>
      <c r="I19" s="570"/>
      <c r="J19" s="570"/>
      <c r="K19" s="570"/>
      <c r="L19" s="578">
        <v>386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162</v>
      </c>
      <c r="AZ19" s="482"/>
      <c r="BA19" s="482"/>
      <c r="BB19" s="482"/>
      <c r="BC19" s="482"/>
      <c r="BD19" s="482"/>
      <c r="BE19" s="482"/>
      <c r="BF19" s="482"/>
      <c r="BG19" s="482"/>
      <c r="BH19" s="482"/>
      <c r="BI19" s="482"/>
      <c r="BJ19" s="482"/>
      <c r="BK19" s="482"/>
      <c r="BL19" s="482"/>
      <c r="BM19" s="483"/>
      <c r="BN19" s="447">
        <v>15603081</v>
      </c>
      <c r="BO19" s="448"/>
      <c r="BP19" s="448"/>
      <c r="BQ19" s="448"/>
      <c r="BR19" s="448"/>
      <c r="BS19" s="448"/>
      <c r="BT19" s="448"/>
      <c r="BU19" s="449"/>
      <c r="BV19" s="447">
        <v>15213217</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163</v>
      </c>
      <c r="C20" s="490"/>
      <c r="D20" s="490"/>
      <c r="E20" s="570"/>
      <c r="F20" s="570"/>
      <c r="G20" s="570"/>
      <c r="H20" s="570"/>
      <c r="I20" s="570"/>
      <c r="J20" s="570"/>
      <c r="K20" s="570"/>
      <c r="L20" s="578">
        <v>18514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164</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165</v>
      </c>
      <c r="C22" s="591"/>
      <c r="D22" s="592"/>
      <c r="E22" s="459" t="s">
        <v>1</v>
      </c>
      <c r="F22" s="464"/>
      <c r="G22" s="464"/>
      <c r="H22" s="464"/>
      <c r="I22" s="464"/>
      <c r="J22" s="464"/>
      <c r="K22" s="454"/>
      <c r="L22" s="459" t="s">
        <v>166</v>
      </c>
      <c r="M22" s="464"/>
      <c r="N22" s="464"/>
      <c r="O22" s="464"/>
      <c r="P22" s="454"/>
      <c r="Q22" s="622" t="s">
        <v>167</v>
      </c>
      <c r="R22" s="623"/>
      <c r="S22" s="623"/>
      <c r="T22" s="623"/>
      <c r="U22" s="623"/>
      <c r="V22" s="624"/>
      <c r="W22" s="590" t="s">
        <v>168</v>
      </c>
      <c r="X22" s="591"/>
      <c r="Y22" s="592"/>
      <c r="Z22" s="459" t="s">
        <v>1</v>
      </c>
      <c r="AA22" s="464"/>
      <c r="AB22" s="464"/>
      <c r="AC22" s="464"/>
      <c r="AD22" s="464"/>
      <c r="AE22" s="464"/>
      <c r="AF22" s="464"/>
      <c r="AG22" s="454"/>
      <c r="AH22" s="628" t="s">
        <v>169</v>
      </c>
      <c r="AI22" s="464"/>
      <c r="AJ22" s="464"/>
      <c r="AK22" s="464"/>
      <c r="AL22" s="454"/>
      <c r="AM22" s="628" t="s">
        <v>170</v>
      </c>
      <c r="AN22" s="629"/>
      <c r="AO22" s="629"/>
      <c r="AP22" s="629"/>
      <c r="AQ22" s="629"/>
      <c r="AR22" s="630"/>
      <c r="AS22" s="622" t="s">
        <v>167</v>
      </c>
      <c r="AT22" s="623"/>
      <c r="AU22" s="623"/>
      <c r="AV22" s="623"/>
      <c r="AW22" s="623"/>
      <c r="AX22" s="634"/>
      <c r="AY22" s="407" t="s">
        <v>171</v>
      </c>
      <c r="AZ22" s="408"/>
      <c r="BA22" s="408"/>
      <c r="BB22" s="408"/>
      <c r="BC22" s="408"/>
      <c r="BD22" s="408"/>
      <c r="BE22" s="408"/>
      <c r="BF22" s="408"/>
      <c r="BG22" s="408"/>
      <c r="BH22" s="408"/>
      <c r="BI22" s="408"/>
      <c r="BJ22" s="408"/>
      <c r="BK22" s="408"/>
      <c r="BL22" s="408"/>
      <c r="BM22" s="409"/>
      <c r="BN22" s="410">
        <v>16636052</v>
      </c>
      <c r="BO22" s="411"/>
      <c r="BP22" s="411"/>
      <c r="BQ22" s="411"/>
      <c r="BR22" s="411"/>
      <c r="BS22" s="411"/>
      <c r="BT22" s="411"/>
      <c r="BU22" s="412"/>
      <c r="BV22" s="410">
        <v>17498152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172</v>
      </c>
      <c r="AZ23" s="482"/>
      <c r="BA23" s="482"/>
      <c r="BB23" s="482"/>
      <c r="BC23" s="482"/>
      <c r="BD23" s="482"/>
      <c r="BE23" s="482"/>
      <c r="BF23" s="482"/>
      <c r="BG23" s="482"/>
      <c r="BH23" s="482"/>
      <c r="BI23" s="482"/>
      <c r="BJ23" s="482"/>
      <c r="BK23" s="482"/>
      <c r="BL23" s="482"/>
      <c r="BM23" s="483"/>
      <c r="BN23" s="447">
        <v>6176609</v>
      </c>
      <c r="BO23" s="448"/>
      <c r="BP23" s="448"/>
      <c r="BQ23" s="448"/>
      <c r="BR23" s="448"/>
      <c r="BS23" s="448"/>
      <c r="BT23" s="448"/>
      <c r="BU23" s="449"/>
      <c r="BV23" s="447">
        <v>5789759</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173</v>
      </c>
      <c r="F24" s="477"/>
      <c r="G24" s="477"/>
      <c r="H24" s="477"/>
      <c r="I24" s="477"/>
      <c r="J24" s="477"/>
      <c r="K24" s="478"/>
      <c r="L24" s="498">
        <v>1</v>
      </c>
      <c r="M24" s="499"/>
      <c r="N24" s="499"/>
      <c r="O24" s="499"/>
      <c r="P24" s="541"/>
      <c r="Q24" s="498">
        <v>8900</v>
      </c>
      <c r="R24" s="499"/>
      <c r="S24" s="499"/>
      <c r="T24" s="499"/>
      <c r="U24" s="499"/>
      <c r="V24" s="541"/>
      <c r="W24" s="593"/>
      <c r="X24" s="594"/>
      <c r="Y24" s="595"/>
      <c r="Z24" s="497" t="s">
        <v>174</v>
      </c>
      <c r="AA24" s="477"/>
      <c r="AB24" s="477"/>
      <c r="AC24" s="477"/>
      <c r="AD24" s="477"/>
      <c r="AE24" s="477"/>
      <c r="AF24" s="477"/>
      <c r="AG24" s="478"/>
      <c r="AH24" s="498">
        <v>339</v>
      </c>
      <c r="AI24" s="499"/>
      <c r="AJ24" s="499"/>
      <c r="AK24" s="499"/>
      <c r="AL24" s="541"/>
      <c r="AM24" s="498">
        <v>1028526</v>
      </c>
      <c r="AN24" s="499"/>
      <c r="AO24" s="499"/>
      <c r="AP24" s="499"/>
      <c r="AQ24" s="499"/>
      <c r="AR24" s="541"/>
      <c r="AS24" s="498">
        <v>3034</v>
      </c>
      <c r="AT24" s="499"/>
      <c r="AU24" s="499"/>
      <c r="AV24" s="499"/>
      <c r="AW24" s="499"/>
      <c r="AX24" s="500"/>
      <c r="AY24" s="563" t="s">
        <v>175</v>
      </c>
      <c r="AZ24" s="564"/>
      <c r="BA24" s="564"/>
      <c r="BB24" s="564"/>
      <c r="BC24" s="564"/>
      <c r="BD24" s="564"/>
      <c r="BE24" s="564"/>
      <c r="BF24" s="564"/>
      <c r="BG24" s="564"/>
      <c r="BH24" s="564"/>
      <c r="BI24" s="564"/>
      <c r="BJ24" s="564"/>
      <c r="BK24" s="564"/>
      <c r="BL24" s="564"/>
      <c r="BM24" s="565"/>
      <c r="BN24" s="447">
        <v>9295873</v>
      </c>
      <c r="BO24" s="448"/>
      <c r="BP24" s="448"/>
      <c r="BQ24" s="448"/>
      <c r="BR24" s="448"/>
      <c r="BS24" s="448"/>
      <c r="BT24" s="448"/>
      <c r="BU24" s="449"/>
      <c r="BV24" s="447">
        <v>9976627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176</v>
      </c>
      <c r="F25" s="477"/>
      <c r="G25" s="477"/>
      <c r="H25" s="477"/>
      <c r="I25" s="477"/>
      <c r="J25" s="477"/>
      <c r="K25" s="478"/>
      <c r="L25" s="498">
        <v>1</v>
      </c>
      <c r="M25" s="499"/>
      <c r="N25" s="499"/>
      <c r="O25" s="499"/>
      <c r="P25" s="541"/>
      <c r="Q25" s="498">
        <v>7300</v>
      </c>
      <c r="R25" s="499"/>
      <c r="S25" s="499"/>
      <c r="T25" s="499"/>
      <c r="U25" s="499"/>
      <c r="V25" s="541"/>
      <c r="W25" s="593"/>
      <c r="X25" s="594"/>
      <c r="Y25" s="595"/>
      <c r="Z25" s="497" t="s">
        <v>177</v>
      </c>
      <c r="AA25" s="477"/>
      <c r="AB25" s="477"/>
      <c r="AC25" s="477"/>
      <c r="AD25" s="477"/>
      <c r="AE25" s="477"/>
      <c r="AF25" s="477"/>
      <c r="AG25" s="478"/>
      <c r="AH25" s="498" t="s">
        <v>178</v>
      </c>
      <c r="AI25" s="499"/>
      <c r="AJ25" s="499"/>
      <c r="AK25" s="499"/>
      <c r="AL25" s="541"/>
      <c r="AM25" s="498" t="s">
        <v>179</v>
      </c>
      <c r="AN25" s="499"/>
      <c r="AO25" s="499"/>
      <c r="AP25" s="499"/>
      <c r="AQ25" s="499"/>
      <c r="AR25" s="541"/>
      <c r="AS25" s="498" t="s">
        <v>129</v>
      </c>
      <c r="AT25" s="499"/>
      <c r="AU25" s="499"/>
      <c r="AV25" s="499"/>
      <c r="AW25" s="499"/>
      <c r="AX25" s="500"/>
      <c r="AY25" s="407" t="s">
        <v>180</v>
      </c>
      <c r="AZ25" s="408"/>
      <c r="BA25" s="408"/>
      <c r="BB25" s="408"/>
      <c r="BC25" s="408"/>
      <c r="BD25" s="408"/>
      <c r="BE25" s="408"/>
      <c r="BF25" s="408"/>
      <c r="BG25" s="408"/>
      <c r="BH25" s="408"/>
      <c r="BI25" s="408"/>
      <c r="BJ25" s="408"/>
      <c r="BK25" s="408"/>
      <c r="BL25" s="408"/>
      <c r="BM25" s="409"/>
      <c r="BN25" s="410">
        <v>2155436</v>
      </c>
      <c r="BO25" s="411"/>
      <c r="BP25" s="411"/>
      <c r="BQ25" s="411"/>
      <c r="BR25" s="411"/>
      <c r="BS25" s="411"/>
      <c r="BT25" s="411"/>
      <c r="BU25" s="412"/>
      <c r="BV25" s="410">
        <v>1557606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181</v>
      </c>
      <c r="F26" s="477"/>
      <c r="G26" s="477"/>
      <c r="H26" s="477"/>
      <c r="I26" s="477"/>
      <c r="J26" s="477"/>
      <c r="K26" s="478"/>
      <c r="L26" s="498">
        <v>1</v>
      </c>
      <c r="M26" s="499"/>
      <c r="N26" s="499"/>
      <c r="O26" s="499"/>
      <c r="P26" s="541"/>
      <c r="Q26" s="498">
        <v>6600</v>
      </c>
      <c r="R26" s="499"/>
      <c r="S26" s="499"/>
      <c r="T26" s="499"/>
      <c r="U26" s="499"/>
      <c r="V26" s="541"/>
      <c r="W26" s="593"/>
      <c r="X26" s="594"/>
      <c r="Y26" s="595"/>
      <c r="Z26" s="497" t="s">
        <v>182</v>
      </c>
      <c r="AA26" s="599"/>
      <c r="AB26" s="599"/>
      <c r="AC26" s="599"/>
      <c r="AD26" s="599"/>
      <c r="AE26" s="599"/>
      <c r="AF26" s="599"/>
      <c r="AG26" s="600"/>
      <c r="AH26" s="498">
        <v>12</v>
      </c>
      <c r="AI26" s="499"/>
      <c r="AJ26" s="499"/>
      <c r="AK26" s="499"/>
      <c r="AL26" s="541"/>
      <c r="AM26" s="498">
        <v>40056</v>
      </c>
      <c r="AN26" s="499"/>
      <c r="AO26" s="499"/>
      <c r="AP26" s="499"/>
      <c r="AQ26" s="499"/>
      <c r="AR26" s="541"/>
      <c r="AS26" s="498">
        <v>3338</v>
      </c>
      <c r="AT26" s="499"/>
      <c r="AU26" s="499"/>
      <c r="AV26" s="499"/>
      <c r="AW26" s="499"/>
      <c r="AX26" s="500"/>
      <c r="AY26" s="450" t="s">
        <v>183</v>
      </c>
      <c r="AZ26" s="451"/>
      <c r="BA26" s="451"/>
      <c r="BB26" s="451"/>
      <c r="BC26" s="451"/>
      <c r="BD26" s="451"/>
      <c r="BE26" s="451"/>
      <c r="BF26" s="451"/>
      <c r="BG26" s="451"/>
      <c r="BH26" s="451"/>
      <c r="BI26" s="451"/>
      <c r="BJ26" s="451"/>
      <c r="BK26" s="451"/>
      <c r="BL26" s="451"/>
      <c r="BM26" s="452"/>
      <c r="BN26" s="447" t="s">
        <v>129</v>
      </c>
      <c r="BO26" s="448"/>
      <c r="BP26" s="448"/>
      <c r="BQ26" s="448"/>
      <c r="BR26" s="448"/>
      <c r="BS26" s="448"/>
      <c r="BT26" s="448"/>
      <c r="BU26" s="449"/>
      <c r="BV26" s="447" t="s">
        <v>178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184</v>
      </c>
      <c r="F27" s="477"/>
      <c r="G27" s="477"/>
      <c r="H27" s="477"/>
      <c r="I27" s="477"/>
      <c r="J27" s="477"/>
      <c r="K27" s="478"/>
      <c r="L27" s="498">
        <v>1</v>
      </c>
      <c r="M27" s="499"/>
      <c r="N27" s="499"/>
      <c r="O27" s="499"/>
      <c r="P27" s="541"/>
      <c r="Q27" s="498">
        <v>4350</v>
      </c>
      <c r="R27" s="499"/>
      <c r="S27" s="499"/>
      <c r="T27" s="499"/>
      <c r="U27" s="499"/>
      <c r="V27" s="541"/>
      <c r="W27" s="593"/>
      <c r="X27" s="594"/>
      <c r="Y27" s="595"/>
      <c r="Z27" s="497" t="s">
        <v>185</v>
      </c>
      <c r="AA27" s="477"/>
      <c r="AB27" s="477"/>
      <c r="AC27" s="477"/>
      <c r="AD27" s="477"/>
      <c r="AE27" s="477"/>
      <c r="AF27" s="477"/>
      <c r="AG27" s="478"/>
      <c r="AH27" s="498">
        <v>8</v>
      </c>
      <c r="AI27" s="499"/>
      <c r="AJ27" s="499"/>
      <c r="AK27" s="499"/>
      <c r="AL27" s="541"/>
      <c r="AM27" s="498">
        <v>28712</v>
      </c>
      <c r="AN27" s="499"/>
      <c r="AO27" s="499"/>
      <c r="AP27" s="499"/>
      <c r="AQ27" s="499"/>
      <c r="AR27" s="541"/>
      <c r="AS27" s="498">
        <v>3589</v>
      </c>
      <c r="AT27" s="499"/>
      <c r="AU27" s="499"/>
      <c r="AV27" s="499"/>
      <c r="AW27" s="499"/>
      <c r="AX27" s="500"/>
      <c r="AY27" s="542" t="s">
        <v>186</v>
      </c>
      <c r="AZ27" s="543"/>
      <c r="BA27" s="543"/>
      <c r="BB27" s="543"/>
      <c r="BC27" s="543"/>
      <c r="BD27" s="543"/>
      <c r="BE27" s="543"/>
      <c r="BF27" s="543"/>
      <c r="BG27" s="543"/>
      <c r="BH27" s="543"/>
      <c r="BI27" s="543"/>
      <c r="BJ27" s="543"/>
      <c r="BK27" s="543"/>
      <c r="BL27" s="543"/>
      <c r="BM27" s="544"/>
      <c r="BN27" s="566">
        <v>1323513</v>
      </c>
      <c r="BO27" s="567"/>
      <c r="BP27" s="567"/>
      <c r="BQ27" s="567"/>
      <c r="BR27" s="567"/>
      <c r="BS27" s="567"/>
      <c r="BT27" s="567"/>
      <c r="BU27" s="568"/>
      <c r="BV27" s="566">
        <v>1322625</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187</v>
      </c>
      <c r="F28" s="477"/>
      <c r="G28" s="477"/>
      <c r="H28" s="477"/>
      <c r="I28" s="477"/>
      <c r="J28" s="477"/>
      <c r="K28" s="478"/>
      <c r="L28" s="498">
        <v>1</v>
      </c>
      <c r="M28" s="499"/>
      <c r="N28" s="499"/>
      <c r="O28" s="499"/>
      <c r="P28" s="541"/>
      <c r="Q28" s="498">
        <v>3900</v>
      </c>
      <c r="R28" s="499"/>
      <c r="S28" s="499"/>
      <c r="T28" s="499"/>
      <c r="U28" s="499"/>
      <c r="V28" s="541"/>
      <c r="W28" s="593"/>
      <c r="X28" s="594"/>
      <c r="Y28" s="595"/>
      <c r="Z28" s="497" t="s">
        <v>188</v>
      </c>
      <c r="AA28" s="477"/>
      <c r="AB28" s="477"/>
      <c r="AC28" s="477"/>
      <c r="AD28" s="477"/>
      <c r="AE28" s="477"/>
      <c r="AF28" s="477"/>
      <c r="AG28" s="478"/>
      <c r="AH28" s="498" t="s">
        <v>129</v>
      </c>
      <c r="AI28" s="499"/>
      <c r="AJ28" s="499"/>
      <c r="AK28" s="499"/>
      <c r="AL28" s="541"/>
      <c r="AM28" s="498" t="s">
        <v>129</v>
      </c>
      <c r="AN28" s="499"/>
      <c r="AO28" s="499"/>
      <c r="AP28" s="499"/>
      <c r="AQ28" s="499"/>
      <c r="AR28" s="541"/>
      <c r="AS28" s="498" t="s">
        <v>189</v>
      </c>
      <c r="AT28" s="499"/>
      <c r="AU28" s="499"/>
      <c r="AV28" s="499"/>
      <c r="AW28" s="499"/>
      <c r="AX28" s="500"/>
      <c r="AY28" s="601" t="s">
        <v>190</v>
      </c>
      <c r="AZ28" s="602"/>
      <c r="BA28" s="602"/>
      <c r="BB28" s="603"/>
      <c r="BC28" s="407" t="s">
        <v>48</v>
      </c>
      <c r="BD28" s="408"/>
      <c r="BE28" s="408"/>
      <c r="BF28" s="408"/>
      <c r="BG28" s="408"/>
      <c r="BH28" s="408"/>
      <c r="BI28" s="408"/>
      <c r="BJ28" s="408"/>
      <c r="BK28" s="408"/>
      <c r="BL28" s="408"/>
      <c r="BM28" s="409"/>
      <c r="BN28" s="410">
        <v>3428700</v>
      </c>
      <c r="BO28" s="411"/>
      <c r="BP28" s="411"/>
      <c r="BQ28" s="411"/>
      <c r="BR28" s="411"/>
      <c r="BS28" s="411"/>
      <c r="BT28" s="411"/>
      <c r="BU28" s="412"/>
      <c r="BV28" s="410">
        <v>2514610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191</v>
      </c>
      <c r="F29" s="477"/>
      <c r="G29" s="477"/>
      <c r="H29" s="477"/>
      <c r="I29" s="477"/>
      <c r="J29" s="477"/>
      <c r="K29" s="478"/>
      <c r="L29" s="498">
        <v>16</v>
      </c>
      <c r="M29" s="499"/>
      <c r="N29" s="499"/>
      <c r="O29" s="499"/>
      <c r="P29" s="541"/>
      <c r="Q29" s="498">
        <v>3600</v>
      </c>
      <c r="R29" s="499"/>
      <c r="S29" s="499"/>
      <c r="T29" s="499"/>
      <c r="U29" s="499"/>
      <c r="V29" s="541"/>
      <c r="W29" s="596"/>
      <c r="X29" s="597"/>
      <c r="Y29" s="598"/>
      <c r="Z29" s="497" t="s">
        <v>192</v>
      </c>
      <c r="AA29" s="477"/>
      <c r="AB29" s="477"/>
      <c r="AC29" s="477"/>
      <c r="AD29" s="477"/>
      <c r="AE29" s="477"/>
      <c r="AF29" s="477"/>
      <c r="AG29" s="478"/>
      <c r="AH29" s="498">
        <v>347</v>
      </c>
      <c r="AI29" s="499"/>
      <c r="AJ29" s="499"/>
      <c r="AK29" s="499"/>
      <c r="AL29" s="541"/>
      <c r="AM29" s="498">
        <v>1057238</v>
      </c>
      <c r="AN29" s="499"/>
      <c r="AO29" s="499"/>
      <c r="AP29" s="499"/>
      <c r="AQ29" s="499"/>
      <c r="AR29" s="541"/>
      <c r="AS29" s="498">
        <v>3047</v>
      </c>
      <c r="AT29" s="499"/>
      <c r="AU29" s="499"/>
      <c r="AV29" s="499"/>
      <c r="AW29" s="499"/>
      <c r="AX29" s="500"/>
      <c r="AY29" s="604"/>
      <c r="AZ29" s="605"/>
      <c r="BA29" s="605"/>
      <c r="BB29" s="606"/>
      <c r="BC29" s="481" t="s">
        <v>193</v>
      </c>
      <c r="BD29" s="482"/>
      <c r="BE29" s="482"/>
      <c r="BF29" s="482"/>
      <c r="BG29" s="482"/>
      <c r="BH29" s="482"/>
      <c r="BI29" s="482"/>
      <c r="BJ29" s="482"/>
      <c r="BK29" s="482"/>
      <c r="BL29" s="482"/>
      <c r="BM29" s="483"/>
      <c r="BN29" s="447">
        <v>268161</v>
      </c>
      <c r="BO29" s="448"/>
      <c r="BP29" s="448"/>
      <c r="BQ29" s="448"/>
      <c r="BR29" s="448"/>
      <c r="BS29" s="448"/>
      <c r="BT29" s="448"/>
      <c r="BU29" s="449"/>
      <c r="BV29" s="447">
        <v>467059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194</v>
      </c>
      <c r="X30" s="615"/>
      <c r="Y30" s="615"/>
      <c r="Z30" s="615"/>
      <c r="AA30" s="615"/>
      <c r="AB30" s="615"/>
      <c r="AC30" s="615"/>
      <c r="AD30" s="615"/>
      <c r="AE30" s="615"/>
      <c r="AF30" s="615"/>
      <c r="AG30" s="616"/>
      <c r="AH30" s="574">
        <v>99.1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4844627</v>
      </c>
      <c r="BO30" s="567"/>
      <c r="BP30" s="567"/>
      <c r="BQ30" s="567"/>
      <c r="BR30" s="567"/>
      <c r="BS30" s="567"/>
      <c r="BT30" s="567"/>
      <c r="BU30" s="568"/>
      <c r="BV30" s="566">
        <v>4896050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195</v>
      </c>
      <c r="D32" s="610"/>
      <c r="E32" s="610"/>
      <c r="F32" s="610"/>
      <c r="G32" s="610"/>
      <c r="H32" s="610"/>
      <c r="I32" s="610"/>
      <c r="J32" s="610"/>
      <c r="K32" s="610"/>
      <c r="L32" s="610"/>
      <c r="M32" s="610"/>
      <c r="N32" s="610"/>
      <c r="O32" s="610"/>
      <c r="P32" s="610"/>
      <c r="Q32" s="610"/>
      <c r="R32" s="610"/>
      <c r="S32" s="610"/>
      <c r="U32" s="451" t="s">
        <v>196</v>
      </c>
      <c r="V32" s="451"/>
      <c r="W32" s="451"/>
      <c r="X32" s="451"/>
      <c r="Y32" s="451"/>
      <c r="Z32" s="451"/>
      <c r="AA32" s="451"/>
      <c r="AB32" s="451"/>
      <c r="AC32" s="451"/>
      <c r="AD32" s="451"/>
      <c r="AE32" s="451"/>
      <c r="AF32" s="451"/>
      <c r="AG32" s="451"/>
      <c r="AH32" s="451"/>
      <c r="AI32" s="451"/>
      <c r="AJ32" s="451"/>
      <c r="AK32" s="451"/>
      <c r="AM32" s="451" t="s">
        <v>197</v>
      </c>
      <c r="AN32" s="451"/>
      <c r="AO32" s="451"/>
      <c r="AP32" s="451"/>
      <c r="AQ32" s="451"/>
      <c r="AR32" s="451"/>
      <c r="AS32" s="451"/>
      <c r="AT32" s="451"/>
      <c r="AU32" s="451"/>
      <c r="AV32" s="451"/>
      <c r="AW32" s="451"/>
      <c r="AX32" s="451"/>
      <c r="AY32" s="451"/>
      <c r="AZ32" s="451"/>
      <c r="BA32" s="451"/>
      <c r="BB32" s="451"/>
      <c r="BC32" s="451"/>
      <c r="BE32" s="451" t="s">
        <v>198</v>
      </c>
      <c r="BF32" s="451"/>
      <c r="BG32" s="451"/>
      <c r="BH32" s="451"/>
      <c r="BI32" s="451"/>
      <c r="BJ32" s="451"/>
      <c r="BK32" s="451"/>
      <c r="BL32" s="451"/>
      <c r="BM32" s="451"/>
      <c r="BN32" s="451"/>
      <c r="BO32" s="451"/>
      <c r="BP32" s="451"/>
      <c r="BQ32" s="451"/>
      <c r="BR32" s="451"/>
      <c r="BS32" s="451"/>
      <c r="BT32" s="451"/>
      <c r="BU32" s="451"/>
      <c r="BW32" s="451" t="s">
        <v>199</v>
      </c>
      <c r="BX32" s="451"/>
      <c r="BY32" s="451"/>
      <c r="BZ32" s="451"/>
      <c r="CA32" s="451"/>
      <c r="CB32" s="451"/>
      <c r="CC32" s="451"/>
      <c r="CD32" s="451"/>
      <c r="CE32" s="451"/>
      <c r="CF32" s="451"/>
      <c r="CG32" s="451"/>
      <c r="CH32" s="451"/>
      <c r="CI32" s="451"/>
      <c r="CJ32" s="451"/>
      <c r="CK32" s="451"/>
      <c r="CL32" s="451"/>
      <c r="CM32" s="451"/>
      <c r="CO32" s="451" t="s">
        <v>200</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201</v>
      </c>
      <c r="D33" s="471"/>
      <c r="E33" s="436" t="s">
        <v>202</v>
      </c>
      <c r="F33" s="436"/>
      <c r="G33" s="436"/>
      <c r="H33" s="436"/>
      <c r="I33" s="436"/>
      <c r="J33" s="436"/>
      <c r="K33" s="436"/>
      <c r="L33" s="436"/>
      <c r="M33" s="436"/>
      <c r="N33" s="436"/>
      <c r="O33" s="436"/>
      <c r="P33" s="436"/>
      <c r="Q33" s="436"/>
      <c r="R33" s="436"/>
      <c r="S33" s="436"/>
      <c r="T33" s="203"/>
      <c r="U33" s="471" t="s">
        <v>203</v>
      </c>
      <c r="V33" s="471"/>
      <c r="W33" s="436" t="s">
        <v>204</v>
      </c>
      <c r="X33" s="436"/>
      <c r="Y33" s="436"/>
      <c r="Z33" s="436"/>
      <c r="AA33" s="436"/>
      <c r="AB33" s="436"/>
      <c r="AC33" s="436"/>
      <c r="AD33" s="436"/>
      <c r="AE33" s="436"/>
      <c r="AF33" s="436"/>
      <c r="AG33" s="436"/>
      <c r="AH33" s="436"/>
      <c r="AI33" s="436"/>
      <c r="AJ33" s="436"/>
      <c r="AK33" s="436"/>
      <c r="AL33" s="203"/>
      <c r="AM33" s="471" t="s">
        <v>205</v>
      </c>
      <c r="AN33" s="471"/>
      <c r="AO33" s="436" t="s">
        <v>202</v>
      </c>
      <c r="AP33" s="436"/>
      <c r="AQ33" s="436"/>
      <c r="AR33" s="436"/>
      <c r="AS33" s="436"/>
      <c r="AT33" s="436"/>
      <c r="AU33" s="436"/>
      <c r="AV33" s="436"/>
      <c r="AW33" s="436"/>
      <c r="AX33" s="436"/>
      <c r="AY33" s="436"/>
      <c r="AZ33" s="436"/>
      <c r="BA33" s="436"/>
      <c r="BB33" s="436"/>
      <c r="BC33" s="436"/>
      <c r="BD33" s="204"/>
      <c r="BE33" s="436" t="s">
        <v>206</v>
      </c>
      <c r="BF33" s="436"/>
      <c r="BG33" s="436" t="s">
        <v>207</v>
      </c>
      <c r="BH33" s="436"/>
      <c r="BI33" s="436"/>
      <c r="BJ33" s="436"/>
      <c r="BK33" s="436"/>
      <c r="BL33" s="436"/>
      <c r="BM33" s="436"/>
      <c r="BN33" s="436"/>
      <c r="BO33" s="436"/>
      <c r="BP33" s="436"/>
      <c r="BQ33" s="436"/>
      <c r="BR33" s="436"/>
      <c r="BS33" s="436"/>
      <c r="BT33" s="436"/>
      <c r="BU33" s="436"/>
      <c r="BV33" s="204"/>
      <c r="BW33" s="471" t="s">
        <v>206</v>
      </c>
      <c r="BX33" s="471"/>
      <c r="BY33" s="436" t="s">
        <v>208</v>
      </c>
      <c r="BZ33" s="436"/>
      <c r="CA33" s="436"/>
      <c r="CB33" s="436"/>
      <c r="CC33" s="436"/>
      <c r="CD33" s="436"/>
      <c r="CE33" s="436"/>
      <c r="CF33" s="436"/>
      <c r="CG33" s="436"/>
      <c r="CH33" s="436"/>
      <c r="CI33" s="436"/>
      <c r="CJ33" s="436"/>
      <c r="CK33" s="436"/>
      <c r="CL33" s="436"/>
      <c r="CM33" s="436"/>
      <c r="CN33" s="203"/>
      <c r="CO33" s="471" t="s">
        <v>203</v>
      </c>
      <c r="CP33" s="471"/>
      <c r="CQ33" s="436" t="s">
        <v>209</v>
      </c>
      <c r="CR33" s="436"/>
      <c r="CS33" s="436"/>
      <c r="CT33" s="436"/>
      <c r="CU33" s="436"/>
      <c r="CV33" s="436"/>
      <c r="CW33" s="436"/>
      <c r="CX33" s="436"/>
      <c r="CY33" s="436"/>
      <c r="CZ33" s="436"/>
      <c r="DA33" s="436"/>
      <c r="DB33" s="436"/>
      <c r="DC33" s="436"/>
      <c r="DD33" s="436"/>
      <c r="DE33" s="436"/>
      <c r="DF33" s="203"/>
      <c r="DG33" s="636" t="s">
        <v>210</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工業団地整備事業特別会計</v>
      </c>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富岡地域医療企業団</v>
      </c>
      <c r="BZ34" s="638"/>
      <c r="CA34" s="638"/>
      <c r="CB34" s="638"/>
      <c r="CC34" s="638"/>
      <c r="CD34" s="638"/>
      <c r="CE34" s="638"/>
      <c r="CF34" s="638"/>
      <c r="CG34" s="638"/>
      <c r="CH34" s="638"/>
      <c r="CI34" s="638"/>
      <c r="CJ34" s="638"/>
      <c r="CK34" s="638"/>
      <c r="CL34" s="638"/>
      <c r="CM34" s="638"/>
      <c r="CN34" s="178"/>
      <c r="CO34" s="637">
        <f>IF(CQ34="","",MAX(C34:D43,U34:V43,AM34:AN43,BE34:BF43,BW34:BX43)+1)</f>
        <v>14</v>
      </c>
      <c r="CP34" s="637"/>
      <c r="CQ34" s="638" t="str">
        <f>IF('各会計、関係団体の財政状況及び健全化判断比率'!BS7="","",'各会計、関係団体の財政状況及び健全化判断比率'!BS7)</f>
        <v>富岡市土地開発公社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富岡甘楽広域市町村圏振興整備組合</v>
      </c>
      <c r="BZ35" s="638"/>
      <c r="CA35" s="638"/>
      <c r="CB35" s="638"/>
      <c r="CC35" s="638"/>
      <c r="CD35" s="638"/>
      <c r="CE35" s="638"/>
      <c r="CF35" s="638"/>
      <c r="CG35" s="638"/>
      <c r="CH35" s="638"/>
      <c r="CI35" s="638"/>
      <c r="CJ35" s="638"/>
      <c r="CK35" s="638"/>
      <c r="CL35" s="638"/>
      <c r="CM35" s="638"/>
      <c r="CN35" s="178"/>
      <c r="CO35" s="637">
        <f t="shared" ref="CO35:CO43" si="3">IF(CQ35="","",CO34+1)</f>
        <v>15</v>
      </c>
      <c r="CP35" s="637"/>
      <c r="CQ35" s="638" t="str">
        <f>IF('各会計、関係団体の財政状況及び健全化判断比率'!BS8="","",'各会計、関係団体の財政状況及び健全化判断比率'!BS8)</f>
        <v>まちづくり富岡</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群馬県市町村総合事務組合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群馬県後期高齢者医療広域連合（一般会計）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群馬県後期高齢者医療広域連合（事業会計）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群馬県市町村会館管理組合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211</v>
      </c>
      <c r="E46" s="640" t="s">
        <v>212</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213</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214</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215</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216</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217</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218</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602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237" t="s">
        <v>581</v>
      </c>
      <c r="D34" s="1237"/>
      <c r="E34" s="1238"/>
      <c r="F34" s="32">
        <v>13.63</v>
      </c>
      <c r="G34" s="33">
        <v>12.52</v>
      </c>
      <c r="H34" s="33">
        <v>13.08</v>
      </c>
      <c r="I34" s="33">
        <v>13.29</v>
      </c>
      <c r="J34" s="34">
        <v>13.71</v>
      </c>
      <c r="K34" s="22"/>
      <c r="L34" s="22"/>
      <c r="M34" s="22"/>
      <c r="N34" s="22"/>
      <c r="O34" s="22"/>
      <c r="P34" s="22"/>
    </row>
    <row r="35" spans="1:16" ht="39" customHeight="1" x14ac:dyDescent="0.2">
      <c r="A35" s="22"/>
      <c r="B35" s="35"/>
      <c r="C35" s="1231" t="s">
        <v>582</v>
      </c>
      <c r="D35" s="1232"/>
      <c r="E35" s="1233"/>
      <c r="F35" s="36">
        <v>8.67</v>
      </c>
      <c r="G35" s="37">
        <v>5.55</v>
      </c>
      <c r="H35" s="37">
        <v>6.84</v>
      </c>
      <c r="I35" s="37">
        <v>7.1</v>
      </c>
      <c r="J35" s="38">
        <v>9.68</v>
      </c>
      <c r="K35" s="22"/>
      <c r="L35" s="22"/>
      <c r="M35" s="22"/>
      <c r="N35" s="22"/>
      <c r="O35" s="22"/>
      <c r="P35" s="22"/>
    </row>
    <row r="36" spans="1:16" ht="39" customHeight="1" x14ac:dyDescent="0.2">
      <c r="A36" s="22"/>
      <c r="B36" s="35"/>
      <c r="C36" s="1231" t="s">
        <v>583</v>
      </c>
      <c r="D36" s="1232"/>
      <c r="E36" s="1233"/>
      <c r="F36" s="36" t="s">
        <v>545</v>
      </c>
      <c r="G36" s="37" t="s">
        <v>545</v>
      </c>
      <c r="H36" s="37">
        <v>0.34</v>
      </c>
      <c r="I36" s="37">
        <v>1.28</v>
      </c>
      <c r="J36" s="38">
        <v>1.9</v>
      </c>
      <c r="K36" s="22"/>
      <c r="L36" s="22"/>
      <c r="M36" s="22"/>
      <c r="N36" s="22"/>
      <c r="O36" s="22"/>
      <c r="P36" s="22"/>
    </row>
    <row r="37" spans="1:16" ht="39" customHeight="1" x14ac:dyDescent="0.2">
      <c r="A37" s="22"/>
      <c r="B37" s="35"/>
      <c r="C37" s="1231" t="s">
        <v>584</v>
      </c>
      <c r="D37" s="1232"/>
      <c r="E37" s="1233"/>
      <c r="F37" s="36">
        <v>1.71</v>
      </c>
      <c r="G37" s="37">
        <v>0.94</v>
      </c>
      <c r="H37" s="37">
        <v>0.87</v>
      </c>
      <c r="I37" s="37">
        <v>1.1000000000000001</v>
      </c>
      <c r="J37" s="38">
        <v>1.22</v>
      </c>
      <c r="K37" s="22"/>
      <c r="L37" s="22"/>
      <c r="M37" s="22"/>
      <c r="N37" s="22"/>
      <c r="O37" s="22"/>
      <c r="P37" s="22"/>
    </row>
    <row r="38" spans="1:16" ht="39" customHeight="1" x14ac:dyDescent="0.2">
      <c r="A38" s="22"/>
      <c r="B38" s="35"/>
      <c r="C38" s="1231" t="s">
        <v>585</v>
      </c>
      <c r="D38" s="1232"/>
      <c r="E38" s="1233"/>
      <c r="F38" s="36">
        <v>2.73</v>
      </c>
      <c r="G38" s="37">
        <v>0.86</v>
      </c>
      <c r="H38" s="37">
        <v>0.86</v>
      </c>
      <c r="I38" s="37">
        <v>0.99</v>
      </c>
      <c r="J38" s="38">
        <v>0.42</v>
      </c>
      <c r="K38" s="22"/>
      <c r="L38" s="22"/>
      <c r="M38" s="22"/>
      <c r="N38" s="22"/>
      <c r="O38" s="22"/>
      <c r="P38" s="22"/>
    </row>
    <row r="39" spans="1:16" ht="39" customHeight="1" x14ac:dyDescent="0.2">
      <c r="A39" s="22"/>
      <c r="B39" s="35"/>
      <c r="C39" s="1231" t="s">
        <v>586</v>
      </c>
      <c r="D39" s="1232"/>
      <c r="E39" s="1233"/>
      <c r="F39" s="36">
        <v>0.05</v>
      </c>
      <c r="G39" s="37">
        <v>0.06</v>
      </c>
      <c r="H39" s="37">
        <v>0.05</v>
      </c>
      <c r="I39" s="37">
        <v>0.05</v>
      </c>
      <c r="J39" s="38">
        <v>0.05</v>
      </c>
      <c r="K39" s="22"/>
      <c r="L39" s="22"/>
      <c r="M39" s="22"/>
      <c r="N39" s="22"/>
      <c r="O39" s="22"/>
      <c r="P39" s="22"/>
    </row>
    <row r="40" spans="1:16" ht="39" customHeight="1" x14ac:dyDescent="0.2">
      <c r="A40" s="22"/>
      <c r="B40" s="35"/>
      <c r="C40" s="1231" t="s">
        <v>587</v>
      </c>
      <c r="D40" s="1232"/>
      <c r="E40" s="1233"/>
      <c r="F40" s="36" t="s">
        <v>545</v>
      </c>
      <c r="G40" s="37">
        <v>0</v>
      </c>
      <c r="H40" s="37">
        <v>0</v>
      </c>
      <c r="I40" s="37">
        <v>0</v>
      </c>
      <c r="J40" s="38">
        <v>0</v>
      </c>
      <c r="K40" s="22"/>
      <c r="L40" s="22"/>
      <c r="M40" s="22"/>
      <c r="N40" s="22"/>
      <c r="O40" s="22"/>
      <c r="P40" s="22"/>
    </row>
    <row r="41" spans="1:16" ht="39" customHeight="1" x14ac:dyDescent="0.2">
      <c r="A41" s="22"/>
      <c r="B41" s="35"/>
      <c r="C41" s="1231"/>
      <c r="D41" s="1232"/>
      <c r="E41" s="1233"/>
      <c r="F41" s="36"/>
      <c r="G41" s="37"/>
      <c r="H41" s="37"/>
      <c r="I41" s="37"/>
      <c r="J41" s="38"/>
      <c r="K41" s="22"/>
      <c r="L41" s="22"/>
      <c r="M41" s="22"/>
      <c r="N41" s="22"/>
      <c r="O41" s="22"/>
      <c r="P41" s="22"/>
    </row>
    <row r="42" spans="1:16" ht="39" customHeight="1" x14ac:dyDescent="0.2">
      <c r="A42" s="22"/>
      <c r="B42" s="39"/>
      <c r="C42" s="1231" t="s">
        <v>588</v>
      </c>
      <c r="D42" s="1232"/>
      <c r="E42" s="1233"/>
      <c r="F42" s="36" t="s">
        <v>545</v>
      </c>
      <c r="G42" s="37" t="s">
        <v>589</v>
      </c>
      <c r="H42" s="37" t="s">
        <v>545</v>
      </c>
      <c r="I42" s="37" t="s">
        <v>545</v>
      </c>
      <c r="J42" s="38" t="s">
        <v>545</v>
      </c>
      <c r="K42" s="22"/>
      <c r="L42" s="22"/>
      <c r="M42" s="22"/>
      <c r="N42" s="22"/>
      <c r="O42" s="22"/>
      <c r="P42" s="22"/>
    </row>
    <row r="43" spans="1:16" ht="39" customHeight="1" thickBot="1" x14ac:dyDescent="0.25">
      <c r="A43" s="22"/>
      <c r="B43" s="40"/>
      <c r="C43" s="1234" t="s">
        <v>590</v>
      </c>
      <c r="D43" s="1235"/>
      <c r="E43" s="1236"/>
      <c r="F43" s="41">
        <v>0.02</v>
      </c>
      <c r="G43" s="42">
        <v>0.52</v>
      </c>
      <c r="H43" s="42" t="s">
        <v>545</v>
      </c>
      <c r="I43" s="42" t="s">
        <v>545</v>
      </c>
      <c r="J43" s="43" t="s">
        <v>545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bq2kU27uKryHfNTs5BzCTOEcc7WX+eYv4vOzDHRbGdxBLeZhwI9ZlQYZyl3jZGwgRIG+L9qN6HAp019GbgxZw==" saltValue="/WGAsj2BEyblz+Ib8+F6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39" t="s">
        <v>11</v>
      </c>
      <c r="C45" s="1240"/>
      <c r="D45" s="58"/>
      <c r="E45" s="1245" t="s">
        <v>12</v>
      </c>
      <c r="F45" s="1245"/>
      <c r="G45" s="1245"/>
      <c r="H45" s="1245"/>
      <c r="I45" s="1245"/>
      <c r="J45" s="1246"/>
      <c r="K45" s="59">
        <v>1522</v>
      </c>
      <c r="L45" s="60">
        <v>1565</v>
      </c>
      <c r="M45" s="60">
        <v>1788</v>
      </c>
      <c r="N45" s="60">
        <v>1851</v>
      </c>
      <c r="O45" s="61">
        <v>1969</v>
      </c>
      <c r="P45" s="48"/>
      <c r="Q45" s="48"/>
      <c r="R45" s="48"/>
      <c r="S45" s="48"/>
      <c r="T45" s="48"/>
      <c r="U45" s="48"/>
    </row>
    <row r="46" spans="1:21" ht="30.75" customHeight="1" x14ac:dyDescent="0.2">
      <c r="A46" s="48"/>
      <c r="B46" s="1241"/>
      <c r="C46" s="1242"/>
      <c r="D46" s="62"/>
      <c r="E46" s="1247" t="s">
        <v>13</v>
      </c>
      <c r="F46" s="1247"/>
      <c r="G46" s="1247"/>
      <c r="H46" s="1247"/>
      <c r="I46" s="1247"/>
      <c r="J46" s="1248"/>
      <c r="K46" s="63" t="s">
        <v>545</v>
      </c>
      <c r="L46" s="64" t="s">
        <v>545</v>
      </c>
      <c r="M46" s="64" t="s">
        <v>545</v>
      </c>
      <c r="N46" s="64" t="s">
        <v>545</v>
      </c>
      <c r="O46" s="65" t="s">
        <v>545</v>
      </c>
      <c r="P46" s="48"/>
      <c r="Q46" s="48"/>
      <c r="R46" s="48"/>
      <c r="S46" s="48"/>
      <c r="T46" s="48"/>
      <c r="U46" s="48"/>
    </row>
    <row r="47" spans="1:21" ht="30.75" customHeight="1" x14ac:dyDescent="0.2">
      <c r="A47" s="48"/>
      <c r="B47" s="1241"/>
      <c r="C47" s="1242"/>
      <c r="D47" s="62"/>
      <c r="E47" s="1247" t="s">
        <v>14</v>
      </c>
      <c r="F47" s="1247"/>
      <c r="G47" s="1247"/>
      <c r="H47" s="1247"/>
      <c r="I47" s="1247"/>
      <c r="J47" s="1248"/>
      <c r="K47" s="63" t="s">
        <v>545</v>
      </c>
      <c r="L47" s="64" t="s">
        <v>545</v>
      </c>
      <c r="M47" s="64" t="s">
        <v>545</v>
      </c>
      <c r="N47" s="64" t="s">
        <v>545</v>
      </c>
      <c r="O47" s="65" t="s">
        <v>545</v>
      </c>
      <c r="P47" s="48"/>
      <c r="Q47" s="48"/>
      <c r="R47" s="48"/>
      <c r="S47" s="48"/>
      <c r="T47" s="48"/>
      <c r="U47" s="48"/>
    </row>
    <row r="48" spans="1:21" ht="30.75" customHeight="1" x14ac:dyDescent="0.2">
      <c r="A48" s="48"/>
      <c r="B48" s="1241"/>
      <c r="C48" s="1242"/>
      <c r="D48" s="62"/>
      <c r="E48" s="1247" t="s">
        <v>15</v>
      </c>
      <c r="F48" s="1247"/>
      <c r="G48" s="1247"/>
      <c r="H48" s="1247"/>
      <c r="I48" s="1247"/>
      <c r="J48" s="1248"/>
      <c r="K48" s="63">
        <v>403</v>
      </c>
      <c r="L48" s="64">
        <v>374</v>
      </c>
      <c r="M48" s="64">
        <v>388</v>
      </c>
      <c r="N48" s="64">
        <v>421</v>
      </c>
      <c r="O48" s="65">
        <v>406</v>
      </c>
      <c r="P48" s="48"/>
      <c r="Q48" s="48"/>
      <c r="R48" s="48"/>
      <c r="S48" s="48"/>
      <c r="T48" s="48"/>
      <c r="U48" s="48"/>
    </row>
    <row r="49" spans="1:21" ht="30.75" customHeight="1" x14ac:dyDescent="0.2">
      <c r="A49" s="48"/>
      <c r="B49" s="1241"/>
      <c r="C49" s="1242"/>
      <c r="D49" s="62"/>
      <c r="E49" s="1247" t="s">
        <v>16</v>
      </c>
      <c r="F49" s="1247"/>
      <c r="G49" s="1247"/>
      <c r="H49" s="1247"/>
      <c r="I49" s="1247"/>
      <c r="J49" s="1248"/>
      <c r="K49" s="63">
        <v>502</v>
      </c>
      <c r="L49" s="64">
        <v>473</v>
      </c>
      <c r="M49" s="64">
        <v>344</v>
      </c>
      <c r="N49" s="64">
        <v>312</v>
      </c>
      <c r="O49" s="65">
        <v>360</v>
      </c>
      <c r="P49" s="48"/>
      <c r="Q49" s="48"/>
      <c r="R49" s="48"/>
      <c r="S49" s="48"/>
      <c r="T49" s="48"/>
      <c r="U49" s="48"/>
    </row>
    <row r="50" spans="1:21" ht="30.75" customHeight="1" x14ac:dyDescent="0.2">
      <c r="A50" s="48"/>
      <c r="B50" s="1241"/>
      <c r="C50" s="1242"/>
      <c r="D50" s="62"/>
      <c r="E50" s="1247" t="s">
        <v>17</v>
      </c>
      <c r="F50" s="1247"/>
      <c r="G50" s="1247"/>
      <c r="H50" s="1247"/>
      <c r="I50" s="1247"/>
      <c r="J50" s="1248"/>
      <c r="K50" s="63" t="s">
        <v>545</v>
      </c>
      <c r="L50" s="64" t="s">
        <v>545</v>
      </c>
      <c r="M50" s="64" t="s">
        <v>545</v>
      </c>
      <c r="N50" s="64" t="s">
        <v>545</v>
      </c>
      <c r="O50" s="65" t="s">
        <v>545</v>
      </c>
      <c r="P50" s="48"/>
      <c r="Q50" s="48"/>
      <c r="R50" s="48"/>
      <c r="S50" s="48"/>
      <c r="T50" s="48"/>
      <c r="U50" s="48"/>
    </row>
    <row r="51" spans="1:21" ht="30.75" customHeight="1" x14ac:dyDescent="0.2">
      <c r="A51" s="48"/>
      <c r="B51" s="1243"/>
      <c r="C51" s="1244"/>
      <c r="D51" s="66"/>
      <c r="E51" s="1247" t="s">
        <v>18</v>
      </c>
      <c r="F51" s="1247"/>
      <c r="G51" s="1247"/>
      <c r="H51" s="1247"/>
      <c r="I51" s="1247"/>
      <c r="J51" s="1248"/>
      <c r="K51" s="63" t="s">
        <v>545</v>
      </c>
      <c r="L51" s="64" t="s">
        <v>545</v>
      </c>
      <c r="M51" s="64" t="s">
        <v>545</v>
      </c>
      <c r="N51" s="64" t="s">
        <v>545</v>
      </c>
      <c r="O51" s="65" t="s">
        <v>545</v>
      </c>
      <c r="P51" s="48"/>
      <c r="Q51" s="48"/>
      <c r="R51" s="48"/>
      <c r="S51" s="48"/>
      <c r="T51" s="48"/>
      <c r="U51" s="48"/>
    </row>
    <row r="52" spans="1:21" ht="30.75" customHeight="1" x14ac:dyDescent="0.2">
      <c r="A52" s="48"/>
      <c r="B52" s="1249" t="s">
        <v>19</v>
      </c>
      <c r="C52" s="1250"/>
      <c r="D52" s="66"/>
      <c r="E52" s="1247" t="s">
        <v>20</v>
      </c>
      <c r="F52" s="1247"/>
      <c r="G52" s="1247"/>
      <c r="H52" s="1247"/>
      <c r="I52" s="1247"/>
      <c r="J52" s="1248"/>
      <c r="K52" s="63">
        <v>1513</v>
      </c>
      <c r="L52" s="64">
        <v>1589</v>
      </c>
      <c r="M52" s="64">
        <v>1694</v>
      </c>
      <c r="N52" s="64">
        <v>1765</v>
      </c>
      <c r="O52" s="65">
        <v>1920</v>
      </c>
      <c r="P52" s="48"/>
      <c r="Q52" s="48"/>
      <c r="R52" s="48"/>
      <c r="S52" s="48"/>
      <c r="T52" s="48"/>
      <c r="U52" s="48"/>
    </row>
    <row r="53" spans="1:21" ht="30.75" customHeight="1" thickBot="1" x14ac:dyDescent="0.25">
      <c r="A53" s="48"/>
      <c r="B53" s="1251" t="s">
        <v>21</v>
      </c>
      <c r="C53" s="1252"/>
      <c r="D53" s="67"/>
      <c r="E53" s="1253" t="s">
        <v>22</v>
      </c>
      <c r="F53" s="1253"/>
      <c r="G53" s="1253"/>
      <c r="H53" s="1253"/>
      <c r="I53" s="1253"/>
      <c r="J53" s="1254"/>
      <c r="K53" s="68">
        <v>914</v>
      </c>
      <c r="L53" s="69">
        <v>823</v>
      </c>
      <c r="M53" s="69">
        <v>826</v>
      </c>
      <c r="N53" s="69">
        <v>819</v>
      </c>
      <c r="O53" s="70">
        <v>815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3">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255" t="s">
        <v>25</v>
      </c>
      <c r="C57" s="1256"/>
      <c r="D57" s="1259" t="s">
        <v>26</v>
      </c>
      <c r="E57" s="1260"/>
      <c r="F57" s="1260"/>
      <c r="G57" s="1260"/>
      <c r="H57" s="1260"/>
      <c r="I57" s="1260"/>
      <c r="J57" s="1261"/>
      <c r="K57" s="83"/>
      <c r="L57" s="84"/>
      <c r="M57" s="84"/>
      <c r="N57" s="84"/>
      <c r="O57" s="85"/>
    </row>
    <row r="58" spans="1:21" ht="31.5" customHeight="1" thickBot="1" x14ac:dyDescent="0.25">
      <c r="B58" s="1257"/>
      <c r="C58" s="1258"/>
      <c r="D58" s="1262" t="s">
        <v>27</v>
      </c>
      <c r="E58" s="1263"/>
      <c r="F58" s="1263"/>
      <c r="G58" s="1263"/>
      <c r="H58" s="1263"/>
      <c r="I58" s="1263"/>
      <c r="J58" s="126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K1/fbu+rtvdPKhPgqr8Qz0s3Wzeb55I3lNJMEvG6ztfyeCZMoiGX+n22meanDpvFd1EIXgICauBkxeLtCNIfQ==" saltValue="W0VtQG7MoZUQvlFhIsmx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65" t="s">
        <v>30</v>
      </c>
      <c r="C41" s="1266"/>
      <c r="D41" s="102"/>
      <c r="E41" s="1271" t="s">
        <v>31</v>
      </c>
      <c r="F41" s="1271"/>
      <c r="G41" s="1271"/>
      <c r="H41" s="1272"/>
      <c r="I41" s="351">
        <v>14770</v>
      </c>
      <c r="J41" s="352">
        <v>15941</v>
      </c>
      <c r="K41" s="352">
        <v>16403</v>
      </c>
      <c r="L41" s="352">
        <v>17498</v>
      </c>
      <c r="M41" s="353">
        <v>16636</v>
      </c>
    </row>
    <row r="42" spans="2:13" ht="27.75" customHeight="1" x14ac:dyDescent="0.2">
      <c r="B42" s="1267"/>
      <c r="C42" s="1268"/>
      <c r="D42" s="103"/>
      <c r="E42" s="1273" t="s">
        <v>32</v>
      </c>
      <c r="F42" s="1273"/>
      <c r="G42" s="1273"/>
      <c r="H42" s="1274"/>
      <c r="I42" s="354" t="s">
        <v>545</v>
      </c>
      <c r="J42" s="355" t="s">
        <v>545</v>
      </c>
      <c r="K42" s="355" t="s">
        <v>545</v>
      </c>
      <c r="L42" s="355" t="s">
        <v>545</v>
      </c>
      <c r="M42" s="356" t="s">
        <v>545</v>
      </c>
    </row>
    <row r="43" spans="2:13" ht="27.75" customHeight="1" x14ac:dyDescent="0.2">
      <c r="B43" s="1267"/>
      <c r="C43" s="1268"/>
      <c r="D43" s="103"/>
      <c r="E43" s="1273" t="s">
        <v>33</v>
      </c>
      <c r="F43" s="1273"/>
      <c r="G43" s="1273"/>
      <c r="H43" s="1274"/>
      <c r="I43" s="354">
        <v>3638</v>
      </c>
      <c r="J43" s="355">
        <v>3464</v>
      </c>
      <c r="K43" s="355">
        <v>3320</v>
      </c>
      <c r="L43" s="355">
        <v>3084</v>
      </c>
      <c r="M43" s="356">
        <v>2717</v>
      </c>
    </row>
    <row r="44" spans="2:13" ht="27.75" customHeight="1" x14ac:dyDescent="0.2">
      <c r="B44" s="1267"/>
      <c r="C44" s="1268"/>
      <c r="D44" s="103"/>
      <c r="E44" s="1273" t="s">
        <v>34</v>
      </c>
      <c r="F44" s="1273"/>
      <c r="G44" s="1273"/>
      <c r="H44" s="1274"/>
      <c r="I44" s="354">
        <v>3153</v>
      </c>
      <c r="J44" s="355">
        <v>2792</v>
      </c>
      <c r="K44" s="355">
        <v>2772</v>
      </c>
      <c r="L44" s="355">
        <v>2876</v>
      </c>
      <c r="M44" s="356">
        <v>2688</v>
      </c>
    </row>
    <row r="45" spans="2:13" ht="27.75" customHeight="1" x14ac:dyDescent="0.2">
      <c r="B45" s="1267"/>
      <c r="C45" s="1268"/>
      <c r="D45" s="103"/>
      <c r="E45" s="1273" t="s">
        <v>35</v>
      </c>
      <c r="F45" s="1273"/>
      <c r="G45" s="1273"/>
      <c r="H45" s="1274"/>
      <c r="I45" s="354">
        <v>2683</v>
      </c>
      <c r="J45" s="355">
        <v>2561</v>
      </c>
      <c r="K45" s="355">
        <v>2540</v>
      </c>
      <c r="L45" s="355">
        <v>2505</v>
      </c>
      <c r="M45" s="356">
        <v>2562</v>
      </c>
    </row>
    <row r="46" spans="2:13" ht="27.75" customHeight="1" x14ac:dyDescent="0.2">
      <c r="B46" s="1267"/>
      <c r="C46" s="1268"/>
      <c r="D46" s="104"/>
      <c r="E46" s="1273" t="s">
        <v>36</v>
      </c>
      <c r="F46" s="1273"/>
      <c r="G46" s="1273"/>
      <c r="H46" s="1274"/>
      <c r="I46" s="354">
        <v>30</v>
      </c>
      <c r="J46" s="355">
        <v>18</v>
      </c>
      <c r="K46" s="355" t="s">
        <v>545</v>
      </c>
      <c r="L46" s="355">
        <v>4</v>
      </c>
      <c r="M46" s="356" t="s">
        <v>545</v>
      </c>
    </row>
    <row r="47" spans="2:13" ht="27.75" customHeight="1" x14ac:dyDescent="0.2">
      <c r="B47" s="1267"/>
      <c r="C47" s="1268"/>
      <c r="D47" s="105"/>
      <c r="E47" s="1275" t="s">
        <v>37</v>
      </c>
      <c r="F47" s="1276"/>
      <c r="G47" s="1276"/>
      <c r="H47" s="1277"/>
      <c r="I47" s="354" t="s">
        <v>545</v>
      </c>
      <c r="J47" s="355" t="s">
        <v>545</v>
      </c>
      <c r="K47" s="355" t="s">
        <v>545</v>
      </c>
      <c r="L47" s="355" t="s">
        <v>545</v>
      </c>
      <c r="M47" s="356" t="s">
        <v>545</v>
      </c>
    </row>
    <row r="48" spans="2:13" ht="27.75" customHeight="1" x14ac:dyDescent="0.2">
      <c r="B48" s="1267"/>
      <c r="C48" s="1268"/>
      <c r="D48" s="103"/>
      <c r="E48" s="1273" t="s">
        <v>38</v>
      </c>
      <c r="F48" s="1273"/>
      <c r="G48" s="1273"/>
      <c r="H48" s="1274"/>
      <c r="I48" s="354" t="s">
        <v>545</v>
      </c>
      <c r="J48" s="355" t="s">
        <v>545</v>
      </c>
      <c r="K48" s="355" t="s">
        <v>545</v>
      </c>
      <c r="L48" s="355" t="s">
        <v>545</v>
      </c>
      <c r="M48" s="356" t="s">
        <v>545</v>
      </c>
    </row>
    <row r="49" spans="2:13" ht="27.75" customHeight="1" x14ac:dyDescent="0.2">
      <c r="B49" s="1269"/>
      <c r="C49" s="1270"/>
      <c r="D49" s="103"/>
      <c r="E49" s="1273" t="s">
        <v>39</v>
      </c>
      <c r="F49" s="1273"/>
      <c r="G49" s="1273"/>
      <c r="H49" s="1274"/>
      <c r="I49" s="354" t="s">
        <v>545</v>
      </c>
      <c r="J49" s="355" t="s">
        <v>545</v>
      </c>
      <c r="K49" s="355" t="s">
        <v>545</v>
      </c>
      <c r="L49" s="355" t="s">
        <v>545</v>
      </c>
      <c r="M49" s="356" t="s">
        <v>545</v>
      </c>
    </row>
    <row r="50" spans="2:13" ht="27.75" customHeight="1" x14ac:dyDescent="0.2">
      <c r="B50" s="1278" t="s">
        <v>40</v>
      </c>
      <c r="C50" s="1279"/>
      <c r="D50" s="106"/>
      <c r="E50" s="1273" t="s">
        <v>41</v>
      </c>
      <c r="F50" s="1273"/>
      <c r="G50" s="1273"/>
      <c r="H50" s="1274"/>
      <c r="I50" s="354">
        <v>9833</v>
      </c>
      <c r="J50" s="355">
        <v>9384</v>
      </c>
      <c r="K50" s="355">
        <v>8501</v>
      </c>
      <c r="L50" s="355">
        <v>8054</v>
      </c>
      <c r="M50" s="356">
        <v>8876</v>
      </c>
    </row>
    <row r="51" spans="2:13" ht="27.75" customHeight="1" x14ac:dyDescent="0.2">
      <c r="B51" s="1267"/>
      <c r="C51" s="1268"/>
      <c r="D51" s="103"/>
      <c r="E51" s="1273" t="s">
        <v>42</v>
      </c>
      <c r="F51" s="1273"/>
      <c r="G51" s="1273"/>
      <c r="H51" s="1274"/>
      <c r="I51" s="354">
        <v>897</v>
      </c>
      <c r="J51" s="355">
        <v>905</v>
      </c>
      <c r="K51" s="355">
        <v>765</v>
      </c>
      <c r="L51" s="355">
        <v>784</v>
      </c>
      <c r="M51" s="356">
        <v>794</v>
      </c>
    </row>
    <row r="52" spans="2:13" ht="27.75" customHeight="1" x14ac:dyDescent="0.2">
      <c r="B52" s="1269"/>
      <c r="C52" s="1270"/>
      <c r="D52" s="103"/>
      <c r="E52" s="1273" t="s">
        <v>43</v>
      </c>
      <c r="F52" s="1273"/>
      <c r="G52" s="1273"/>
      <c r="H52" s="1274"/>
      <c r="I52" s="354">
        <v>16922</v>
      </c>
      <c r="J52" s="355">
        <v>18232</v>
      </c>
      <c r="K52" s="355">
        <v>18207</v>
      </c>
      <c r="L52" s="355">
        <v>18939</v>
      </c>
      <c r="M52" s="356">
        <v>19149</v>
      </c>
    </row>
    <row r="53" spans="2:13" ht="27.75" customHeight="1" thickBot="1" x14ac:dyDescent="0.25">
      <c r="B53" s="1280" t="s">
        <v>44</v>
      </c>
      <c r="C53" s="1281"/>
      <c r="D53" s="107"/>
      <c r="E53" s="1282" t="s">
        <v>45</v>
      </c>
      <c r="F53" s="1282"/>
      <c r="G53" s="1282"/>
      <c r="H53" s="1283"/>
      <c r="I53" s="357">
        <v>-3377</v>
      </c>
      <c r="J53" s="358">
        <v>-3744</v>
      </c>
      <c r="K53" s="358">
        <v>-2438</v>
      </c>
      <c r="L53" s="358">
        <v>-1809</v>
      </c>
      <c r="M53" s="359">
        <v>-4217</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3xpAOqaKusLkUMVH7xnsRZOglQl61fRj1a8ausl1ksr2xmBz//qNSCCsfkDRoOe+fLRgor3d8DSxYlzjrfGdWg==" saltValue="DngvPDzWEAIuUga5oIvE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574</v>
      </c>
      <c r="G54" s="116" t="s">
        <v>575</v>
      </c>
      <c r="H54" s="117" t="s">
        <v>576</v>
      </c>
    </row>
    <row r="55" spans="2:8" ht="52.5" customHeight="1" x14ac:dyDescent="0.2">
      <c r="B55" s="118"/>
      <c r="C55" s="1292" t="s">
        <v>48</v>
      </c>
      <c r="D55" s="1292"/>
      <c r="E55" s="1293"/>
      <c r="F55" s="119">
        <v>2442</v>
      </c>
      <c r="G55" s="119">
        <v>2515</v>
      </c>
      <c r="H55" s="120">
        <v>3429</v>
      </c>
    </row>
    <row r="56" spans="2:8" ht="52.5" customHeight="1" x14ac:dyDescent="0.2">
      <c r="B56" s="121"/>
      <c r="C56" s="1294" t="s">
        <v>49</v>
      </c>
      <c r="D56" s="1294"/>
      <c r="E56" s="1295"/>
      <c r="F56" s="122">
        <v>466</v>
      </c>
      <c r="G56" s="122">
        <v>467</v>
      </c>
      <c r="H56" s="123">
        <v>268</v>
      </c>
    </row>
    <row r="57" spans="2:8" ht="53.25" customHeight="1" x14ac:dyDescent="0.2">
      <c r="B57" s="121"/>
      <c r="C57" s="1296" t="s">
        <v>50</v>
      </c>
      <c r="D57" s="1296"/>
      <c r="E57" s="1297"/>
      <c r="F57" s="124">
        <v>5440</v>
      </c>
      <c r="G57" s="124">
        <v>4896</v>
      </c>
      <c r="H57" s="125">
        <v>4845</v>
      </c>
    </row>
    <row r="58" spans="2:8" ht="45.75" customHeight="1" x14ac:dyDescent="0.2">
      <c r="B58" s="126"/>
      <c r="C58" s="1284" t="s">
        <v>597</v>
      </c>
      <c r="D58" s="1285"/>
      <c r="E58" s="1286"/>
      <c r="F58" s="127">
        <v>3241</v>
      </c>
      <c r="G58" s="127">
        <v>2855</v>
      </c>
      <c r="H58" s="128">
        <v>2600</v>
      </c>
    </row>
    <row r="59" spans="2:8" ht="45.75" customHeight="1" x14ac:dyDescent="0.2">
      <c r="B59" s="126"/>
      <c r="C59" s="1284" t="s">
        <v>598</v>
      </c>
      <c r="D59" s="1285"/>
      <c r="E59" s="1286"/>
      <c r="F59" s="127">
        <v>1386</v>
      </c>
      <c r="G59" s="127">
        <v>1288</v>
      </c>
      <c r="H59" s="128">
        <v>1203</v>
      </c>
    </row>
    <row r="60" spans="2:8" ht="45.75" customHeight="1" x14ac:dyDescent="0.2">
      <c r="B60" s="126"/>
      <c r="C60" s="1284" t="s">
        <v>601</v>
      </c>
      <c r="D60" s="1285"/>
      <c r="E60" s="1286"/>
      <c r="F60" s="127">
        <v>16</v>
      </c>
      <c r="G60" s="127">
        <v>16</v>
      </c>
      <c r="H60" s="128">
        <v>216</v>
      </c>
    </row>
    <row r="61" spans="2:8" ht="45.75" customHeight="1" x14ac:dyDescent="0.2">
      <c r="B61" s="126"/>
      <c r="C61" s="1284" t="s">
        <v>600</v>
      </c>
      <c r="D61" s="1285"/>
      <c r="E61" s="1286"/>
      <c r="F61" s="127">
        <v>95</v>
      </c>
      <c r="G61" s="127">
        <v>145</v>
      </c>
      <c r="H61" s="128">
        <v>145</v>
      </c>
    </row>
    <row r="62" spans="2:8" ht="45.75" customHeight="1" thickBot="1" x14ac:dyDescent="0.25">
      <c r="B62" s="129"/>
      <c r="C62" s="1287" t="s">
        <v>599</v>
      </c>
      <c r="D62" s="1288"/>
      <c r="E62" s="1289"/>
      <c r="F62" s="130">
        <v>114</v>
      </c>
      <c r="G62" s="130">
        <v>114</v>
      </c>
      <c r="H62" s="131">
        <v>111</v>
      </c>
    </row>
    <row r="63" spans="2:8" ht="52.5" customHeight="1" thickBot="1" x14ac:dyDescent="0.25">
      <c r="B63" s="132"/>
      <c r="C63" s="1290" t="s">
        <v>51</v>
      </c>
      <c r="D63" s="1290"/>
      <c r="E63" s="1291"/>
      <c r="F63" s="133">
        <v>8347</v>
      </c>
      <c r="G63" s="133">
        <v>7878</v>
      </c>
      <c r="H63" s="134">
        <v>8541</v>
      </c>
    </row>
    <row r="64" spans="2:8" ht="13" x14ac:dyDescent="0.2"/>
  </sheetData>
  <sheetProtection algorithmName="SHA-512" hashValue="kJN1O7JUCkUdUYeXcegKTHsEytnT0G/EE0feSQiGUAjS8c6l8gFGNYH2ozuDNfO2xNFuORVTKpmXS7rNJVkeQQ==" saltValue="IKTaTg+gVOeipB66jWfu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6AEA-C784-43C2-A725-42052AEF2DFE}">
  <sheetPr>
    <pageSetUpPr fitToPage="1"/>
  </sheetPr>
  <dimension ref="A1:DE85"/>
  <sheetViews>
    <sheetView showGridLines="0" zoomScaleNormal="100" zoomScaleSheetLayoutView="55" workbookViewId="0">
      <selection activeCell="BQ70" sqref="BQ70"/>
    </sheetView>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614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615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8" t="s">
        <v>616</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ht="13" x14ac:dyDescent="0.2">
      <c r="B44" s="376"/>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ht="13" x14ac:dyDescent="0.2">
      <c r="B45" s="376"/>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ht="13" x14ac:dyDescent="0.2">
      <c r="B46" s="376"/>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ht="13" x14ac:dyDescent="0.2">
      <c r="B47" s="376"/>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617</v>
      </c>
    </row>
    <row r="50" spans="1:109" ht="13" x14ac:dyDescent="0.2">
      <c r="B50" s="376"/>
      <c r="G50" s="1307"/>
      <c r="H50" s="1307"/>
      <c r="I50" s="1307"/>
      <c r="J50" s="1307"/>
      <c r="K50" s="386"/>
      <c r="L50" s="386"/>
      <c r="M50" s="387"/>
      <c r="N50" s="38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572</v>
      </c>
      <c r="BQ50" s="1311"/>
      <c r="BR50" s="1311"/>
      <c r="BS50" s="1311"/>
      <c r="BT50" s="1311"/>
      <c r="BU50" s="1311"/>
      <c r="BV50" s="1311"/>
      <c r="BW50" s="1311"/>
      <c r="BX50" s="1311" t="s">
        <v>573</v>
      </c>
      <c r="BY50" s="1311"/>
      <c r="BZ50" s="1311"/>
      <c r="CA50" s="1311"/>
      <c r="CB50" s="1311"/>
      <c r="CC50" s="1311"/>
      <c r="CD50" s="1311"/>
      <c r="CE50" s="1311"/>
      <c r="CF50" s="1311" t="s">
        <v>574</v>
      </c>
      <c r="CG50" s="1311"/>
      <c r="CH50" s="1311"/>
      <c r="CI50" s="1311"/>
      <c r="CJ50" s="1311"/>
      <c r="CK50" s="1311"/>
      <c r="CL50" s="1311"/>
      <c r="CM50" s="1311"/>
      <c r="CN50" s="1311" t="s">
        <v>575</v>
      </c>
      <c r="CO50" s="1311"/>
      <c r="CP50" s="1311"/>
      <c r="CQ50" s="1311"/>
      <c r="CR50" s="1311"/>
      <c r="CS50" s="1311"/>
      <c r="CT50" s="1311"/>
      <c r="CU50" s="1311"/>
      <c r="CV50" s="1311" t="s">
        <v>576</v>
      </c>
      <c r="CW50" s="1311"/>
      <c r="CX50" s="1311"/>
      <c r="CY50" s="1311"/>
      <c r="CZ50" s="1311"/>
      <c r="DA50" s="1311"/>
      <c r="DB50" s="1311"/>
      <c r="DC50" s="1311"/>
    </row>
    <row r="51" spans="1:109" ht="13.5" customHeight="1" x14ac:dyDescent="0.2">
      <c r="B51" s="376"/>
      <c r="G51" s="1317"/>
      <c r="H51" s="1317"/>
      <c r="I51" s="1315"/>
      <c r="J51" s="1315"/>
      <c r="K51" s="1313"/>
      <c r="L51" s="1313"/>
      <c r="M51" s="1313"/>
      <c r="N51" s="1313"/>
      <c r="AM51" s="385"/>
      <c r="AN51" s="1314" t="s">
        <v>618</v>
      </c>
      <c r="AO51" s="1314"/>
      <c r="AP51" s="1314"/>
      <c r="AQ51" s="1314"/>
      <c r="AR51" s="1314"/>
      <c r="AS51" s="1314"/>
      <c r="AT51" s="1314"/>
      <c r="AU51" s="1314"/>
      <c r="AV51" s="1314"/>
      <c r="AW51" s="1314"/>
      <c r="AX51" s="1314"/>
      <c r="AY51" s="1314"/>
      <c r="AZ51" s="1314"/>
      <c r="BA51" s="1314"/>
      <c r="BB51" s="1314" t="s">
        <v>619</v>
      </c>
      <c r="BC51" s="1314"/>
      <c r="BD51" s="1314"/>
      <c r="BE51" s="1314"/>
      <c r="BF51" s="1314"/>
      <c r="BG51" s="1314"/>
      <c r="BH51" s="1314"/>
      <c r="BI51" s="1314"/>
      <c r="BJ51" s="1314"/>
      <c r="BK51" s="1314"/>
      <c r="BL51" s="1314"/>
      <c r="BM51" s="1314"/>
      <c r="BN51" s="1314"/>
      <c r="BO51" s="1314"/>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 x14ac:dyDescent="0.2">
      <c r="B52" s="376"/>
      <c r="G52" s="1317"/>
      <c r="H52" s="1317"/>
      <c r="I52" s="1315"/>
      <c r="J52" s="1315"/>
      <c r="K52" s="1313"/>
      <c r="L52" s="1313"/>
      <c r="M52" s="1313"/>
      <c r="N52" s="1313"/>
      <c r="AM52" s="385"/>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384"/>
      <c r="B53" s="376"/>
      <c r="G53" s="1317"/>
      <c r="H53" s="1317"/>
      <c r="I53" s="1307"/>
      <c r="J53" s="1307"/>
      <c r="K53" s="1313"/>
      <c r="L53" s="1313"/>
      <c r="M53" s="1313"/>
      <c r="N53" s="1313"/>
      <c r="AM53" s="385"/>
      <c r="AN53" s="1314"/>
      <c r="AO53" s="1314"/>
      <c r="AP53" s="1314"/>
      <c r="AQ53" s="1314"/>
      <c r="AR53" s="1314"/>
      <c r="AS53" s="1314"/>
      <c r="AT53" s="1314"/>
      <c r="AU53" s="1314"/>
      <c r="AV53" s="1314"/>
      <c r="AW53" s="1314"/>
      <c r="AX53" s="1314"/>
      <c r="AY53" s="1314"/>
      <c r="AZ53" s="1314"/>
      <c r="BA53" s="1314"/>
      <c r="BB53" s="1314" t="s">
        <v>620</v>
      </c>
      <c r="BC53" s="1314"/>
      <c r="BD53" s="1314"/>
      <c r="BE53" s="1314"/>
      <c r="BF53" s="1314"/>
      <c r="BG53" s="1314"/>
      <c r="BH53" s="1314"/>
      <c r="BI53" s="1314"/>
      <c r="BJ53" s="1314"/>
      <c r="BK53" s="1314"/>
      <c r="BL53" s="1314"/>
      <c r="BM53" s="1314"/>
      <c r="BN53" s="1314"/>
      <c r="BO53" s="1314"/>
      <c r="BP53" s="1312">
        <v>49.6</v>
      </c>
      <c r="BQ53" s="1312"/>
      <c r="BR53" s="1312"/>
      <c r="BS53" s="1312"/>
      <c r="BT53" s="1312"/>
      <c r="BU53" s="1312"/>
      <c r="BV53" s="1312"/>
      <c r="BW53" s="1312"/>
      <c r="BX53" s="1312">
        <v>50.8</v>
      </c>
      <c r="BY53" s="1312"/>
      <c r="BZ53" s="1312"/>
      <c r="CA53" s="1312"/>
      <c r="CB53" s="1312"/>
      <c r="CC53" s="1312"/>
      <c r="CD53" s="1312"/>
      <c r="CE53" s="1312"/>
      <c r="CF53" s="1312">
        <v>52.1</v>
      </c>
      <c r="CG53" s="1312"/>
      <c r="CH53" s="1312"/>
      <c r="CI53" s="1312"/>
      <c r="CJ53" s="1312"/>
      <c r="CK53" s="1312"/>
      <c r="CL53" s="1312"/>
      <c r="CM53" s="1312"/>
      <c r="CN53" s="1312">
        <v>51.7</v>
      </c>
      <c r="CO53" s="1312"/>
      <c r="CP53" s="1312"/>
      <c r="CQ53" s="1312"/>
      <c r="CR53" s="1312"/>
      <c r="CS53" s="1312"/>
      <c r="CT53" s="1312"/>
      <c r="CU53" s="1312"/>
      <c r="CV53" s="1312">
        <v>53.3</v>
      </c>
      <c r="CW53" s="1312"/>
      <c r="CX53" s="1312"/>
      <c r="CY53" s="1312"/>
      <c r="CZ53" s="1312"/>
      <c r="DA53" s="1312"/>
      <c r="DB53" s="1312"/>
      <c r="DC53" s="1312"/>
    </row>
    <row r="54" spans="1:109" ht="13" x14ac:dyDescent="0.2">
      <c r="A54" s="384"/>
      <c r="B54" s="376"/>
      <c r="G54" s="1317"/>
      <c r="H54" s="1317"/>
      <c r="I54" s="1307"/>
      <c r="J54" s="1307"/>
      <c r="K54" s="1313"/>
      <c r="L54" s="1313"/>
      <c r="M54" s="1313"/>
      <c r="N54" s="1313"/>
      <c r="AM54" s="385"/>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384"/>
      <c r="B55" s="376"/>
      <c r="G55" s="1307"/>
      <c r="H55" s="1307"/>
      <c r="I55" s="1307"/>
      <c r="J55" s="1307"/>
      <c r="K55" s="1313"/>
      <c r="L55" s="1313"/>
      <c r="M55" s="1313"/>
      <c r="N55" s="1313"/>
      <c r="AN55" s="1311" t="s">
        <v>621</v>
      </c>
      <c r="AO55" s="1311"/>
      <c r="AP55" s="1311"/>
      <c r="AQ55" s="1311"/>
      <c r="AR55" s="1311"/>
      <c r="AS55" s="1311"/>
      <c r="AT55" s="1311"/>
      <c r="AU55" s="1311"/>
      <c r="AV55" s="1311"/>
      <c r="AW55" s="1311"/>
      <c r="AX55" s="1311"/>
      <c r="AY55" s="1311"/>
      <c r="AZ55" s="1311"/>
      <c r="BA55" s="1311"/>
      <c r="BB55" s="1314" t="s">
        <v>619</v>
      </c>
      <c r="BC55" s="1314"/>
      <c r="BD55" s="1314"/>
      <c r="BE55" s="1314"/>
      <c r="BF55" s="1314"/>
      <c r="BG55" s="1314"/>
      <c r="BH55" s="1314"/>
      <c r="BI55" s="1314"/>
      <c r="BJ55" s="1314"/>
      <c r="BK55" s="1314"/>
      <c r="BL55" s="1314"/>
      <c r="BM55" s="1314"/>
      <c r="BN55" s="1314"/>
      <c r="BO55" s="1314"/>
      <c r="BP55" s="1312">
        <v>55.4</v>
      </c>
      <c r="BQ55" s="1312"/>
      <c r="BR55" s="1312"/>
      <c r="BS55" s="1312"/>
      <c r="BT55" s="1312"/>
      <c r="BU55" s="1312"/>
      <c r="BV55" s="1312"/>
      <c r="BW55" s="1312"/>
      <c r="BX55" s="1312">
        <v>52.7</v>
      </c>
      <c r="BY55" s="1312"/>
      <c r="BZ55" s="1312"/>
      <c r="CA55" s="1312"/>
      <c r="CB55" s="1312"/>
      <c r="CC55" s="1312"/>
      <c r="CD55" s="1312"/>
      <c r="CE55" s="1312"/>
      <c r="CF55" s="1312">
        <v>49.7</v>
      </c>
      <c r="CG55" s="1312"/>
      <c r="CH55" s="1312"/>
      <c r="CI55" s="1312"/>
      <c r="CJ55" s="1312"/>
      <c r="CK55" s="1312"/>
      <c r="CL55" s="1312"/>
      <c r="CM55" s="1312"/>
      <c r="CN55" s="1312">
        <v>37.299999999999997</v>
      </c>
      <c r="CO55" s="1312"/>
      <c r="CP55" s="1312"/>
      <c r="CQ55" s="1312"/>
      <c r="CR55" s="1312"/>
      <c r="CS55" s="1312"/>
      <c r="CT55" s="1312"/>
      <c r="CU55" s="1312"/>
      <c r="CV55" s="1312">
        <v>25.1</v>
      </c>
      <c r="CW55" s="1312"/>
      <c r="CX55" s="1312"/>
      <c r="CY55" s="1312"/>
      <c r="CZ55" s="1312"/>
      <c r="DA55" s="1312"/>
      <c r="DB55" s="1312"/>
      <c r="DC55" s="1312"/>
    </row>
    <row r="56" spans="1:109" ht="13" x14ac:dyDescent="0.2">
      <c r="A56" s="384"/>
      <c r="B56" s="376"/>
      <c r="G56" s="1307"/>
      <c r="H56" s="1307"/>
      <c r="I56" s="1307"/>
      <c r="J56" s="1307"/>
      <c r="K56" s="1313"/>
      <c r="L56" s="1313"/>
      <c r="M56" s="1313"/>
      <c r="N56" s="1313"/>
      <c r="AN56" s="1311"/>
      <c r="AO56" s="1311"/>
      <c r="AP56" s="1311"/>
      <c r="AQ56" s="1311"/>
      <c r="AR56" s="1311"/>
      <c r="AS56" s="1311"/>
      <c r="AT56" s="1311"/>
      <c r="AU56" s="1311"/>
      <c r="AV56" s="1311"/>
      <c r="AW56" s="1311"/>
      <c r="AX56" s="1311"/>
      <c r="AY56" s="1311"/>
      <c r="AZ56" s="1311"/>
      <c r="BA56" s="1311"/>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384" customFormat="1" ht="13" x14ac:dyDescent="0.2">
      <c r="B57" s="388"/>
      <c r="G57" s="1307"/>
      <c r="H57" s="1307"/>
      <c r="I57" s="1316"/>
      <c r="J57" s="1316"/>
      <c r="K57" s="1313"/>
      <c r="L57" s="1313"/>
      <c r="M57" s="1313"/>
      <c r="N57" s="1313"/>
      <c r="AM57" s="370"/>
      <c r="AN57" s="1311"/>
      <c r="AO57" s="1311"/>
      <c r="AP57" s="1311"/>
      <c r="AQ57" s="1311"/>
      <c r="AR57" s="1311"/>
      <c r="AS57" s="1311"/>
      <c r="AT57" s="1311"/>
      <c r="AU57" s="1311"/>
      <c r="AV57" s="1311"/>
      <c r="AW57" s="1311"/>
      <c r="AX57" s="1311"/>
      <c r="AY57" s="1311"/>
      <c r="AZ57" s="1311"/>
      <c r="BA57" s="1311"/>
      <c r="BB57" s="1314" t="s">
        <v>620</v>
      </c>
      <c r="BC57" s="1314"/>
      <c r="BD57" s="1314"/>
      <c r="BE57" s="1314"/>
      <c r="BF57" s="1314"/>
      <c r="BG57" s="1314"/>
      <c r="BH57" s="1314"/>
      <c r="BI57" s="1314"/>
      <c r="BJ57" s="1314"/>
      <c r="BK57" s="1314"/>
      <c r="BL57" s="1314"/>
      <c r="BM57" s="1314"/>
      <c r="BN57" s="1314"/>
      <c r="BO57" s="1314"/>
      <c r="BP57" s="1312">
        <v>58.7</v>
      </c>
      <c r="BQ57" s="1312"/>
      <c r="BR57" s="1312"/>
      <c r="BS57" s="1312"/>
      <c r="BT57" s="1312"/>
      <c r="BU57" s="1312"/>
      <c r="BV57" s="1312"/>
      <c r="BW57" s="1312"/>
      <c r="BX57" s="1312">
        <v>59.9</v>
      </c>
      <c r="BY57" s="1312"/>
      <c r="BZ57" s="1312"/>
      <c r="CA57" s="1312"/>
      <c r="CB57" s="1312"/>
      <c r="CC57" s="1312"/>
      <c r="CD57" s="1312"/>
      <c r="CE57" s="1312"/>
      <c r="CF57" s="1312">
        <v>60.1</v>
      </c>
      <c r="CG57" s="1312"/>
      <c r="CH57" s="1312"/>
      <c r="CI57" s="1312"/>
      <c r="CJ57" s="1312"/>
      <c r="CK57" s="1312"/>
      <c r="CL57" s="1312"/>
      <c r="CM57" s="1312"/>
      <c r="CN57" s="1312">
        <v>61.9</v>
      </c>
      <c r="CO57" s="1312"/>
      <c r="CP57" s="1312"/>
      <c r="CQ57" s="1312"/>
      <c r="CR57" s="1312"/>
      <c r="CS57" s="1312"/>
      <c r="CT57" s="1312"/>
      <c r="CU57" s="1312"/>
      <c r="CV57" s="1312">
        <v>63.1</v>
      </c>
      <c r="CW57" s="1312"/>
      <c r="CX57" s="1312"/>
      <c r="CY57" s="1312"/>
      <c r="CZ57" s="1312"/>
      <c r="DA57" s="1312"/>
      <c r="DB57" s="1312"/>
      <c r="DC57" s="1312"/>
      <c r="DD57" s="389"/>
      <c r="DE57" s="388"/>
    </row>
    <row r="58" spans="1:109" s="384" customFormat="1" ht="13" x14ac:dyDescent="0.2">
      <c r="A58" s="370"/>
      <c r="B58" s="388"/>
      <c r="G58" s="1307"/>
      <c r="H58" s="1307"/>
      <c r="I58" s="1316"/>
      <c r="J58" s="1316"/>
      <c r="K58" s="1313"/>
      <c r="L58" s="1313"/>
      <c r="M58" s="1313"/>
      <c r="N58" s="1313"/>
      <c r="AM58" s="370"/>
      <c r="AN58" s="1311"/>
      <c r="AO58" s="1311"/>
      <c r="AP58" s="1311"/>
      <c r="AQ58" s="1311"/>
      <c r="AR58" s="1311"/>
      <c r="AS58" s="1311"/>
      <c r="AT58" s="1311"/>
      <c r="AU58" s="1311"/>
      <c r="AV58" s="1311"/>
      <c r="AW58" s="1311"/>
      <c r="AX58" s="1311"/>
      <c r="AY58" s="1311"/>
      <c r="AZ58" s="1311"/>
      <c r="BA58" s="1311"/>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622</v>
      </c>
    </row>
    <row r="64" spans="1:109" ht="13" x14ac:dyDescent="0.2">
      <c r="B64" s="376"/>
      <c r="G64" s="383"/>
      <c r="I64" s="396"/>
      <c r="J64" s="396"/>
      <c r="K64" s="396"/>
      <c r="L64" s="396"/>
      <c r="M64" s="396"/>
      <c r="N64" s="397"/>
      <c r="AM64" s="383"/>
      <c r="AN64" s="383" t="s">
        <v>615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98" t="s">
        <v>623</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ht="13" x14ac:dyDescent="0.2">
      <c r="B66" s="376"/>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ht="13" x14ac:dyDescent="0.2">
      <c r="B67" s="376"/>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ht="13" x14ac:dyDescent="0.2">
      <c r="B68" s="376"/>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ht="13" x14ac:dyDescent="0.2">
      <c r="B69" s="376"/>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617</v>
      </c>
    </row>
    <row r="72" spans="2:107" ht="13" x14ac:dyDescent="0.2">
      <c r="B72" s="376"/>
      <c r="G72" s="1307"/>
      <c r="H72" s="1307"/>
      <c r="I72" s="1307"/>
      <c r="J72" s="1307"/>
      <c r="K72" s="386"/>
      <c r="L72" s="386"/>
      <c r="M72" s="387"/>
      <c r="N72" s="38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572</v>
      </c>
      <c r="BQ72" s="1311"/>
      <c r="BR72" s="1311"/>
      <c r="BS72" s="1311"/>
      <c r="BT72" s="1311"/>
      <c r="BU72" s="1311"/>
      <c r="BV72" s="1311"/>
      <c r="BW72" s="1311"/>
      <c r="BX72" s="1311" t="s">
        <v>573</v>
      </c>
      <c r="BY72" s="1311"/>
      <c r="BZ72" s="1311"/>
      <c r="CA72" s="1311"/>
      <c r="CB72" s="1311"/>
      <c r="CC72" s="1311"/>
      <c r="CD72" s="1311"/>
      <c r="CE72" s="1311"/>
      <c r="CF72" s="1311" t="s">
        <v>574</v>
      </c>
      <c r="CG72" s="1311"/>
      <c r="CH72" s="1311"/>
      <c r="CI72" s="1311"/>
      <c r="CJ72" s="1311"/>
      <c r="CK72" s="1311"/>
      <c r="CL72" s="1311"/>
      <c r="CM72" s="1311"/>
      <c r="CN72" s="1311" t="s">
        <v>575</v>
      </c>
      <c r="CO72" s="1311"/>
      <c r="CP72" s="1311"/>
      <c r="CQ72" s="1311"/>
      <c r="CR72" s="1311"/>
      <c r="CS72" s="1311"/>
      <c r="CT72" s="1311"/>
      <c r="CU72" s="1311"/>
      <c r="CV72" s="1311" t="s">
        <v>576</v>
      </c>
      <c r="CW72" s="1311"/>
      <c r="CX72" s="1311"/>
      <c r="CY72" s="1311"/>
      <c r="CZ72" s="1311"/>
      <c r="DA72" s="1311"/>
      <c r="DB72" s="1311"/>
      <c r="DC72" s="1311"/>
    </row>
    <row r="73" spans="2:107" ht="13" x14ac:dyDescent="0.2">
      <c r="B73" s="376"/>
      <c r="G73" s="1317"/>
      <c r="H73" s="1317"/>
      <c r="I73" s="1317"/>
      <c r="J73" s="1317"/>
      <c r="K73" s="1318"/>
      <c r="L73" s="1318"/>
      <c r="M73" s="1318"/>
      <c r="N73" s="1318"/>
      <c r="AM73" s="385"/>
      <c r="AN73" s="1314" t="s">
        <v>618</v>
      </c>
      <c r="AO73" s="1314"/>
      <c r="AP73" s="1314"/>
      <c r="AQ73" s="1314"/>
      <c r="AR73" s="1314"/>
      <c r="AS73" s="1314"/>
      <c r="AT73" s="1314"/>
      <c r="AU73" s="1314"/>
      <c r="AV73" s="1314"/>
      <c r="AW73" s="1314"/>
      <c r="AX73" s="1314"/>
      <c r="AY73" s="1314"/>
      <c r="AZ73" s="1314"/>
      <c r="BA73" s="1314"/>
      <c r="BB73" s="1314" t="s">
        <v>619</v>
      </c>
      <c r="BC73" s="1314"/>
      <c r="BD73" s="1314"/>
      <c r="BE73" s="1314"/>
      <c r="BF73" s="1314"/>
      <c r="BG73" s="1314"/>
      <c r="BH73" s="1314"/>
      <c r="BI73" s="1314"/>
      <c r="BJ73" s="1314"/>
      <c r="BK73" s="1314"/>
      <c r="BL73" s="1314"/>
      <c r="BM73" s="1314"/>
      <c r="BN73" s="1314"/>
      <c r="BO73" s="1314"/>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 x14ac:dyDescent="0.2">
      <c r="B74" s="376"/>
      <c r="G74" s="1317"/>
      <c r="H74" s="1317"/>
      <c r="I74" s="1317"/>
      <c r="J74" s="1317"/>
      <c r="K74" s="1318"/>
      <c r="L74" s="1318"/>
      <c r="M74" s="1318"/>
      <c r="N74" s="1318"/>
      <c r="AM74" s="385"/>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376"/>
      <c r="G75" s="1317"/>
      <c r="H75" s="1317"/>
      <c r="I75" s="1307"/>
      <c r="J75" s="1307"/>
      <c r="K75" s="1313"/>
      <c r="L75" s="1313"/>
      <c r="M75" s="1313"/>
      <c r="N75" s="1313"/>
      <c r="AM75" s="385"/>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2">
        <v>8.4</v>
      </c>
      <c r="BQ75" s="1312"/>
      <c r="BR75" s="1312"/>
      <c r="BS75" s="1312"/>
      <c r="BT75" s="1312"/>
      <c r="BU75" s="1312"/>
      <c r="BV75" s="1312"/>
      <c r="BW75" s="1312"/>
      <c r="BX75" s="1312">
        <v>8.1</v>
      </c>
      <c r="BY75" s="1312"/>
      <c r="BZ75" s="1312"/>
      <c r="CA75" s="1312"/>
      <c r="CB75" s="1312"/>
      <c r="CC75" s="1312"/>
      <c r="CD75" s="1312"/>
      <c r="CE75" s="1312"/>
      <c r="CF75" s="1312">
        <v>8.1</v>
      </c>
      <c r="CG75" s="1312"/>
      <c r="CH75" s="1312"/>
      <c r="CI75" s="1312"/>
      <c r="CJ75" s="1312"/>
      <c r="CK75" s="1312"/>
      <c r="CL75" s="1312"/>
      <c r="CM75" s="1312"/>
      <c r="CN75" s="1312">
        <v>7.8</v>
      </c>
      <c r="CO75" s="1312"/>
      <c r="CP75" s="1312"/>
      <c r="CQ75" s="1312"/>
      <c r="CR75" s="1312"/>
      <c r="CS75" s="1312"/>
      <c r="CT75" s="1312"/>
      <c r="CU75" s="1312"/>
      <c r="CV75" s="1312">
        <v>7.6</v>
      </c>
      <c r="CW75" s="1312"/>
      <c r="CX75" s="1312"/>
      <c r="CY75" s="1312"/>
      <c r="CZ75" s="1312"/>
      <c r="DA75" s="1312"/>
      <c r="DB75" s="1312"/>
      <c r="DC75" s="1312"/>
    </row>
    <row r="76" spans="2:107" ht="13" x14ac:dyDescent="0.2">
      <c r="B76" s="376"/>
      <c r="G76" s="1317"/>
      <c r="H76" s="1317"/>
      <c r="I76" s="1307"/>
      <c r="J76" s="1307"/>
      <c r="K76" s="1313"/>
      <c r="L76" s="1313"/>
      <c r="M76" s="1313"/>
      <c r="N76" s="1313"/>
      <c r="AM76" s="385"/>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376"/>
      <c r="G77" s="1307"/>
      <c r="H77" s="1307"/>
      <c r="I77" s="1307"/>
      <c r="J77" s="1307"/>
      <c r="K77" s="1318"/>
      <c r="L77" s="1318"/>
      <c r="M77" s="1318"/>
      <c r="N77" s="1318"/>
      <c r="AN77" s="1311" t="s">
        <v>621</v>
      </c>
      <c r="AO77" s="1311"/>
      <c r="AP77" s="1311"/>
      <c r="AQ77" s="1311"/>
      <c r="AR77" s="1311"/>
      <c r="AS77" s="1311"/>
      <c r="AT77" s="1311"/>
      <c r="AU77" s="1311"/>
      <c r="AV77" s="1311"/>
      <c r="AW77" s="1311"/>
      <c r="AX77" s="1311"/>
      <c r="AY77" s="1311"/>
      <c r="AZ77" s="1311"/>
      <c r="BA77" s="1311"/>
      <c r="BB77" s="1314" t="s">
        <v>619</v>
      </c>
      <c r="BC77" s="1314"/>
      <c r="BD77" s="1314"/>
      <c r="BE77" s="1314"/>
      <c r="BF77" s="1314"/>
      <c r="BG77" s="1314"/>
      <c r="BH77" s="1314"/>
      <c r="BI77" s="1314"/>
      <c r="BJ77" s="1314"/>
      <c r="BK77" s="1314"/>
      <c r="BL77" s="1314"/>
      <c r="BM77" s="1314"/>
      <c r="BN77" s="1314"/>
      <c r="BO77" s="1314"/>
      <c r="BP77" s="1312">
        <v>55.4</v>
      </c>
      <c r="BQ77" s="1312"/>
      <c r="BR77" s="1312"/>
      <c r="BS77" s="1312"/>
      <c r="BT77" s="1312"/>
      <c r="BU77" s="1312"/>
      <c r="BV77" s="1312"/>
      <c r="BW77" s="1312"/>
      <c r="BX77" s="1312">
        <v>52.7</v>
      </c>
      <c r="BY77" s="1312"/>
      <c r="BZ77" s="1312"/>
      <c r="CA77" s="1312"/>
      <c r="CB77" s="1312"/>
      <c r="CC77" s="1312"/>
      <c r="CD77" s="1312"/>
      <c r="CE77" s="1312"/>
      <c r="CF77" s="1312">
        <v>49.7</v>
      </c>
      <c r="CG77" s="1312"/>
      <c r="CH77" s="1312"/>
      <c r="CI77" s="1312"/>
      <c r="CJ77" s="1312"/>
      <c r="CK77" s="1312"/>
      <c r="CL77" s="1312"/>
      <c r="CM77" s="1312"/>
      <c r="CN77" s="1312">
        <v>37.299999999999997</v>
      </c>
      <c r="CO77" s="1312"/>
      <c r="CP77" s="1312"/>
      <c r="CQ77" s="1312"/>
      <c r="CR77" s="1312"/>
      <c r="CS77" s="1312"/>
      <c r="CT77" s="1312"/>
      <c r="CU77" s="1312"/>
      <c r="CV77" s="1312">
        <v>25.1</v>
      </c>
      <c r="CW77" s="1312"/>
      <c r="CX77" s="1312"/>
      <c r="CY77" s="1312"/>
      <c r="CZ77" s="1312"/>
      <c r="DA77" s="1312"/>
      <c r="DB77" s="1312"/>
      <c r="DC77" s="1312"/>
    </row>
    <row r="78" spans="2:107" ht="13" x14ac:dyDescent="0.2">
      <c r="B78" s="376"/>
      <c r="G78" s="1307"/>
      <c r="H78" s="1307"/>
      <c r="I78" s="1307"/>
      <c r="J78" s="1307"/>
      <c r="K78" s="1318"/>
      <c r="L78" s="1318"/>
      <c r="M78" s="1318"/>
      <c r="N78" s="1318"/>
      <c r="AN78" s="1311"/>
      <c r="AO78" s="1311"/>
      <c r="AP78" s="1311"/>
      <c r="AQ78" s="1311"/>
      <c r="AR78" s="1311"/>
      <c r="AS78" s="1311"/>
      <c r="AT78" s="1311"/>
      <c r="AU78" s="1311"/>
      <c r="AV78" s="1311"/>
      <c r="AW78" s="1311"/>
      <c r="AX78" s="1311"/>
      <c r="AY78" s="1311"/>
      <c r="AZ78" s="1311"/>
      <c r="BA78" s="1311"/>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376"/>
      <c r="G79" s="1307"/>
      <c r="H79" s="1307"/>
      <c r="I79" s="1316"/>
      <c r="J79" s="1316"/>
      <c r="K79" s="1319"/>
      <c r="L79" s="1319"/>
      <c r="M79" s="1319"/>
      <c r="N79" s="1319"/>
      <c r="AN79" s="1311"/>
      <c r="AO79" s="1311"/>
      <c r="AP79" s="1311"/>
      <c r="AQ79" s="1311"/>
      <c r="AR79" s="1311"/>
      <c r="AS79" s="1311"/>
      <c r="AT79" s="1311"/>
      <c r="AU79" s="1311"/>
      <c r="AV79" s="1311"/>
      <c r="AW79" s="1311"/>
      <c r="AX79" s="1311"/>
      <c r="AY79" s="1311"/>
      <c r="AZ79" s="1311"/>
      <c r="BA79" s="1311"/>
      <c r="BB79" s="1314" t="s">
        <v>624</v>
      </c>
      <c r="BC79" s="1314"/>
      <c r="BD79" s="1314"/>
      <c r="BE79" s="1314"/>
      <c r="BF79" s="1314"/>
      <c r="BG79" s="1314"/>
      <c r="BH79" s="1314"/>
      <c r="BI79" s="1314"/>
      <c r="BJ79" s="1314"/>
      <c r="BK79" s="1314"/>
      <c r="BL79" s="1314"/>
      <c r="BM79" s="1314"/>
      <c r="BN79" s="1314"/>
      <c r="BO79" s="1314"/>
      <c r="BP79" s="1312">
        <v>9.6999999999999993</v>
      </c>
      <c r="BQ79" s="1312"/>
      <c r="BR79" s="1312"/>
      <c r="BS79" s="1312"/>
      <c r="BT79" s="1312"/>
      <c r="BU79" s="1312"/>
      <c r="BV79" s="1312"/>
      <c r="BW79" s="1312"/>
      <c r="BX79" s="1312">
        <v>9.5</v>
      </c>
      <c r="BY79" s="1312"/>
      <c r="BZ79" s="1312"/>
      <c r="CA79" s="1312"/>
      <c r="CB79" s="1312"/>
      <c r="CC79" s="1312"/>
      <c r="CD79" s="1312"/>
      <c r="CE79" s="1312"/>
      <c r="CF79" s="1312">
        <v>9.1999999999999993</v>
      </c>
      <c r="CG79" s="1312"/>
      <c r="CH79" s="1312"/>
      <c r="CI79" s="1312"/>
      <c r="CJ79" s="1312"/>
      <c r="CK79" s="1312"/>
      <c r="CL79" s="1312"/>
      <c r="CM79" s="1312"/>
      <c r="CN79" s="1312">
        <v>8.6</v>
      </c>
      <c r="CO79" s="1312"/>
      <c r="CP79" s="1312"/>
      <c r="CQ79" s="1312"/>
      <c r="CR79" s="1312"/>
      <c r="CS79" s="1312"/>
      <c r="CT79" s="1312"/>
      <c r="CU79" s="1312"/>
      <c r="CV79" s="1312">
        <v>8.3000000000000007</v>
      </c>
      <c r="CW79" s="1312"/>
      <c r="CX79" s="1312"/>
      <c r="CY79" s="1312"/>
      <c r="CZ79" s="1312"/>
      <c r="DA79" s="1312"/>
      <c r="DB79" s="1312"/>
      <c r="DC79" s="1312"/>
    </row>
    <row r="80" spans="2:107" ht="13" x14ac:dyDescent="0.2">
      <c r="B80" s="376"/>
      <c r="G80" s="1307"/>
      <c r="H80" s="1307"/>
      <c r="I80" s="1316"/>
      <c r="J80" s="1316"/>
      <c r="K80" s="1319"/>
      <c r="L80" s="1319"/>
      <c r="M80" s="1319"/>
      <c r="N80" s="1319"/>
      <c r="AN80" s="1311"/>
      <c r="AO80" s="1311"/>
      <c r="AP80" s="1311"/>
      <c r="AQ80" s="1311"/>
      <c r="AR80" s="1311"/>
      <c r="AS80" s="1311"/>
      <c r="AT80" s="1311"/>
      <c r="AU80" s="1311"/>
      <c r="AV80" s="1311"/>
      <c r="AW80" s="1311"/>
      <c r="AX80" s="1311"/>
      <c r="AY80" s="1311"/>
      <c r="AZ80" s="1311"/>
      <c r="BA80" s="1311"/>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cBPVHcDE6A2HQKrrY1gGbvsh7ltAbWEAi/UWiCbl1bX7qJ3+Z/oyUz5tHd/Mq4xQ/QjztsQpEYY9nfeuK05baA==" saltValue="a/Y2PtZq0MY9mZw+NvE3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92DC5-17F2-43B8-8AA8-626F99730A6F}">
  <sheetPr>
    <pageSetUpPr fitToPage="1"/>
  </sheetPr>
  <dimension ref="A1:DR125"/>
  <sheetViews>
    <sheetView showGridLines="0" zoomScaleNormal="100" zoomScaleSheetLayoutView="70" workbookViewId="0">
      <selection activeCell="BB59" sqref="BB59"/>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519</v>
      </c>
    </row>
  </sheetData>
  <sheetProtection algorithmName="SHA-512" hashValue="e3zr0PL32xc3T7T3SVRoMObKdyJYYvjgzI/QnMpfDTa/y/GYwZ0ZZxuCoddUya99wv2OfJdvUDbQ3FCUiPquLQ==" saltValue="iJigiWhCzVXOIvEQaMRZC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441C8-E88D-42DF-A8AA-7BB109005223}">
  <sheetPr>
    <pageSetUpPr fitToPage="1"/>
  </sheetPr>
  <dimension ref="A1:DR125"/>
  <sheetViews>
    <sheetView showGridLines="0" zoomScaleNormal="100" zoomScaleSheetLayoutView="55" workbookViewId="0">
      <selection activeCell="BB59" sqref="BB59"/>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519</v>
      </c>
    </row>
  </sheetData>
  <sheetProtection algorithmName="SHA-512" hashValue="mH8s9GMCUCE66rK7xgNbi/3IGnP/TKUaQ6EF7SxyVqRtk0qvCoEpouwiIuC0dVctHTPvd4U/9XTFP2msb5vX1Q==" saltValue="KegOfWJb/fqw7+m0BXuun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569</v>
      </c>
      <c r="G2" s="148"/>
      <c r="H2" s="149"/>
    </row>
    <row r="3" spans="1:8" x14ac:dyDescent="0.2">
      <c r="A3" s="145" t="s">
        <v>562</v>
      </c>
      <c r="B3" s="150"/>
      <c r="C3" s="151"/>
      <c r="D3" s="152">
        <v>138012</v>
      </c>
      <c r="E3" s="153"/>
      <c r="F3" s="154">
        <v>68468</v>
      </c>
      <c r="G3" s="155"/>
      <c r="H3" s="156"/>
    </row>
    <row r="4" spans="1:8" x14ac:dyDescent="0.2">
      <c r="A4" s="157"/>
      <c r="B4" s="158"/>
      <c r="C4" s="159"/>
      <c r="D4" s="160">
        <v>79076</v>
      </c>
      <c r="E4" s="161"/>
      <c r="F4" s="162">
        <v>34140</v>
      </c>
      <c r="G4" s="163"/>
      <c r="H4" s="164"/>
    </row>
    <row r="5" spans="1:8" x14ac:dyDescent="0.2">
      <c r="A5" s="145" t="s">
        <v>564</v>
      </c>
      <c r="B5" s="150"/>
      <c r="C5" s="151"/>
      <c r="D5" s="152">
        <v>86909</v>
      </c>
      <c r="E5" s="153"/>
      <c r="F5" s="154">
        <v>69729</v>
      </c>
      <c r="G5" s="155"/>
      <c r="H5" s="156"/>
    </row>
    <row r="6" spans="1:8" x14ac:dyDescent="0.2">
      <c r="A6" s="157"/>
      <c r="B6" s="158"/>
      <c r="C6" s="159"/>
      <c r="D6" s="160">
        <v>36117</v>
      </c>
      <c r="E6" s="161"/>
      <c r="F6" s="162">
        <v>38908</v>
      </c>
      <c r="G6" s="163"/>
      <c r="H6" s="164"/>
    </row>
    <row r="7" spans="1:8" x14ac:dyDescent="0.2">
      <c r="A7" s="145" t="s">
        <v>565</v>
      </c>
      <c r="B7" s="150"/>
      <c r="C7" s="151"/>
      <c r="D7" s="152">
        <v>108443</v>
      </c>
      <c r="E7" s="153"/>
      <c r="F7" s="154">
        <v>74581</v>
      </c>
      <c r="G7" s="155"/>
      <c r="H7" s="156"/>
    </row>
    <row r="8" spans="1:8" x14ac:dyDescent="0.2">
      <c r="A8" s="157"/>
      <c r="B8" s="158"/>
      <c r="C8" s="159"/>
      <c r="D8" s="160">
        <v>53329</v>
      </c>
      <c r="E8" s="161"/>
      <c r="F8" s="162">
        <v>41563</v>
      </c>
      <c r="G8" s="163"/>
      <c r="H8" s="164"/>
    </row>
    <row r="9" spans="1:8" x14ac:dyDescent="0.2">
      <c r="A9" s="145" t="s">
        <v>566</v>
      </c>
      <c r="B9" s="150"/>
      <c r="C9" s="151"/>
      <c r="D9" s="152">
        <v>110304</v>
      </c>
      <c r="E9" s="153"/>
      <c r="F9" s="154">
        <v>76347</v>
      </c>
      <c r="G9" s="155"/>
      <c r="H9" s="156"/>
    </row>
    <row r="10" spans="1:8" x14ac:dyDescent="0.2">
      <c r="A10" s="157"/>
      <c r="B10" s="158"/>
      <c r="C10" s="159"/>
      <c r="D10" s="160">
        <v>70690</v>
      </c>
      <c r="E10" s="161"/>
      <c r="F10" s="162">
        <v>41762</v>
      </c>
      <c r="G10" s="163"/>
      <c r="H10" s="164"/>
    </row>
    <row r="11" spans="1:8" x14ac:dyDescent="0.2">
      <c r="A11" s="145" t="s">
        <v>567</v>
      </c>
      <c r="B11" s="150"/>
      <c r="C11" s="151"/>
      <c r="D11" s="152">
        <v>42140</v>
      </c>
      <c r="E11" s="153"/>
      <c r="F11" s="154">
        <v>69604</v>
      </c>
      <c r="G11" s="155"/>
      <c r="H11" s="156"/>
    </row>
    <row r="12" spans="1:8" x14ac:dyDescent="0.2">
      <c r="A12" s="157"/>
      <c r="B12" s="158"/>
      <c r="C12" s="165"/>
      <c r="D12" s="160">
        <v>23796</v>
      </c>
      <c r="E12" s="161"/>
      <c r="F12" s="162">
        <v>36247</v>
      </c>
      <c r="G12" s="163"/>
      <c r="H12" s="164"/>
    </row>
    <row r="13" spans="1:8" x14ac:dyDescent="0.2">
      <c r="A13" s="145"/>
      <c r="B13" s="150"/>
      <c r="C13" s="166"/>
      <c r="D13" s="167">
        <v>97162</v>
      </c>
      <c r="E13" s="168"/>
      <c r="F13" s="169">
        <v>71746</v>
      </c>
      <c r="G13" s="170"/>
      <c r="H13" s="156"/>
    </row>
    <row r="14" spans="1:8" x14ac:dyDescent="0.2">
      <c r="A14" s="157"/>
      <c r="B14" s="158"/>
      <c r="C14" s="159"/>
      <c r="D14" s="160">
        <v>52602</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8.68</v>
      </c>
      <c r="C19" s="171">
        <f>ROUND(VALUE(SUBSTITUTE(実質収支比率等に係る経年分析!G$48,"▲","-")),2)</f>
        <v>5.56</v>
      </c>
      <c r="D19" s="171">
        <f>ROUND(VALUE(SUBSTITUTE(実質収支比率等に係る経年分析!H$48,"▲","-")),2)</f>
        <v>6.85</v>
      </c>
      <c r="E19" s="171">
        <f>ROUND(VALUE(SUBSTITUTE(実質収支比率等に係る経年分析!I$48,"▲","-")),2)</f>
        <v>7.11</v>
      </c>
      <c r="F19" s="171">
        <f>ROUND(VALUE(SUBSTITUTE(実質収支比率等に係る経年分析!J$48,"▲","-")),2)</f>
        <v>9.69</v>
      </c>
    </row>
    <row r="20" spans="1:11" x14ac:dyDescent="0.2">
      <c r="A20" s="171" t="s">
        <v>55</v>
      </c>
      <c r="B20" s="171">
        <f>ROUND(VALUE(SUBSTITUTE(実質収支比率等に係る経年分析!F$47,"▲","-")),2)</f>
        <v>26.54</v>
      </c>
      <c r="C20" s="171">
        <f>ROUND(VALUE(SUBSTITUTE(実質収支比率等に係る経年分析!G$47,"▲","-")),2)</f>
        <v>25.93</v>
      </c>
      <c r="D20" s="171">
        <f>ROUND(VALUE(SUBSTITUTE(実質収支比率等に係る経年分析!H$47,"▲","-")),2)</f>
        <v>20.36</v>
      </c>
      <c r="E20" s="171">
        <f>ROUND(VALUE(SUBSTITUTE(実質収支比率等に係る経年分析!I$47,"▲","-")),2)</f>
        <v>20.440000000000001</v>
      </c>
      <c r="F20" s="171">
        <f>ROUND(VALUE(SUBSTITUTE(実質収支比率等に係る経年分析!J$47,"▲","-")),2)</f>
        <v>26.48</v>
      </c>
    </row>
    <row r="21" spans="1:11" x14ac:dyDescent="0.2">
      <c r="A21" s="171" t="s">
        <v>56</v>
      </c>
      <c r="B21" s="171">
        <f>IF(ISNUMBER(VALUE(SUBSTITUTE(実質収支比率等に係る経年分析!F$49,"▲","-"))),ROUND(VALUE(SUBSTITUTE(実質収支比率等に係る経年分析!F$49,"▲","-")),2),NA())</f>
        <v>-13.08</v>
      </c>
      <c r="C21" s="171">
        <f>IF(ISNUMBER(VALUE(SUBSTITUTE(実質収支比率等に係る経年分析!G$49,"▲","-"))),ROUND(VALUE(SUBSTITUTE(実質収支比率等に係る経年分析!G$49,"▲","-")),2),NA())</f>
        <v>-3.7</v>
      </c>
      <c r="D21" s="171">
        <f>IF(ISNUMBER(VALUE(SUBSTITUTE(実質収支比率等に係る経年分析!H$49,"▲","-"))),ROUND(VALUE(SUBSTITUTE(実質収支比率等に係る経年分析!H$49,"▲","-")),2),NA())</f>
        <v>-6.98</v>
      </c>
      <c r="E21" s="171">
        <f>IF(ISNUMBER(VALUE(SUBSTITUTE(実質収支比率等に係る経年分析!I$49,"▲","-"))),ROUND(VALUE(SUBSTITUTE(実質収支比率等に係る経年分析!I$49,"▲","-")),2),NA())</f>
        <v>-3.04</v>
      </c>
      <c r="F21" s="171">
        <f>IF(ISNUMBER(VALUE(SUBSTITUTE(実質収支比率等に係る経年分析!J$49,"▲","-"))),ROUND(VALUE(SUBSTITUTE(実質収支比率等に係る経年分析!J$49,"▲","-")),2),NA())</f>
        <v>4.82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f>IF(ROUND(VALUE(SUBSTITUTE(連結実質赤字比率に係る赤字・黒字の構成分析!G$42,"▲", "-")), 2) &lt; 0, ABS(ROUND(VALUE(SUBSTITUTE(連結実質赤字比率に係る赤字・黒字の構成分析!G$42,"▲", "-")), 2)), NA())</f>
        <v>0.33</v>
      </c>
      <c r="E28" s="172" t="e">
        <f>IF(ROUND(VALUE(SUBSTITUTE(連結実質赤字比率に係る赤字・黒字の構成分析!G$42,"▲", "-")), 2) &gt;= 0, ABS(ROUND(VALUE(SUBSTITUTE(連結実質赤字比率に係る赤字・黒字の構成分析!G$42,"▲", "-")), 2)), NA())</f>
        <v>#N/A</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工業団地整備事業特別会計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1.22</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5.55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9.68</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12.52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1513</v>
      </c>
      <c r="E42" s="173"/>
      <c r="F42" s="173"/>
      <c r="G42" s="173">
        <f>'実質公債費比率（分子）の構造'!L$52</f>
        <v>1589</v>
      </c>
      <c r="H42" s="173"/>
      <c r="I42" s="173"/>
      <c r="J42" s="173">
        <f>'実質公債費比率（分子）の構造'!M$52</f>
        <v>1694</v>
      </c>
      <c r="K42" s="173"/>
      <c r="L42" s="173"/>
      <c r="M42" s="173">
        <f>'実質公債費比率（分子）の構造'!N$52</f>
        <v>1765</v>
      </c>
      <c r="N42" s="173"/>
      <c r="O42" s="173"/>
      <c r="P42" s="173">
        <f>'実質公債費比率（分子）の構造'!O$52</f>
        <v>1920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502</v>
      </c>
      <c r="C45" s="173"/>
      <c r="D45" s="173"/>
      <c r="E45" s="173">
        <f>'実質公債費比率（分子）の構造'!L$49</f>
        <v>473</v>
      </c>
      <c r="F45" s="173"/>
      <c r="G45" s="173"/>
      <c r="H45" s="173">
        <f>'実質公債費比率（分子）の構造'!M$49</f>
        <v>344</v>
      </c>
      <c r="I45" s="173"/>
      <c r="J45" s="173"/>
      <c r="K45" s="173">
        <f>'実質公債費比率（分子）の構造'!N$49</f>
        <v>312</v>
      </c>
      <c r="L45" s="173"/>
      <c r="M45" s="173"/>
      <c r="N45" s="173">
        <f>'実質公債費比率（分子）の構造'!O$49</f>
        <v>360</v>
      </c>
      <c r="O45" s="173"/>
      <c r="P45" s="173"/>
    </row>
    <row r="46" spans="1:16" x14ac:dyDescent="0.2">
      <c r="A46" s="173" t="s">
        <v>67</v>
      </c>
      <c r="B46" s="173">
        <f>'実質公債費比率（分子）の構造'!K$48</f>
        <v>403</v>
      </c>
      <c r="C46" s="173"/>
      <c r="D46" s="173"/>
      <c r="E46" s="173">
        <f>'実質公債費比率（分子）の構造'!L$48</f>
        <v>374</v>
      </c>
      <c r="F46" s="173"/>
      <c r="G46" s="173"/>
      <c r="H46" s="173">
        <f>'実質公債費比率（分子）の構造'!M$48</f>
        <v>388</v>
      </c>
      <c r="I46" s="173"/>
      <c r="J46" s="173"/>
      <c r="K46" s="173">
        <f>'実質公債費比率（分子）の構造'!N$48</f>
        <v>421</v>
      </c>
      <c r="L46" s="173"/>
      <c r="M46" s="173"/>
      <c r="N46" s="173">
        <f>'実質公債費比率（分子）の構造'!O$48</f>
        <v>406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1522</v>
      </c>
      <c r="C49" s="173"/>
      <c r="D49" s="173"/>
      <c r="E49" s="173">
        <f>'実質公債費比率（分子）の構造'!L$45</f>
        <v>1565</v>
      </c>
      <c r="F49" s="173"/>
      <c r="G49" s="173"/>
      <c r="H49" s="173">
        <f>'実質公債費比率（分子）の構造'!M$45</f>
        <v>1788</v>
      </c>
      <c r="I49" s="173"/>
      <c r="J49" s="173"/>
      <c r="K49" s="173">
        <f>'実質公債費比率（分子）の構造'!N$45</f>
        <v>1851</v>
      </c>
      <c r="L49" s="173"/>
      <c r="M49" s="173"/>
      <c r="N49" s="173">
        <f>'実質公債費比率（分子）の構造'!O$45</f>
        <v>1969</v>
      </c>
      <c r="O49" s="173"/>
      <c r="P49" s="173"/>
    </row>
    <row r="50" spans="1:16" x14ac:dyDescent="0.2">
      <c r="A50" s="173" t="s">
        <v>71</v>
      </c>
      <c r="B50" s="173" t="e">
        <f>NA()</f>
        <v>#N/A</v>
      </c>
      <c r="C50" s="173">
        <f>IF(ISNUMBER('実質公債費比率（分子）の構造'!K$53),'実質公債費比率（分子）の構造'!K$53,NA())</f>
        <v>914</v>
      </c>
      <c r="D50" s="173" t="e">
        <f>NA()</f>
        <v>#N/A</v>
      </c>
      <c r="E50" s="173" t="e">
        <f>NA()</f>
        <v>#N/A</v>
      </c>
      <c r="F50" s="173">
        <f>IF(ISNUMBER('実質公債費比率（分子）の構造'!L$53),'実質公債費比率（分子）の構造'!L$53,NA())</f>
        <v>823</v>
      </c>
      <c r="G50" s="173" t="e">
        <f>NA()</f>
        <v>#N/A</v>
      </c>
      <c r="H50" s="173" t="e">
        <f>NA()</f>
        <v>#N/A</v>
      </c>
      <c r="I50" s="173">
        <f>IF(ISNUMBER('実質公債費比率（分子）の構造'!M$53),'実質公債費比率（分子）の構造'!M$53,NA())</f>
        <v>826</v>
      </c>
      <c r="J50" s="173" t="e">
        <f>NA()</f>
        <v>#N/A</v>
      </c>
      <c r="K50" s="173" t="e">
        <f>NA()</f>
        <v>#N/A</v>
      </c>
      <c r="L50" s="173">
        <f>IF(ISNUMBER('実質公債費比率（分子）の構造'!N$53),'実質公債費比率（分子）の構造'!N$53,NA())</f>
        <v>819</v>
      </c>
      <c r="M50" s="173" t="e">
        <f>NA()</f>
        <v>#N/A</v>
      </c>
      <c r="N50" s="173" t="e">
        <f>NA()</f>
        <v>#N/A</v>
      </c>
      <c r="O50" s="173">
        <f>IF(ISNUMBER('実質公債費比率（分子）の構造'!O$53),'実質公債費比率（分子）の構造'!O$53,NA())</f>
        <v>815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16922</v>
      </c>
      <c r="E56" s="172"/>
      <c r="F56" s="172"/>
      <c r="G56" s="172">
        <f>'将来負担比率（分子）の構造'!J$52</f>
        <v>18232</v>
      </c>
      <c r="H56" s="172"/>
      <c r="I56" s="172"/>
      <c r="J56" s="172">
        <f>'将来負担比率（分子）の構造'!K$52</f>
        <v>18207</v>
      </c>
      <c r="K56" s="172"/>
      <c r="L56" s="172"/>
      <c r="M56" s="172">
        <f>'将来負担比率（分子）の構造'!L$52</f>
        <v>18939</v>
      </c>
      <c r="N56" s="172"/>
      <c r="O56" s="172"/>
      <c r="P56" s="172">
        <f>'将来負担比率（分子）の構造'!M$52</f>
        <v>19149</v>
      </c>
    </row>
    <row r="57" spans="1:16" x14ac:dyDescent="0.2">
      <c r="A57" s="172" t="s">
        <v>42</v>
      </c>
      <c r="B57" s="172"/>
      <c r="C57" s="172"/>
      <c r="D57" s="172">
        <f>'将来負担比率（分子）の構造'!I$51</f>
        <v>897</v>
      </c>
      <c r="E57" s="172"/>
      <c r="F57" s="172"/>
      <c r="G57" s="172">
        <f>'将来負担比率（分子）の構造'!J$51</f>
        <v>905</v>
      </c>
      <c r="H57" s="172"/>
      <c r="I57" s="172"/>
      <c r="J57" s="172">
        <f>'将来負担比率（分子）の構造'!K$51</f>
        <v>765</v>
      </c>
      <c r="K57" s="172"/>
      <c r="L57" s="172"/>
      <c r="M57" s="172">
        <f>'将来負担比率（分子）の構造'!L$51</f>
        <v>784</v>
      </c>
      <c r="N57" s="172"/>
      <c r="O57" s="172"/>
      <c r="P57" s="172">
        <f>'将来負担比率（分子）の構造'!M$51</f>
        <v>794</v>
      </c>
    </row>
    <row r="58" spans="1:16" x14ac:dyDescent="0.2">
      <c r="A58" s="172" t="s">
        <v>41</v>
      </c>
      <c r="B58" s="172"/>
      <c r="C58" s="172"/>
      <c r="D58" s="172">
        <f>'将来負担比率（分子）の構造'!I$50</f>
        <v>9833</v>
      </c>
      <c r="E58" s="172"/>
      <c r="F58" s="172"/>
      <c r="G58" s="172">
        <f>'将来負担比率（分子）の構造'!J$50</f>
        <v>9384</v>
      </c>
      <c r="H58" s="172"/>
      <c r="I58" s="172"/>
      <c r="J58" s="172">
        <f>'将来負担比率（分子）の構造'!K$50</f>
        <v>8501</v>
      </c>
      <c r="K58" s="172"/>
      <c r="L58" s="172"/>
      <c r="M58" s="172">
        <f>'将来負担比率（分子）の構造'!L$50</f>
        <v>8054</v>
      </c>
      <c r="N58" s="172"/>
      <c r="O58" s="172"/>
      <c r="P58" s="172">
        <f>'将来負担比率（分子）の構造'!M$50</f>
        <v>8876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30</v>
      </c>
      <c r="C61" s="172"/>
      <c r="D61" s="172"/>
      <c r="E61" s="172">
        <f>'将来負担比率（分子）の構造'!J$46</f>
        <v>18</v>
      </c>
      <c r="F61" s="172"/>
      <c r="G61" s="172"/>
      <c r="H61" s="172" t="str">
        <f>'将来負担比率（分子）の構造'!K$46</f>
        <v>-</v>
      </c>
      <c r="I61" s="172"/>
      <c r="J61" s="172"/>
      <c r="K61" s="172">
        <f>'将来負担比率（分子）の構造'!L$46</f>
        <v>4</v>
      </c>
      <c r="L61" s="172"/>
      <c r="M61" s="172"/>
      <c r="N61" s="172" t="str">
        <f>'将来負担比率（分子）の構造'!M$46</f>
        <v>-</v>
      </c>
      <c r="O61" s="172"/>
      <c r="P61" s="172"/>
    </row>
    <row r="62" spans="1:16" x14ac:dyDescent="0.2">
      <c r="A62" s="172" t="s">
        <v>35</v>
      </c>
      <c r="B62" s="172">
        <f>'将来負担比率（分子）の構造'!I$45</f>
        <v>2683</v>
      </c>
      <c r="C62" s="172"/>
      <c r="D62" s="172"/>
      <c r="E62" s="172">
        <f>'将来負担比率（分子）の構造'!J$45</f>
        <v>2561</v>
      </c>
      <c r="F62" s="172"/>
      <c r="G62" s="172"/>
      <c r="H62" s="172">
        <f>'将来負担比率（分子）の構造'!K$45</f>
        <v>2540</v>
      </c>
      <c r="I62" s="172"/>
      <c r="J62" s="172"/>
      <c r="K62" s="172">
        <f>'将来負担比率（分子）の構造'!L$45</f>
        <v>2505</v>
      </c>
      <c r="L62" s="172"/>
      <c r="M62" s="172"/>
      <c r="N62" s="172">
        <f>'将来負担比率（分子）の構造'!M$45</f>
        <v>2562</v>
      </c>
      <c r="O62" s="172"/>
      <c r="P62" s="172"/>
    </row>
    <row r="63" spans="1:16" x14ac:dyDescent="0.2">
      <c r="A63" s="172" t="s">
        <v>34</v>
      </c>
      <c r="B63" s="172">
        <f>'将来負担比率（分子）の構造'!I$44</f>
        <v>3153</v>
      </c>
      <c r="C63" s="172"/>
      <c r="D63" s="172"/>
      <c r="E63" s="172">
        <f>'将来負担比率（分子）の構造'!J$44</f>
        <v>2792</v>
      </c>
      <c r="F63" s="172"/>
      <c r="G63" s="172"/>
      <c r="H63" s="172">
        <f>'将来負担比率（分子）の構造'!K$44</f>
        <v>2772</v>
      </c>
      <c r="I63" s="172"/>
      <c r="J63" s="172"/>
      <c r="K63" s="172">
        <f>'将来負担比率（分子）の構造'!L$44</f>
        <v>2876</v>
      </c>
      <c r="L63" s="172"/>
      <c r="M63" s="172"/>
      <c r="N63" s="172">
        <f>'将来負担比率（分子）の構造'!M$44</f>
        <v>2688</v>
      </c>
      <c r="O63" s="172"/>
      <c r="P63" s="172"/>
    </row>
    <row r="64" spans="1:16" x14ac:dyDescent="0.2">
      <c r="A64" s="172" t="s">
        <v>33</v>
      </c>
      <c r="B64" s="172">
        <f>'将来負担比率（分子）の構造'!I$43</f>
        <v>3638</v>
      </c>
      <c r="C64" s="172"/>
      <c r="D64" s="172"/>
      <c r="E64" s="172">
        <f>'将来負担比率（分子）の構造'!J$43</f>
        <v>3464</v>
      </c>
      <c r="F64" s="172"/>
      <c r="G64" s="172"/>
      <c r="H64" s="172">
        <f>'将来負担比率（分子）の構造'!K$43</f>
        <v>3320</v>
      </c>
      <c r="I64" s="172"/>
      <c r="J64" s="172"/>
      <c r="K64" s="172">
        <f>'将来負担比率（分子）の構造'!L$43</f>
        <v>3084</v>
      </c>
      <c r="L64" s="172"/>
      <c r="M64" s="172"/>
      <c r="N64" s="172">
        <f>'将来負担比率（分子）の構造'!M$43</f>
        <v>2717</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14770</v>
      </c>
      <c r="C66" s="172"/>
      <c r="D66" s="172"/>
      <c r="E66" s="172">
        <f>'将来負担比率（分子）の構造'!J$41</f>
        <v>15941</v>
      </c>
      <c r="F66" s="172"/>
      <c r="G66" s="172"/>
      <c r="H66" s="172">
        <f>'将来負担比率（分子）の構造'!K$41</f>
        <v>16403</v>
      </c>
      <c r="I66" s="172"/>
      <c r="J66" s="172"/>
      <c r="K66" s="172">
        <f>'将来負担比率（分子）の構造'!L$41</f>
        <v>17498</v>
      </c>
      <c r="L66" s="172"/>
      <c r="M66" s="172"/>
      <c r="N66" s="172">
        <f>'将来負担比率（分子）の構造'!M$41</f>
        <v>16636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2442</v>
      </c>
      <c r="C72" s="176">
        <f>基金残高に係る経年分析!G55</f>
        <v>2515</v>
      </c>
      <c r="D72" s="176">
        <f>基金残高に係る経年分析!H55</f>
        <v>3429</v>
      </c>
    </row>
    <row r="73" spans="1:16" x14ac:dyDescent="0.2">
      <c r="A73" s="175" t="s">
        <v>78</v>
      </c>
      <c r="B73" s="176">
        <f>基金残高に係る経年分析!F56</f>
        <v>466</v>
      </c>
      <c r="C73" s="176">
        <f>基金残高に係る経年分析!G56</f>
        <v>467</v>
      </c>
      <c r="D73" s="176">
        <f>基金残高に係る経年分析!H56</f>
        <v>268</v>
      </c>
    </row>
    <row r="74" spans="1:16" x14ac:dyDescent="0.2">
      <c r="A74" s="175" t="s">
        <v>79</v>
      </c>
      <c r="B74" s="176">
        <f>基金残高に係る経年分析!F57</f>
        <v>5440</v>
      </c>
      <c r="C74" s="176">
        <f>基金残高に係る経年分析!G57</f>
        <v>4896</v>
      </c>
      <c r="D74" s="176">
        <f>基金残高に係る経年分析!H57</f>
        <v>4845</v>
      </c>
    </row>
  </sheetData>
  <sheetProtection algorithmName="SHA-512" hashValue="OB4lbsOqxCXH4hO0y2mJ7LArO5eNklwgMzNxzjyYv4kakI2txzeZEgHJZAenEMa5qJfYz4vETN8H8Jbw78ufWA==" saltValue="OL/sJrrw4PN4HjZcWEztQ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219</v>
      </c>
      <c r="DI1" s="783"/>
      <c r="DJ1" s="783"/>
      <c r="DK1" s="783"/>
      <c r="DL1" s="783"/>
      <c r="DM1" s="783"/>
      <c r="DN1" s="784"/>
      <c r="DO1" s="212"/>
      <c r="DP1" s="782" t="s">
        <v>220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222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225</v>
      </c>
      <c r="S4" s="725"/>
      <c r="T4" s="725"/>
      <c r="U4" s="725"/>
      <c r="V4" s="725"/>
      <c r="W4" s="725"/>
      <c r="X4" s="725"/>
      <c r="Y4" s="726"/>
      <c r="Z4" s="724" t="s">
        <v>226</v>
      </c>
      <c r="AA4" s="725"/>
      <c r="AB4" s="725"/>
      <c r="AC4" s="726"/>
      <c r="AD4" s="724" t="s">
        <v>227</v>
      </c>
      <c r="AE4" s="725"/>
      <c r="AF4" s="725"/>
      <c r="AG4" s="725"/>
      <c r="AH4" s="725"/>
      <c r="AI4" s="725"/>
      <c r="AJ4" s="725"/>
      <c r="AK4" s="726"/>
      <c r="AL4" s="724" t="s">
        <v>226</v>
      </c>
      <c r="AM4" s="725"/>
      <c r="AN4" s="725"/>
      <c r="AO4" s="726"/>
      <c r="AP4" s="785" t="s">
        <v>228</v>
      </c>
      <c r="AQ4" s="785"/>
      <c r="AR4" s="785"/>
      <c r="AS4" s="785"/>
      <c r="AT4" s="785"/>
      <c r="AU4" s="785"/>
      <c r="AV4" s="785"/>
      <c r="AW4" s="785"/>
      <c r="AX4" s="785"/>
      <c r="AY4" s="785"/>
      <c r="AZ4" s="785"/>
      <c r="BA4" s="785"/>
      <c r="BB4" s="785"/>
      <c r="BC4" s="785"/>
      <c r="BD4" s="785"/>
      <c r="BE4" s="785"/>
      <c r="BF4" s="785"/>
      <c r="BG4" s="785" t="s">
        <v>229</v>
      </c>
      <c r="BH4" s="785"/>
      <c r="BI4" s="785"/>
      <c r="BJ4" s="785"/>
      <c r="BK4" s="785"/>
      <c r="BL4" s="785"/>
      <c r="BM4" s="785"/>
      <c r="BN4" s="785"/>
      <c r="BO4" s="785" t="s">
        <v>226</v>
      </c>
      <c r="BP4" s="785"/>
      <c r="BQ4" s="785"/>
      <c r="BR4" s="785"/>
      <c r="BS4" s="785" t="s">
        <v>230</v>
      </c>
      <c r="BT4" s="785"/>
      <c r="BU4" s="785"/>
      <c r="BV4" s="785"/>
      <c r="BW4" s="785"/>
      <c r="BX4" s="785"/>
      <c r="BY4" s="785"/>
      <c r="BZ4" s="785"/>
      <c r="CA4" s="785"/>
      <c r="CB4" s="785"/>
      <c r="CD4" s="767" t="s">
        <v>231</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31" t="s">
        <v>232</v>
      </c>
      <c r="C5" s="732"/>
      <c r="D5" s="732"/>
      <c r="E5" s="732"/>
      <c r="F5" s="732"/>
      <c r="G5" s="732"/>
      <c r="H5" s="732"/>
      <c r="I5" s="732"/>
      <c r="J5" s="732"/>
      <c r="K5" s="732"/>
      <c r="L5" s="732"/>
      <c r="M5" s="732"/>
      <c r="N5" s="732"/>
      <c r="O5" s="732"/>
      <c r="P5" s="732"/>
      <c r="Q5" s="733"/>
      <c r="R5" s="718">
        <v>6842727</v>
      </c>
      <c r="S5" s="719"/>
      <c r="T5" s="719"/>
      <c r="U5" s="719"/>
      <c r="V5" s="719"/>
      <c r="W5" s="719"/>
      <c r="X5" s="719"/>
      <c r="Y5" s="762"/>
      <c r="Z5" s="780">
        <v>29.1</v>
      </c>
      <c r="AA5" s="780"/>
      <c r="AB5" s="780"/>
      <c r="AC5" s="780"/>
      <c r="AD5" s="781">
        <v>6603565</v>
      </c>
      <c r="AE5" s="781"/>
      <c r="AF5" s="781"/>
      <c r="AG5" s="781"/>
      <c r="AH5" s="781"/>
      <c r="AI5" s="781"/>
      <c r="AJ5" s="781"/>
      <c r="AK5" s="781"/>
      <c r="AL5" s="763">
        <v>52.2</v>
      </c>
      <c r="AM5" s="736"/>
      <c r="AN5" s="736"/>
      <c r="AO5" s="764"/>
      <c r="AP5" s="731" t="s">
        <v>233</v>
      </c>
      <c r="AQ5" s="732"/>
      <c r="AR5" s="732"/>
      <c r="AS5" s="732"/>
      <c r="AT5" s="732"/>
      <c r="AU5" s="732"/>
      <c r="AV5" s="732"/>
      <c r="AW5" s="732"/>
      <c r="AX5" s="732"/>
      <c r="AY5" s="732"/>
      <c r="AZ5" s="732"/>
      <c r="BA5" s="732"/>
      <c r="BB5" s="732"/>
      <c r="BC5" s="732"/>
      <c r="BD5" s="732"/>
      <c r="BE5" s="732"/>
      <c r="BF5" s="733"/>
      <c r="BG5" s="665">
        <v>6598014</v>
      </c>
      <c r="BH5" s="666"/>
      <c r="BI5" s="666"/>
      <c r="BJ5" s="666"/>
      <c r="BK5" s="666"/>
      <c r="BL5" s="666"/>
      <c r="BM5" s="666"/>
      <c r="BN5" s="667"/>
      <c r="BO5" s="692">
        <v>96.4</v>
      </c>
      <c r="BP5" s="692"/>
      <c r="BQ5" s="692"/>
      <c r="BR5" s="692"/>
      <c r="BS5" s="693">
        <v>165415</v>
      </c>
      <c r="BT5" s="693"/>
      <c r="BU5" s="693"/>
      <c r="BV5" s="693"/>
      <c r="BW5" s="693"/>
      <c r="BX5" s="693"/>
      <c r="BY5" s="693"/>
      <c r="BZ5" s="693"/>
      <c r="CA5" s="693"/>
      <c r="CB5" s="751"/>
      <c r="CD5" s="767" t="s">
        <v>228</v>
      </c>
      <c r="CE5" s="768"/>
      <c r="CF5" s="768"/>
      <c r="CG5" s="768"/>
      <c r="CH5" s="768"/>
      <c r="CI5" s="768"/>
      <c r="CJ5" s="768"/>
      <c r="CK5" s="768"/>
      <c r="CL5" s="768"/>
      <c r="CM5" s="768"/>
      <c r="CN5" s="768"/>
      <c r="CO5" s="768"/>
      <c r="CP5" s="768"/>
      <c r="CQ5" s="769"/>
      <c r="CR5" s="767" t="s">
        <v>234</v>
      </c>
      <c r="CS5" s="768"/>
      <c r="CT5" s="768"/>
      <c r="CU5" s="768"/>
      <c r="CV5" s="768"/>
      <c r="CW5" s="768"/>
      <c r="CX5" s="768"/>
      <c r="CY5" s="769"/>
      <c r="CZ5" s="767" t="s">
        <v>226</v>
      </c>
      <c r="DA5" s="768"/>
      <c r="DB5" s="768"/>
      <c r="DC5" s="769"/>
      <c r="DD5" s="767" t="s">
        <v>235</v>
      </c>
      <c r="DE5" s="768"/>
      <c r="DF5" s="768"/>
      <c r="DG5" s="768"/>
      <c r="DH5" s="768"/>
      <c r="DI5" s="768"/>
      <c r="DJ5" s="768"/>
      <c r="DK5" s="768"/>
      <c r="DL5" s="768"/>
      <c r="DM5" s="768"/>
      <c r="DN5" s="768"/>
      <c r="DO5" s="768"/>
      <c r="DP5" s="769"/>
      <c r="DQ5" s="767" t="s">
        <v>236</v>
      </c>
      <c r="DR5" s="768"/>
      <c r="DS5" s="768"/>
      <c r="DT5" s="768"/>
      <c r="DU5" s="768"/>
      <c r="DV5" s="768"/>
      <c r="DW5" s="768"/>
      <c r="DX5" s="768"/>
      <c r="DY5" s="768"/>
      <c r="DZ5" s="768"/>
      <c r="EA5" s="768"/>
      <c r="EB5" s="768"/>
      <c r="EC5" s="769"/>
    </row>
    <row r="6" spans="2:143" ht="11.25" customHeight="1" x14ac:dyDescent="0.2">
      <c r="B6" s="662" t="s">
        <v>237</v>
      </c>
      <c r="C6" s="663"/>
      <c r="D6" s="663"/>
      <c r="E6" s="663"/>
      <c r="F6" s="663"/>
      <c r="G6" s="663"/>
      <c r="H6" s="663"/>
      <c r="I6" s="663"/>
      <c r="J6" s="663"/>
      <c r="K6" s="663"/>
      <c r="L6" s="663"/>
      <c r="M6" s="663"/>
      <c r="N6" s="663"/>
      <c r="O6" s="663"/>
      <c r="P6" s="663"/>
      <c r="Q6" s="664"/>
      <c r="R6" s="665">
        <v>233118</v>
      </c>
      <c r="S6" s="666"/>
      <c r="T6" s="666"/>
      <c r="U6" s="666"/>
      <c r="V6" s="666"/>
      <c r="W6" s="666"/>
      <c r="X6" s="666"/>
      <c r="Y6" s="667"/>
      <c r="Z6" s="692">
        <v>1</v>
      </c>
      <c r="AA6" s="692"/>
      <c r="AB6" s="692"/>
      <c r="AC6" s="692"/>
      <c r="AD6" s="693">
        <v>233118</v>
      </c>
      <c r="AE6" s="693"/>
      <c r="AF6" s="693"/>
      <c r="AG6" s="693"/>
      <c r="AH6" s="693"/>
      <c r="AI6" s="693"/>
      <c r="AJ6" s="693"/>
      <c r="AK6" s="693"/>
      <c r="AL6" s="668">
        <v>1.8</v>
      </c>
      <c r="AM6" s="669"/>
      <c r="AN6" s="669"/>
      <c r="AO6" s="694"/>
      <c r="AP6" s="662" t="s">
        <v>238</v>
      </c>
      <c r="AQ6" s="663"/>
      <c r="AR6" s="663"/>
      <c r="AS6" s="663"/>
      <c r="AT6" s="663"/>
      <c r="AU6" s="663"/>
      <c r="AV6" s="663"/>
      <c r="AW6" s="663"/>
      <c r="AX6" s="663"/>
      <c r="AY6" s="663"/>
      <c r="AZ6" s="663"/>
      <c r="BA6" s="663"/>
      <c r="BB6" s="663"/>
      <c r="BC6" s="663"/>
      <c r="BD6" s="663"/>
      <c r="BE6" s="663"/>
      <c r="BF6" s="664"/>
      <c r="BG6" s="665">
        <v>6598014</v>
      </c>
      <c r="BH6" s="666"/>
      <c r="BI6" s="666"/>
      <c r="BJ6" s="666"/>
      <c r="BK6" s="666"/>
      <c r="BL6" s="666"/>
      <c r="BM6" s="666"/>
      <c r="BN6" s="667"/>
      <c r="BO6" s="692">
        <v>96.4</v>
      </c>
      <c r="BP6" s="692"/>
      <c r="BQ6" s="692"/>
      <c r="BR6" s="692"/>
      <c r="BS6" s="693">
        <v>165415</v>
      </c>
      <c r="BT6" s="693"/>
      <c r="BU6" s="693"/>
      <c r="BV6" s="693"/>
      <c r="BW6" s="693"/>
      <c r="BX6" s="693"/>
      <c r="BY6" s="693"/>
      <c r="BZ6" s="693"/>
      <c r="CA6" s="693"/>
      <c r="CB6" s="751"/>
      <c r="CD6" s="721" t="s">
        <v>239</v>
      </c>
      <c r="CE6" s="722"/>
      <c r="CF6" s="722"/>
      <c r="CG6" s="722"/>
      <c r="CH6" s="722"/>
      <c r="CI6" s="722"/>
      <c r="CJ6" s="722"/>
      <c r="CK6" s="722"/>
      <c r="CL6" s="722"/>
      <c r="CM6" s="722"/>
      <c r="CN6" s="722"/>
      <c r="CO6" s="722"/>
      <c r="CP6" s="722"/>
      <c r="CQ6" s="723"/>
      <c r="CR6" s="665">
        <v>194605</v>
      </c>
      <c r="CS6" s="666"/>
      <c r="CT6" s="666"/>
      <c r="CU6" s="666"/>
      <c r="CV6" s="666"/>
      <c r="CW6" s="666"/>
      <c r="CX6" s="666"/>
      <c r="CY6" s="667"/>
      <c r="CZ6" s="763">
        <v>0.9</v>
      </c>
      <c r="DA6" s="736"/>
      <c r="DB6" s="736"/>
      <c r="DC6" s="766"/>
      <c r="DD6" s="671" t="s">
        <v>129</v>
      </c>
      <c r="DE6" s="666"/>
      <c r="DF6" s="666"/>
      <c r="DG6" s="666"/>
      <c r="DH6" s="666"/>
      <c r="DI6" s="666"/>
      <c r="DJ6" s="666"/>
      <c r="DK6" s="666"/>
      <c r="DL6" s="666"/>
      <c r="DM6" s="666"/>
      <c r="DN6" s="666"/>
      <c r="DO6" s="666"/>
      <c r="DP6" s="667"/>
      <c r="DQ6" s="671">
        <v>194605</v>
      </c>
      <c r="DR6" s="666"/>
      <c r="DS6" s="666"/>
      <c r="DT6" s="666"/>
      <c r="DU6" s="666"/>
      <c r="DV6" s="666"/>
      <c r="DW6" s="666"/>
      <c r="DX6" s="666"/>
      <c r="DY6" s="666"/>
      <c r="DZ6" s="666"/>
      <c r="EA6" s="666"/>
      <c r="EB6" s="666"/>
      <c r="EC6" s="706"/>
    </row>
    <row r="7" spans="2:143" ht="11.25" customHeight="1" x14ac:dyDescent="0.2">
      <c r="B7" s="662" t="s">
        <v>240</v>
      </c>
      <c r="C7" s="663"/>
      <c r="D7" s="663"/>
      <c r="E7" s="663"/>
      <c r="F7" s="663"/>
      <c r="G7" s="663"/>
      <c r="H7" s="663"/>
      <c r="I7" s="663"/>
      <c r="J7" s="663"/>
      <c r="K7" s="663"/>
      <c r="L7" s="663"/>
      <c r="M7" s="663"/>
      <c r="N7" s="663"/>
      <c r="O7" s="663"/>
      <c r="P7" s="663"/>
      <c r="Q7" s="664"/>
      <c r="R7" s="665">
        <v>4411</v>
      </c>
      <c r="S7" s="666"/>
      <c r="T7" s="666"/>
      <c r="U7" s="666"/>
      <c r="V7" s="666"/>
      <c r="W7" s="666"/>
      <c r="X7" s="666"/>
      <c r="Y7" s="667"/>
      <c r="Z7" s="692">
        <v>0</v>
      </c>
      <c r="AA7" s="692"/>
      <c r="AB7" s="692"/>
      <c r="AC7" s="692"/>
      <c r="AD7" s="693">
        <v>4411</v>
      </c>
      <c r="AE7" s="693"/>
      <c r="AF7" s="693"/>
      <c r="AG7" s="693"/>
      <c r="AH7" s="693"/>
      <c r="AI7" s="693"/>
      <c r="AJ7" s="693"/>
      <c r="AK7" s="693"/>
      <c r="AL7" s="668">
        <v>0</v>
      </c>
      <c r="AM7" s="669"/>
      <c r="AN7" s="669"/>
      <c r="AO7" s="694"/>
      <c r="AP7" s="662" t="s">
        <v>241</v>
      </c>
      <c r="AQ7" s="663"/>
      <c r="AR7" s="663"/>
      <c r="AS7" s="663"/>
      <c r="AT7" s="663"/>
      <c r="AU7" s="663"/>
      <c r="AV7" s="663"/>
      <c r="AW7" s="663"/>
      <c r="AX7" s="663"/>
      <c r="AY7" s="663"/>
      <c r="AZ7" s="663"/>
      <c r="BA7" s="663"/>
      <c r="BB7" s="663"/>
      <c r="BC7" s="663"/>
      <c r="BD7" s="663"/>
      <c r="BE7" s="663"/>
      <c r="BF7" s="664"/>
      <c r="BG7" s="665">
        <v>2896169</v>
      </c>
      <c r="BH7" s="666"/>
      <c r="BI7" s="666"/>
      <c r="BJ7" s="666"/>
      <c r="BK7" s="666"/>
      <c r="BL7" s="666"/>
      <c r="BM7" s="666"/>
      <c r="BN7" s="667"/>
      <c r="BO7" s="692">
        <v>42.3</v>
      </c>
      <c r="BP7" s="692"/>
      <c r="BQ7" s="692"/>
      <c r="BR7" s="692"/>
      <c r="BS7" s="693">
        <v>165415</v>
      </c>
      <c r="BT7" s="693"/>
      <c r="BU7" s="693"/>
      <c r="BV7" s="693"/>
      <c r="BW7" s="693"/>
      <c r="BX7" s="693"/>
      <c r="BY7" s="693"/>
      <c r="BZ7" s="693"/>
      <c r="CA7" s="693"/>
      <c r="CB7" s="751"/>
      <c r="CD7" s="707" t="s">
        <v>242</v>
      </c>
      <c r="CE7" s="704"/>
      <c r="CF7" s="704"/>
      <c r="CG7" s="704"/>
      <c r="CH7" s="704"/>
      <c r="CI7" s="704"/>
      <c r="CJ7" s="704"/>
      <c r="CK7" s="704"/>
      <c r="CL7" s="704"/>
      <c r="CM7" s="704"/>
      <c r="CN7" s="704"/>
      <c r="CO7" s="704"/>
      <c r="CP7" s="704"/>
      <c r="CQ7" s="705"/>
      <c r="CR7" s="665">
        <v>2517359</v>
      </c>
      <c r="CS7" s="666"/>
      <c r="CT7" s="666"/>
      <c r="CU7" s="666"/>
      <c r="CV7" s="666"/>
      <c r="CW7" s="666"/>
      <c r="CX7" s="666"/>
      <c r="CY7" s="667"/>
      <c r="CZ7" s="692">
        <v>11.4</v>
      </c>
      <c r="DA7" s="692"/>
      <c r="DB7" s="692"/>
      <c r="DC7" s="692"/>
      <c r="DD7" s="671">
        <v>46563</v>
      </c>
      <c r="DE7" s="666"/>
      <c r="DF7" s="666"/>
      <c r="DG7" s="666"/>
      <c r="DH7" s="666"/>
      <c r="DI7" s="666"/>
      <c r="DJ7" s="666"/>
      <c r="DK7" s="666"/>
      <c r="DL7" s="666"/>
      <c r="DM7" s="666"/>
      <c r="DN7" s="666"/>
      <c r="DO7" s="666"/>
      <c r="DP7" s="667"/>
      <c r="DQ7" s="671">
        <v>2189025</v>
      </c>
      <c r="DR7" s="666"/>
      <c r="DS7" s="666"/>
      <c r="DT7" s="666"/>
      <c r="DU7" s="666"/>
      <c r="DV7" s="666"/>
      <c r="DW7" s="666"/>
      <c r="DX7" s="666"/>
      <c r="DY7" s="666"/>
      <c r="DZ7" s="666"/>
      <c r="EA7" s="666"/>
      <c r="EB7" s="666"/>
      <c r="EC7" s="706"/>
    </row>
    <row r="8" spans="2:143" ht="11.25" customHeight="1" x14ac:dyDescent="0.2">
      <c r="B8" s="662" t="s">
        <v>243</v>
      </c>
      <c r="C8" s="663"/>
      <c r="D8" s="663"/>
      <c r="E8" s="663"/>
      <c r="F8" s="663"/>
      <c r="G8" s="663"/>
      <c r="H8" s="663"/>
      <c r="I8" s="663"/>
      <c r="J8" s="663"/>
      <c r="K8" s="663"/>
      <c r="L8" s="663"/>
      <c r="M8" s="663"/>
      <c r="N8" s="663"/>
      <c r="O8" s="663"/>
      <c r="P8" s="663"/>
      <c r="Q8" s="664"/>
      <c r="R8" s="665">
        <v>35669</v>
      </c>
      <c r="S8" s="666"/>
      <c r="T8" s="666"/>
      <c r="U8" s="666"/>
      <c r="V8" s="666"/>
      <c r="W8" s="666"/>
      <c r="X8" s="666"/>
      <c r="Y8" s="667"/>
      <c r="Z8" s="692">
        <v>0.2</v>
      </c>
      <c r="AA8" s="692"/>
      <c r="AB8" s="692"/>
      <c r="AC8" s="692"/>
      <c r="AD8" s="693">
        <v>35669</v>
      </c>
      <c r="AE8" s="693"/>
      <c r="AF8" s="693"/>
      <c r="AG8" s="693"/>
      <c r="AH8" s="693"/>
      <c r="AI8" s="693"/>
      <c r="AJ8" s="693"/>
      <c r="AK8" s="693"/>
      <c r="AL8" s="668">
        <v>0.3</v>
      </c>
      <c r="AM8" s="669"/>
      <c r="AN8" s="669"/>
      <c r="AO8" s="694"/>
      <c r="AP8" s="662" t="s">
        <v>244</v>
      </c>
      <c r="AQ8" s="663"/>
      <c r="AR8" s="663"/>
      <c r="AS8" s="663"/>
      <c r="AT8" s="663"/>
      <c r="AU8" s="663"/>
      <c r="AV8" s="663"/>
      <c r="AW8" s="663"/>
      <c r="AX8" s="663"/>
      <c r="AY8" s="663"/>
      <c r="AZ8" s="663"/>
      <c r="BA8" s="663"/>
      <c r="BB8" s="663"/>
      <c r="BC8" s="663"/>
      <c r="BD8" s="663"/>
      <c r="BE8" s="663"/>
      <c r="BF8" s="664"/>
      <c r="BG8" s="665">
        <v>85409</v>
      </c>
      <c r="BH8" s="666"/>
      <c r="BI8" s="666"/>
      <c r="BJ8" s="666"/>
      <c r="BK8" s="666"/>
      <c r="BL8" s="666"/>
      <c r="BM8" s="666"/>
      <c r="BN8" s="667"/>
      <c r="BO8" s="692">
        <v>1.2</v>
      </c>
      <c r="BP8" s="692"/>
      <c r="BQ8" s="692"/>
      <c r="BR8" s="692"/>
      <c r="BS8" s="693" t="s">
        <v>129</v>
      </c>
      <c r="BT8" s="693"/>
      <c r="BU8" s="693"/>
      <c r="BV8" s="693"/>
      <c r="BW8" s="693"/>
      <c r="BX8" s="693"/>
      <c r="BY8" s="693"/>
      <c r="BZ8" s="693"/>
      <c r="CA8" s="693"/>
      <c r="CB8" s="751"/>
      <c r="CD8" s="707" t="s">
        <v>245</v>
      </c>
      <c r="CE8" s="704"/>
      <c r="CF8" s="704"/>
      <c r="CG8" s="704"/>
      <c r="CH8" s="704"/>
      <c r="CI8" s="704"/>
      <c r="CJ8" s="704"/>
      <c r="CK8" s="704"/>
      <c r="CL8" s="704"/>
      <c r="CM8" s="704"/>
      <c r="CN8" s="704"/>
      <c r="CO8" s="704"/>
      <c r="CP8" s="704"/>
      <c r="CQ8" s="705"/>
      <c r="CR8" s="665">
        <v>7529828</v>
      </c>
      <c r="CS8" s="666"/>
      <c r="CT8" s="666"/>
      <c r="CU8" s="666"/>
      <c r="CV8" s="666"/>
      <c r="CW8" s="666"/>
      <c r="CX8" s="666"/>
      <c r="CY8" s="667"/>
      <c r="CZ8" s="692">
        <v>34</v>
      </c>
      <c r="DA8" s="692"/>
      <c r="DB8" s="692"/>
      <c r="DC8" s="692"/>
      <c r="DD8" s="671">
        <v>8815</v>
      </c>
      <c r="DE8" s="666"/>
      <c r="DF8" s="666"/>
      <c r="DG8" s="666"/>
      <c r="DH8" s="666"/>
      <c r="DI8" s="666"/>
      <c r="DJ8" s="666"/>
      <c r="DK8" s="666"/>
      <c r="DL8" s="666"/>
      <c r="DM8" s="666"/>
      <c r="DN8" s="666"/>
      <c r="DO8" s="666"/>
      <c r="DP8" s="667"/>
      <c r="DQ8" s="671">
        <v>3139096</v>
      </c>
      <c r="DR8" s="666"/>
      <c r="DS8" s="666"/>
      <c r="DT8" s="666"/>
      <c r="DU8" s="666"/>
      <c r="DV8" s="666"/>
      <c r="DW8" s="666"/>
      <c r="DX8" s="666"/>
      <c r="DY8" s="666"/>
      <c r="DZ8" s="666"/>
      <c r="EA8" s="666"/>
      <c r="EB8" s="666"/>
      <c r="EC8" s="706"/>
    </row>
    <row r="9" spans="2:143" ht="11.25" customHeight="1" x14ac:dyDescent="0.2">
      <c r="B9" s="662" t="s">
        <v>246</v>
      </c>
      <c r="C9" s="663"/>
      <c r="D9" s="663"/>
      <c r="E9" s="663"/>
      <c r="F9" s="663"/>
      <c r="G9" s="663"/>
      <c r="H9" s="663"/>
      <c r="I9" s="663"/>
      <c r="J9" s="663"/>
      <c r="K9" s="663"/>
      <c r="L9" s="663"/>
      <c r="M9" s="663"/>
      <c r="N9" s="663"/>
      <c r="O9" s="663"/>
      <c r="P9" s="663"/>
      <c r="Q9" s="664"/>
      <c r="R9" s="665">
        <v>39473</v>
      </c>
      <c r="S9" s="666"/>
      <c r="T9" s="666"/>
      <c r="U9" s="666"/>
      <c r="V9" s="666"/>
      <c r="W9" s="666"/>
      <c r="X9" s="666"/>
      <c r="Y9" s="667"/>
      <c r="Z9" s="692">
        <v>0.2</v>
      </c>
      <c r="AA9" s="692"/>
      <c r="AB9" s="692"/>
      <c r="AC9" s="692"/>
      <c r="AD9" s="693">
        <v>39473</v>
      </c>
      <c r="AE9" s="693"/>
      <c r="AF9" s="693"/>
      <c r="AG9" s="693"/>
      <c r="AH9" s="693"/>
      <c r="AI9" s="693"/>
      <c r="AJ9" s="693"/>
      <c r="AK9" s="693"/>
      <c r="AL9" s="668">
        <v>0.3</v>
      </c>
      <c r="AM9" s="669"/>
      <c r="AN9" s="669"/>
      <c r="AO9" s="694"/>
      <c r="AP9" s="662" t="s">
        <v>247</v>
      </c>
      <c r="AQ9" s="663"/>
      <c r="AR9" s="663"/>
      <c r="AS9" s="663"/>
      <c r="AT9" s="663"/>
      <c r="AU9" s="663"/>
      <c r="AV9" s="663"/>
      <c r="AW9" s="663"/>
      <c r="AX9" s="663"/>
      <c r="AY9" s="663"/>
      <c r="AZ9" s="663"/>
      <c r="BA9" s="663"/>
      <c r="BB9" s="663"/>
      <c r="BC9" s="663"/>
      <c r="BD9" s="663"/>
      <c r="BE9" s="663"/>
      <c r="BF9" s="664"/>
      <c r="BG9" s="665">
        <v>2157328</v>
      </c>
      <c r="BH9" s="666"/>
      <c r="BI9" s="666"/>
      <c r="BJ9" s="666"/>
      <c r="BK9" s="666"/>
      <c r="BL9" s="666"/>
      <c r="BM9" s="666"/>
      <c r="BN9" s="667"/>
      <c r="BO9" s="692">
        <v>31.5</v>
      </c>
      <c r="BP9" s="692"/>
      <c r="BQ9" s="692"/>
      <c r="BR9" s="692"/>
      <c r="BS9" s="693" t="s">
        <v>129</v>
      </c>
      <c r="BT9" s="693"/>
      <c r="BU9" s="693"/>
      <c r="BV9" s="693"/>
      <c r="BW9" s="693"/>
      <c r="BX9" s="693"/>
      <c r="BY9" s="693"/>
      <c r="BZ9" s="693"/>
      <c r="CA9" s="693"/>
      <c r="CB9" s="751"/>
      <c r="CD9" s="707" t="s">
        <v>248</v>
      </c>
      <c r="CE9" s="704"/>
      <c r="CF9" s="704"/>
      <c r="CG9" s="704"/>
      <c r="CH9" s="704"/>
      <c r="CI9" s="704"/>
      <c r="CJ9" s="704"/>
      <c r="CK9" s="704"/>
      <c r="CL9" s="704"/>
      <c r="CM9" s="704"/>
      <c r="CN9" s="704"/>
      <c r="CO9" s="704"/>
      <c r="CP9" s="704"/>
      <c r="CQ9" s="705"/>
      <c r="CR9" s="665">
        <v>2200552</v>
      </c>
      <c r="CS9" s="666"/>
      <c r="CT9" s="666"/>
      <c r="CU9" s="666"/>
      <c r="CV9" s="666"/>
      <c r="CW9" s="666"/>
      <c r="CX9" s="666"/>
      <c r="CY9" s="667"/>
      <c r="CZ9" s="692">
        <v>9.9</v>
      </c>
      <c r="DA9" s="692"/>
      <c r="DB9" s="692"/>
      <c r="DC9" s="692"/>
      <c r="DD9" s="671">
        <v>297726</v>
      </c>
      <c r="DE9" s="666"/>
      <c r="DF9" s="666"/>
      <c r="DG9" s="666"/>
      <c r="DH9" s="666"/>
      <c r="DI9" s="666"/>
      <c r="DJ9" s="666"/>
      <c r="DK9" s="666"/>
      <c r="DL9" s="666"/>
      <c r="DM9" s="666"/>
      <c r="DN9" s="666"/>
      <c r="DO9" s="666"/>
      <c r="DP9" s="667"/>
      <c r="DQ9" s="671">
        <v>1410914</v>
      </c>
      <c r="DR9" s="666"/>
      <c r="DS9" s="666"/>
      <c r="DT9" s="666"/>
      <c r="DU9" s="666"/>
      <c r="DV9" s="666"/>
      <c r="DW9" s="666"/>
      <c r="DX9" s="666"/>
      <c r="DY9" s="666"/>
      <c r="DZ9" s="666"/>
      <c r="EA9" s="666"/>
      <c r="EB9" s="666"/>
      <c r="EC9" s="706"/>
    </row>
    <row r="10" spans="2:143" ht="11.25" customHeight="1" x14ac:dyDescent="0.2">
      <c r="B10" s="662" t="s">
        <v>249</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250</v>
      </c>
      <c r="AQ10" s="663"/>
      <c r="AR10" s="663"/>
      <c r="AS10" s="663"/>
      <c r="AT10" s="663"/>
      <c r="AU10" s="663"/>
      <c r="AV10" s="663"/>
      <c r="AW10" s="663"/>
      <c r="AX10" s="663"/>
      <c r="AY10" s="663"/>
      <c r="AZ10" s="663"/>
      <c r="BA10" s="663"/>
      <c r="BB10" s="663"/>
      <c r="BC10" s="663"/>
      <c r="BD10" s="663"/>
      <c r="BE10" s="663"/>
      <c r="BF10" s="664"/>
      <c r="BG10" s="665">
        <v>173864</v>
      </c>
      <c r="BH10" s="666"/>
      <c r="BI10" s="666"/>
      <c r="BJ10" s="666"/>
      <c r="BK10" s="666"/>
      <c r="BL10" s="666"/>
      <c r="BM10" s="666"/>
      <c r="BN10" s="667"/>
      <c r="BO10" s="692">
        <v>2.5</v>
      </c>
      <c r="BP10" s="692"/>
      <c r="BQ10" s="692"/>
      <c r="BR10" s="692"/>
      <c r="BS10" s="693">
        <v>28917</v>
      </c>
      <c r="BT10" s="693"/>
      <c r="BU10" s="693"/>
      <c r="BV10" s="693"/>
      <c r="BW10" s="693"/>
      <c r="BX10" s="693"/>
      <c r="BY10" s="693"/>
      <c r="BZ10" s="693"/>
      <c r="CA10" s="693"/>
      <c r="CB10" s="751"/>
      <c r="CD10" s="707" t="s">
        <v>251</v>
      </c>
      <c r="CE10" s="704"/>
      <c r="CF10" s="704"/>
      <c r="CG10" s="704"/>
      <c r="CH10" s="704"/>
      <c r="CI10" s="704"/>
      <c r="CJ10" s="704"/>
      <c r="CK10" s="704"/>
      <c r="CL10" s="704"/>
      <c r="CM10" s="704"/>
      <c r="CN10" s="704"/>
      <c r="CO10" s="704"/>
      <c r="CP10" s="704"/>
      <c r="CQ10" s="705"/>
      <c r="CR10" s="665">
        <v>39862</v>
      </c>
      <c r="CS10" s="666"/>
      <c r="CT10" s="666"/>
      <c r="CU10" s="666"/>
      <c r="CV10" s="666"/>
      <c r="CW10" s="666"/>
      <c r="CX10" s="666"/>
      <c r="CY10" s="667"/>
      <c r="CZ10" s="692">
        <v>0.2</v>
      </c>
      <c r="DA10" s="692"/>
      <c r="DB10" s="692"/>
      <c r="DC10" s="692"/>
      <c r="DD10" s="671" t="s">
        <v>129</v>
      </c>
      <c r="DE10" s="666"/>
      <c r="DF10" s="666"/>
      <c r="DG10" s="666"/>
      <c r="DH10" s="666"/>
      <c r="DI10" s="666"/>
      <c r="DJ10" s="666"/>
      <c r="DK10" s="666"/>
      <c r="DL10" s="666"/>
      <c r="DM10" s="666"/>
      <c r="DN10" s="666"/>
      <c r="DO10" s="666"/>
      <c r="DP10" s="667"/>
      <c r="DQ10" s="671">
        <v>36415</v>
      </c>
      <c r="DR10" s="666"/>
      <c r="DS10" s="666"/>
      <c r="DT10" s="666"/>
      <c r="DU10" s="666"/>
      <c r="DV10" s="666"/>
      <c r="DW10" s="666"/>
      <c r="DX10" s="666"/>
      <c r="DY10" s="666"/>
      <c r="DZ10" s="666"/>
      <c r="EA10" s="666"/>
      <c r="EB10" s="666"/>
      <c r="EC10" s="706"/>
    </row>
    <row r="11" spans="2:143" ht="11.25" customHeight="1" x14ac:dyDescent="0.2">
      <c r="B11" s="662" t="s">
        <v>252</v>
      </c>
      <c r="C11" s="663"/>
      <c r="D11" s="663"/>
      <c r="E11" s="663"/>
      <c r="F11" s="663"/>
      <c r="G11" s="663"/>
      <c r="H11" s="663"/>
      <c r="I11" s="663"/>
      <c r="J11" s="663"/>
      <c r="K11" s="663"/>
      <c r="L11" s="663"/>
      <c r="M11" s="663"/>
      <c r="N11" s="663"/>
      <c r="O11" s="663"/>
      <c r="P11" s="663"/>
      <c r="Q11" s="664"/>
      <c r="R11" s="665">
        <v>1226725</v>
      </c>
      <c r="S11" s="666"/>
      <c r="T11" s="666"/>
      <c r="U11" s="666"/>
      <c r="V11" s="666"/>
      <c r="W11" s="666"/>
      <c r="X11" s="666"/>
      <c r="Y11" s="667"/>
      <c r="Z11" s="668">
        <v>5.2</v>
      </c>
      <c r="AA11" s="669"/>
      <c r="AB11" s="669"/>
      <c r="AC11" s="670"/>
      <c r="AD11" s="671">
        <v>1226725</v>
      </c>
      <c r="AE11" s="666"/>
      <c r="AF11" s="666"/>
      <c r="AG11" s="666"/>
      <c r="AH11" s="666"/>
      <c r="AI11" s="666"/>
      <c r="AJ11" s="666"/>
      <c r="AK11" s="667"/>
      <c r="AL11" s="668">
        <v>9.6999999999999993</v>
      </c>
      <c r="AM11" s="669"/>
      <c r="AN11" s="669"/>
      <c r="AO11" s="694"/>
      <c r="AP11" s="662" t="s">
        <v>253</v>
      </c>
      <c r="AQ11" s="663"/>
      <c r="AR11" s="663"/>
      <c r="AS11" s="663"/>
      <c r="AT11" s="663"/>
      <c r="AU11" s="663"/>
      <c r="AV11" s="663"/>
      <c r="AW11" s="663"/>
      <c r="AX11" s="663"/>
      <c r="AY11" s="663"/>
      <c r="AZ11" s="663"/>
      <c r="BA11" s="663"/>
      <c r="BB11" s="663"/>
      <c r="BC11" s="663"/>
      <c r="BD11" s="663"/>
      <c r="BE11" s="663"/>
      <c r="BF11" s="664"/>
      <c r="BG11" s="665">
        <v>479568</v>
      </c>
      <c r="BH11" s="666"/>
      <c r="BI11" s="666"/>
      <c r="BJ11" s="666"/>
      <c r="BK11" s="666"/>
      <c r="BL11" s="666"/>
      <c r="BM11" s="666"/>
      <c r="BN11" s="667"/>
      <c r="BO11" s="692">
        <v>7</v>
      </c>
      <c r="BP11" s="692"/>
      <c r="BQ11" s="692"/>
      <c r="BR11" s="692"/>
      <c r="BS11" s="693">
        <v>136498</v>
      </c>
      <c r="BT11" s="693"/>
      <c r="BU11" s="693"/>
      <c r="BV11" s="693"/>
      <c r="BW11" s="693"/>
      <c r="BX11" s="693"/>
      <c r="BY11" s="693"/>
      <c r="BZ11" s="693"/>
      <c r="CA11" s="693"/>
      <c r="CB11" s="751"/>
      <c r="CD11" s="707" t="s">
        <v>254</v>
      </c>
      <c r="CE11" s="704"/>
      <c r="CF11" s="704"/>
      <c r="CG11" s="704"/>
      <c r="CH11" s="704"/>
      <c r="CI11" s="704"/>
      <c r="CJ11" s="704"/>
      <c r="CK11" s="704"/>
      <c r="CL11" s="704"/>
      <c r="CM11" s="704"/>
      <c r="CN11" s="704"/>
      <c r="CO11" s="704"/>
      <c r="CP11" s="704"/>
      <c r="CQ11" s="705"/>
      <c r="CR11" s="665">
        <v>545677</v>
      </c>
      <c r="CS11" s="666"/>
      <c r="CT11" s="666"/>
      <c r="CU11" s="666"/>
      <c r="CV11" s="666"/>
      <c r="CW11" s="666"/>
      <c r="CX11" s="666"/>
      <c r="CY11" s="667"/>
      <c r="CZ11" s="692">
        <v>2.5</v>
      </c>
      <c r="DA11" s="692"/>
      <c r="DB11" s="692"/>
      <c r="DC11" s="692"/>
      <c r="DD11" s="671">
        <v>187322</v>
      </c>
      <c r="DE11" s="666"/>
      <c r="DF11" s="666"/>
      <c r="DG11" s="666"/>
      <c r="DH11" s="666"/>
      <c r="DI11" s="666"/>
      <c r="DJ11" s="666"/>
      <c r="DK11" s="666"/>
      <c r="DL11" s="666"/>
      <c r="DM11" s="666"/>
      <c r="DN11" s="666"/>
      <c r="DO11" s="666"/>
      <c r="DP11" s="667"/>
      <c r="DQ11" s="671">
        <v>327268</v>
      </c>
      <c r="DR11" s="666"/>
      <c r="DS11" s="666"/>
      <c r="DT11" s="666"/>
      <c r="DU11" s="666"/>
      <c r="DV11" s="666"/>
      <c r="DW11" s="666"/>
      <c r="DX11" s="666"/>
      <c r="DY11" s="666"/>
      <c r="DZ11" s="666"/>
      <c r="EA11" s="666"/>
      <c r="EB11" s="666"/>
      <c r="EC11" s="706"/>
    </row>
    <row r="12" spans="2:143" ht="11.25" customHeight="1" x14ac:dyDescent="0.2">
      <c r="B12" s="662" t="s">
        <v>255</v>
      </c>
      <c r="C12" s="663"/>
      <c r="D12" s="663"/>
      <c r="E12" s="663"/>
      <c r="F12" s="663"/>
      <c r="G12" s="663"/>
      <c r="H12" s="663"/>
      <c r="I12" s="663"/>
      <c r="J12" s="663"/>
      <c r="K12" s="663"/>
      <c r="L12" s="663"/>
      <c r="M12" s="663"/>
      <c r="N12" s="663"/>
      <c r="O12" s="663"/>
      <c r="P12" s="663"/>
      <c r="Q12" s="664"/>
      <c r="R12" s="665">
        <v>102832</v>
      </c>
      <c r="S12" s="666"/>
      <c r="T12" s="666"/>
      <c r="U12" s="666"/>
      <c r="V12" s="666"/>
      <c r="W12" s="666"/>
      <c r="X12" s="666"/>
      <c r="Y12" s="667"/>
      <c r="Z12" s="692">
        <v>0.4</v>
      </c>
      <c r="AA12" s="692"/>
      <c r="AB12" s="692"/>
      <c r="AC12" s="692"/>
      <c r="AD12" s="693">
        <v>102832</v>
      </c>
      <c r="AE12" s="693"/>
      <c r="AF12" s="693"/>
      <c r="AG12" s="693"/>
      <c r="AH12" s="693"/>
      <c r="AI12" s="693"/>
      <c r="AJ12" s="693"/>
      <c r="AK12" s="693"/>
      <c r="AL12" s="668">
        <v>0.8</v>
      </c>
      <c r="AM12" s="669"/>
      <c r="AN12" s="669"/>
      <c r="AO12" s="694"/>
      <c r="AP12" s="662" t="s">
        <v>256</v>
      </c>
      <c r="AQ12" s="663"/>
      <c r="AR12" s="663"/>
      <c r="AS12" s="663"/>
      <c r="AT12" s="663"/>
      <c r="AU12" s="663"/>
      <c r="AV12" s="663"/>
      <c r="AW12" s="663"/>
      <c r="AX12" s="663"/>
      <c r="AY12" s="663"/>
      <c r="AZ12" s="663"/>
      <c r="BA12" s="663"/>
      <c r="BB12" s="663"/>
      <c r="BC12" s="663"/>
      <c r="BD12" s="663"/>
      <c r="BE12" s="663"/>
      <c r="BF12" s="664"/>
      <c r="BG12" s="665">
        <v>3219793</v>
      </c>
      <c r="BH12" s="666"/>
      <c r="BI12" s="666"/>
      <c r="BJ12" s="666"/>
      <c r="BK12" s="666"/>
      <c r="BL12" s="666"/>
      <c r="BM12" s="666"/>
      <c r="BN12" s="667"/>
      <c r="BO12" s="692">
        <v>47.1</v>
      </c>
      <c r="BP12" s="692"/>
      <c r="BQ12" s="692"/>
      <c r="BR12" s="692"/>
      <c r="BS12" s="693" t="s">
        <v>129</v>
      </c>
      <c r="BT12" s="693"/>
      <c r="BU12" s="693"/>
      <c r="BV12" s="693"/>
      <c r="BW12" s="693"/>
      <c r="BX12" s="693"/>
      <c r="BY12" s="693"/>
      <c r="BZ12" s="693"/>
      <c r="CA12" s="693"/>
      <c r="CB12" s="751"/>
      <c r="CD12" s="707" t="s">
        <v>257</v>
      </c>
      <c r="CE12" s="704"/>
      <c r="CF12" s="704"/>
      <c r="CG12" s="704"/>
      <c r="CH12" s="704"/>
      <c r="CI12" s="704"/>
      <c r="CJ12" s="704"/>
      <c r="CK12" s="704"/>
      <c r="CL12" s="704"/>
      <c r="CM12" s="704"/>
      <c r="CN12" s="704"/>
      <c r="CO12" s="704"/>
      <c r="CP12" s="704"/>
      <c r="CQ12" s="705"/>
      <c r="CR12" s="665">
        <v>782820</v>
      </c>
      <c r="CS12" s="666"/>
      <c r="CT12" s="666"/>
      <c r="CU12" s="666"/>
      <c r="CV12" s="666"/>
      <c r="CW12" s="666"/>
      <c r="CX12" s="666"/>
      <c r="CY12" s="667"/>
      <c r="CZ12" s="692">
        <v>3.5</v>
      </c>
      <c r="DA12" s="692"/>
      <c r="DB12" s="692"/>
      <c r="DC12" s="692"/>
      <c r="DD12" s="671">
        <v>62802</v>
      </c>
      <c r="DE12" s="666"/>
      <c r="DF12" s="666"/>
      <c r="DG12" s="666"/>
      <c r="DH12" s="666"/>
      <c r="DI12" s="666"/>
      <c r="DJ12" s="666"/>
      <c r="DK12" s="666"/>
      <c r="DL12" s="666"/>
      <c r="DM12" s="666"/>
      <c r="DN12" s="666"/>
      <c r="DO12" s="666"/>
      <c r="DP12" s="667"/>
      <c r="DQ12" s="671">
        <v>514384</v>
      </c>
      <c r="DR12" s="666"/>
      <c r="DS12" s="666"/>
      <c r="DT12" s="666"/>
      <c r="DU12" s="666"/>
      <c r="DV12" s="666"/>
      <c r="DW12" s="666"/>
      <c r="DX12" s="666"/>
      <c r="DY12" s="666"/>
      <c r="DZ12" s="666"/>
      <c r="EA12" s="666"/>
      <c r="EB12" s="666"/>
      <c r="EC12" s="706"/>
    </row>
    <row r="13" spans="2:143" ht="11.25" customHeight="1" x14ac:dyDescent="0.2">
      <c r="B13" s="662" t="s">
        <v>258</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259</v>
      </c>
      <c r="AQ13" s="663"/>
      <c r="AR13" s="663"/>
      <c r="AS13" s="663"/>
      <c r="AT13" s="663"/>
      <c r="AU13" s="663"/>
      <c r="AV13" s="663"/>
      <c r="AW13" s="663"/>
      <c r="AX13" s="663"/>
      <c r="AY13" s="663"/>
      <c r="AZ13" s="663"/>
      <c r="BA13" s="663"/>
      <c r="BB13" s="663"/>
      <c r="BC13" s="663"/>
      <c r="BD13" s="663"/>
      <c r="BE13" s="663"/>
      <c r="BF13" s="664"/>
      <c r="BG13" s="665">
        <v>3209371</v>
      </c>
      <c r="BH13" s="666"/>
      <c r="BI13" s="666"/>
      <c r="BJ13" s="666"/>
      <c r="BK13" s="666"/>
      <c r="BL13" s="666"/>
      <c r="BM13" s="666"/>
      <c r="BN13" s="667"/>
      <c r="BO13" s="692">
        <v>46.9</v>
      </c>
      <c r="BP13" s="692"/>
      <c r="BQ13" s="692"/>
      <c r="BR13" s="692"/>
      <c r="BS13" s="693" t="s">
        <v>129</v>
      </c>
      <c r="BT13" s="693"/>
      <c r="BU13" s="693"/>
      <c r="BV13" s="693"/>
      <c r="BW13" s="693"/>
      <c r="BX13" s="693"/>
      <c r="BY13" s="693"/>
      <c r="BZ13" s="693"/>
      <c r="CA13" s="693"/>
      <c r="CB13" s="751"/>
      <c r="CD13" s="707" t="s">
        <v>260</v>
      </c>
      <c r="CE13" s="704"/>
      <c r="CF13" s="704"/>
      <c r="CG13" s="704"/>
      <c r="CH13" s="704"/>
      <c r="CI13" s="704"/>
      <c r="CJ13" s="704"/>
      <c r="CK13" s="704"/>
      <c r="CL13" s="704"/>
      <c r="CM13" s="704"/>
      <c r="CN13" s="704"/>
      <c r="CO13" s="704"/>
      <c r="CP13" s="704"/>
      <c r="CQ13" s="705"/>
      <c r="CR13" s="665">
        <v>1970568</v>
      </c>
      <c r="CS13" s="666"/>
      <c r="CT13" s="666"/>
      <c r="CU13" s="666"/>
      <c r="CV13" s="666"/>
      <c r="CW13" s="666"/>
      <c r="CX13" s="666"/>
      <c r="CY13" s="667"/>
      <c r="CZ13" s="692">
        <v>8.9</v>
      </c>
      <c r="DA13" s="692"/>
      <c r="DB13" s="692"/>
      <c r="DC13" s="692"/>
      <c r="DD13" s="671">
        <v>905972</v>
      </c>
      <c r="DE13" s="666"/>
      <c r="DF13" s="666"/>
      <c r="DG13" s="666"/>
      <c r="DH13" s="666"/>
      <c r="DI13" s="666"/>
      <c r="DJ13" s="666"/>
      <c r="DK13" s="666"/>
      <c r="DL13" s="666"/>
      <c r="DM13" s="666"/>
      <c r="DN13" s="666"/>
      <c r="DO13" s="666"/>
      <c r="DP13" s="667"/>
      <c r="DQ13" s="671">
        <v>1387360</v>
      </c>
      <c r="DR13" s="666"/>
      <c r="DS13" s="666"/>
      <c r="DT13" s="666"/>
      <c r="DU13" s="666"/>
      <c r="DV13" s="666"/>
      <c r="DW13" s="666"/>
      <c r="DX13" s="666"/>
      <c r="DY13" s="666"/>
      <c r="DZ13" s="666"/>
      <c r="EA13" s="666"/>
      <c r="EB13" s="666"/>
      <c r="EC13" s="706"/>
    </row>
    <row r="14" spans="2:143" ht="11.25" customHeight="1" x14ac:dyDescent="0.2">
      <c r="B14" s="662" t="s">
        <v>261</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262</v>
      </c>
      <c r="AQ14" s="663"/>
      <c r="AR14" s="663"/>
      <c r="AS14" s="663"/>
      <c r="AT14" s="663"/>
      <c r="AU14" s="663"/>
      <c r="AV14" s="663"/>
      <c r="AW14" s="663"/>
      <c r="AX14" s="663"/>
      <c r="AY14" s="663"/>
      <c r="AZ14" s="663"/>
      <c r="BA14" s="663"/>
      <c r="BB14" s="663"/>
      <c r="BC14" s="663"/>
      <c r="BD14" s="663"/>
      <c r="BE14" s="663"/>
      <c r="BF14" s="664"/>
      <c r="BG14" s="665">
        <v>184517</v>
      </c>
      <c r="BH14" s="666"/>
      <c r="BI14" s="666"/>
      <c r="BJ14" s="666"/>
      <c r="BK14" s="666"/>
      <c r="BL14" s="666"/>
      <c r="BM14" s="666"/>
      <c r="BN14" s="667"/>
      <c r="BO14" s="692">
        <v>2.7</v>
      </c>
      <c r="BP14" s="692"/>
      <c r="BQ14" s="692"/>
      <c r="BR14" s="692"/>
      <c r="BS14" s="693" t="s">
        <v>129</v>
      </c>
      <c r="BT14" s="693"/>
      <c r="BU14" s="693"/>
      <c r="BV14" s="693"/>
      <c r="BW14" s="693"/>
      <c r="BX14" s="693"/>
      <c r="BY14" s="693"/>
      <c r="BZ14" s="693"/>
      <c r="CA14" s="693"/>
      <c r="CB14" s="751"/>
      <c r="CD14" s="707" t="s">
        <v>263</v>
      </c>
      <c r="CE14" s="704"/>
      <c r="CF14" s="704"/>
      <c r="CG14" s="704"/>
      <c r="CH14" s="704"/>
      <c r="CI14" s="704"/>
      <c r="CJ14" s="704"/>
      <c r="CK14" s="704"/>
      <c r="CL14" s="704"/>
      <c r="CM14" s="704"/>
      <c r="CN14" s="704"/>
      <c r="CO14" s="704"/>
      <c r="CP14" s="704"/>
      <c r="CQ14" s="705"/>
      <c r="CR14" s="665">
        <v>904074</v>
      </c>
      <c r="CS14" s="666"/>
      <c r="CT14" s="666"/>
      <c r="CU14" s="666"/>
      <c r="CV14" s="666"/>
      <c r="CW14" s="666"/>
      <c r="CX14" s="666"/>
      <c r="CY14" s="667"/>
      <c r="CZ14" s="692">
        <v>4.0999999999999996</v>
      </c>
      <c r="DA14" s="692"/>
      <c r="DB14" s="692"/>
      <c r="DC14" s="692"/>
      <c r="DD14" s="671" t="s">
        <v>129</v>
      </c>
      <c r="DE14" s="666"/>
      <c r="DF14" s="666"/>
      <c r="DG14" s="666"/>
      <c r="DH14" s="666"/>
      <c r="DI14" s="666"/>
      <c r="DJ14" s="666"/>
      <c r="DK14" s="666"/>
      <c r="DL14" s="666"/>
      <c r="DM14" s="666"/>
      <c r="DN14" s="666"/>
      <c r="DO14" s="666"/>
      <c r="DP14" s="667"/>
      <c r="DQ14" s="671">
        <v>904074</v>
      </c>
      <c r="DR14" s="666"/>
      <c r="DS14" s="666"/>
      <c r="DT14" s="666"/>
      <c r="DU14" s="666"/>
      <c r="DV14" s="666"/>
      <c r="DW14" s="666"/>
      <c r="DX14" s="666"/>
      <c r="DY14" s="666"/>
      <c r="DZ14" s="666"/>
      <c r="EA14" s="666"/>
      <c r="EB14" s="666"/>
      <c r="EC14" s="706"/>
    </row>
    <row r="15" spans="2:143" ht="11.25" customHeight="1" x14ac:dyDescent="0.2">
      <c r="B15" s="662" t="s">
        <v>264</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265</v>
      </c>
      <c r="AQ15" s="663"/>
      <c r="AR15" s="663"/>
      <c r="AS15" s="663"/>
      <c r="AT15" s="663"/>
      <c r="AU15" s="663"/>
      <c r="AV15" s="663"/>
      <c r="AW15" s="663"/>
      <c r="AX15" s="663"/>
      <c r="AY15" s="663"/>
      <c r="AZ15" s="663"/>
      <c r="BA15" s="663"/>
      <c r="BB15" s="663"/>
      <c r="BC15" s="663"/>
      <c r="BD15" s="663"/>
      <c r="BE15" s="663"/>
      <c r="BF15" s="664"/>
      <c r="BG15" s="665">
        <v>297535</v>
      </c>
      <c r="BH15" s="666"/>
      <c r="BI15" s="666"/>
      <c r="BJ15" s="666"/>
      <c r="BK15" s="666"/>
      <c r="BL15" s="666"/>
      <c r="BM15" s="666"/>
      <c r="BN15" s="667"/>
      <c r="BO15" s="692">
        <v>4.3</v>
      </c>
      <c r="BP15" s="692"/>
      <c r="BQ15" s="692"/>
      <c r="BR15" s="692"/>
      <c r="BS15" s="693" t="s">
        <v>129</v>
      </c>
      <c r="BT15" s="693"/>
      <c r="BU15" s="693"/>
      <c r="BV15" s="693"/>
      <c r="BW15" s="693"/>
      <c r="BX15" s="693"/>
      <c r="BY15" s="693"/>
      <c r="BZ15" s="693"/>
      <c r="CA15" s="693"/>
      <c r="CB15" s="751"/>
      <c r="CD15" s="707" t="s">
        <v>266</v>
      </c>
      <c r="CE15" s="704"/>
      <c r="CF15" s="704"/>
      <c r="CG15" s="704"/>
      <c r="CH15" s="704"/>
      <c r="CI15" s="704"/>
      <c r="CJ15" s="704"/>
      <c r="CK15" s="704"/>
      <c r="CL15" s="704"/>
      <c r="CM15" s="704"/>
      <c r="CN15" s="704"/>
      <c r="CO15" s="704"/>
      <c r="CP15" s="704"/>
      <c r="CQ15" s="705"/>
      <c r="CR15" s="665">
        <v>3325931</v>
      </c>
      <c r="CS15" s="666"/>
      <c r="CT15" s="666"/>
      <c r="CU15" s="666"/>
      <c r="CV15" s="666"/>
      <c r="CW15" s="666"/>
      <c r="CX15" s="666"/>
      <c r="CY15" s="667"/>
      <c r="CZ15" s="692">
        <v>15</v>
      </c>
      <c r="DA15" s="692"/>
      <c r="DB15" s="692"/>
      <c r="DC15" s="692"/>
      <c r="DD15" s="671">
        <v>472266</v>
      </c>
      <c r="DE15" s="666"/>
      <c r="DF15" s="666"/>
      <c r="DG15" s="666"/>
      <c r="DH15" s="666"/>
      <c r="DI15" s="666"/>
      <c r="DJ15" s="666"/>
      <c r="DK15" s="666"/>
      <c r="DL15" s="666"/>
      <c r="DM15" s="666"/>
      <c r="DN15" s="666"/>
      <c r="DO15" s="666"/>
      <c r="DP15" s="667"/>
      <c r="DQ15" s="671">
        <v>2199658</v>
      </c>
      <c r="DR15" s="666"/>
      <c r="DS15" s="666"/>
      <c r="DT15" s="666"/>
      <c r="DU15" s="666"/>
      <c r="DV15" s="666"/>
      <c r="DW15" s="666"/>
      <c r="DX15" s="666"/>
      <c r="DY15" s="666"/>
      <c r="DZ15" s="666"/>
      <c r="EA15" s="666"/>
      <c r="EB15" s="666"/>
      <c r="EC15" s="706"/>
    </row>
    <row r="16" spans="2:143" ht="11.25" customHeight="1" x14ac:dyDescent="0.2">
      <c r="B16" s="662" t="s">
        <v>267</v>
      </c>
      <c r="C16" s="663"/>
      <c r="D16" s="663"/>
      <c r="E16" s="663"/>
      <c r="F16" s="663"/>
      <c r="G16" s="663"/>
      <c r="H16" s="663"/>
      <c r="I16" s="663"/>
      <c r="J16" s="663"/>
      <c r="K16" s="663"/>
      <c r="L16" s="663"/>
      <c r="M16" s="663"/>
      <c r="N16" s="663"/>
      <c r="O16" s="663"/>
      <c r="P16" s="663"/>
      <c r="Q16" s="664"/>
      <c r="R16" s="665">
        <v>24205</v>
      </c>
      <c r="S16" s="666"/>
      <c r="T16" s="666"/>
      <c r="U16" s="666"/>
      <c r="V16" s="666"/>
      <c r="W16" s="666"/>
      <c r="X16" s="666"/>
      <c r="Y16" s="667"/>
      <c r="Z16" s="692">
        <v>0.1</v>
      </c>
      <c r="AA16" s="692"/>
      <c r="AB16" s="692"/>
      <c r="AC16" s="692"/>
      <c r="AD16" s="693">
        <v>24205</v>
      </c>
      <c r="AE16" s="693"/>
      <c r="AF16" s="693"/>
      <c r="AG16" s="693"/>
      <c r="AH16" s="693"/>
      <c r="AI16" s="693"/>
      <c r="AJ16" s="693"/>
      <c r="AK16" s="693"/>
      <c r="AL16" s="668">
        <v>0.2</v>
      </c>
      <c r="AM16" s="669"/>
      <c r="AN16" s="669"/>
      <c r="AO16" s="694"/>
      <c r="AP16" s="662" t="s">
        <v>268</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707" t="s">
        <v>269</v>
      </c>
      <c r="CE16" s="704"/>
      <c r="CF16" s="704"/>
      <c r="CG16" s="704"/>
      <c r="CH16" s="704"/>
      <c r="CI16" s="704"/>
      <c r="CJ16" s="704"/>
      <c r="CK16" s="704"/>
      <c r="CL16" s="704"/>
      <c r="CM16" s="704"/>
      <c r="CN16" s="704"/>
      <c r="CO16" s="704"/>
      <c r="CP16" s="704"/>
      <c r="CQ16" s="705"/>
      <c r="CR16" s="665">
        <v>192206</v>
      </c>
      <c r="CS16" s="666"/>
      <c r="CT16" s="666"/>
      <c r="CU16" s="666"/>
      <c r="CV16" s="666"/>
      <c r="CW16" s="666"/>
      <c r="CX16" s="666"/>
      <c r="CY16" s="667"/>
      <c r="CZ16" s="692">
        <v>0.9</v>
      </c>
      <c r="DA16" s="692"/>
      <c r="DB16" s="692"/>
      <c r="DC16" s="692"/>
      <c r="DD16" s="671" t="s">
        <v>129</v>
      </c>
      <c r="DE16" s="666"/>
      <c r="DF16" s="666"/>
      <c r="DG16" s="666"/>
      <c r="DH16" s="666"/>
      <c r="DI16" s="666"/>
      <c r="DJ16" s="666"/>
      <c r="DK16" s="666"/>
      <c r="DL16" s="666"/>
      <c r="DM16" s="666"/>
      <c r="DN16" s="666"/>
      <c r="DO16" s="666"/>
      <c r="DP16" s="667"/>
      <c r="DQ16" s="671">
        <v>7346</v>
      </c>
      <c r="DR16" s="666"/>
      <c r="DS16" s="666"/>
      <c r="DT16" s="666"/>
      <c r="DU16" s="666"/>
      <c r="DV16" s="666"/>
      <c r="DW16" s="666"/>
      <c r="DX16" s="666"/>
      <c r="DY16" s="666"/>
      <c r="DZ16" s="666"/>
      <c r="EA16" s="666"/>
      <c r="EB16" s="666"/>
      <c r="EC16" s="706"/>
    </row>
    <row r="17" spans="2:133" ht="11.25" customHeight="1" x14ac:dyDescent="0.2">
      <c r="B17" s="662" t="s">
        <v>270</v>
      </c>
      <c r="C17" s="663"/>
      <c r="D17" s="663"/>
      <c r="E17" s="663"/>
      <c r="F17" s="663"/>
      <c r="G17" s="663"/>
      <c r="H17" s="663"/>
      <c r="I17" s="663"/>
      <c r="J17" s="663"/>
      <c r="K17" s="663"/>
      <c r="L17" s="663"/>
      <c r="M17" s="663"/>
      <c r="N17" s="663"/>
      <c r="O17" s="663"/>
      <c r="P17" s="663"/>
      <c r="Q17" s="664"/>
      <c r="R17" s="665">
        <v>90178</v>
      </c>
      <c r="S17" s="666"/>
      <c r="T17" s="666"/>
      <c r="U17" s="666"/>
      <c r="V17" s="666"/>
      <c r="W17" s="666"/>
      <c r="X17" s="666"/>
      <c r="Y17" s="667"/>
      <c r="Z17" s="692">
        <v>0.4</v>
      </c>
      <c r="AA17" s="692"/>
      <c r="AB17" s="692"/>
      <c r="AC17" s="692"/>
      <c r="AD17" s="693">
        <v>90178</v>
      </c>
      <c r="AE17" s="693"/>
      <c r="AF17" s="693"/>
      <c r="AG17" s="693"/>
      <c r="AH17" s="693"/>
      <c r="AI17" s="693"/>
      <c r="AJ17" s="693"/>
      <c r="AK17" s="693"/>
      <c r="AL17" s="668">
        <v>0.7</v>
      </c>
      <c r="AM17" s="669"/>
      <c r="AN17" s="669"/>
      <c r="AO17" s="694"/>
      <c r="AP17" s="662" t="s">
        <v>271</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707" t="s">
        <v>272</v>
      </c>
      <c r="CE17" s="704"/>
      <c r="CF17" s="704"/>
      <c r="CG17" s="704"/>
      <c r="CH17" s="704"/>
      <c r="CI17" s="704"/>
      <c r="CJ17" s="704"/>
      <c r="CK17" s="704"/>
      <c r="CL17" s="704"/>
      <c r="CM17" s="704"/>
      <c r="CN17" s="704"/>
      <c r="CO17" s="704"/>
      <c r="CP17" s="704"/>
      <c r="CQ17" s="705"/>
      <c r="CR17" s="665">
        <v>1969079</v>
      </c>
      <c r="CS17" s="666"/>
      <c r="CT17" s="666"/>
      <c r="CU17" s="666"/>
      <c r="CV17" s="666"/>
      <c r="CW17" s="666"/>
      <c r="CX17" s="666"/>
      <c r="CY17" s="667"/>
      <c r="CZ17" s="692">
        <v>8.9</v>
      </c>
      <c r="DA17" s="692"/>
      <c r="DB17" s="692"/>
      <c r="DC17" s="692"/>
      <c r="DD17" s="671" t="s">
        <v>129</v>
      </c>
      <c r="DE17" s="666"/>
      <c r="DF17" s="666"/>
      <c r="DG17" s="666"/>
      <c r="DH17" s="666"/>
      <c r="DI17" s="666"/>
      <c r="DJ17" s="666"/>
      <c r="DK17" s="666"/>
      <c r="DL17" s="666"/>
      <c r="DM17" s="666"/>
      <c r="DN17" s="666"/>
      <c r="DO17" s="666"/>
      <c r="DP17" s="667"/>
      <c r="DQ17" s="671">
        <v>1968504</v>
      </c>
      <c r="DR17" s="666"/>
      <c r="DS17" s="666"/>
      <c r="DT17" s="666"/>
      <c r="DU17" s="666"/>
      <c r="DV17" s="666"/>
      <c r="DW17" s="666"/>
      <c r="DX17" s="666"/>
      <c r="DY17" s="666"/>
      <c r="DZ17" s="666"/>
      <c r="EA17" s="666"/>
      <c r="EB17" s="666"/>
      <c r="EC17" s="706"/>
    </row>
    <row r="18" spans="2:133" ht="11.25" customHeight="1" x14ac:dyDescent="0.2">
      <c r="B18" s="662" t="s">
        <v>273</v>
      </c>
      <c r="C18" s="663"/>
      <c r="D18" s="663"/>
      <c r="E18" s="663"/>
      <c r="F18" s="663"/>
      <c r="G18" s="663"/>
      <c r="H18" s="663"/>
      <c r="I18" s="663"/>
      <c r="J18" s="663"/>
      <c r="K18" s="663"/>
      <c r="L18" s="663"/>
      <c r="M18" s="663"/>
      <c r="N18" s="663"/>
      <c r="O18" s="663"/>
      <c r="P18" s="663"/>
      <c r="Q18" s="664"/>
      <c r="R18" s="665">
        <v>203809</v>
      </c>
      <c r="S18" s="666"/>
      <c r="T18" s="666"/>
      <c r="U18" s="666"/>
      <c r="V18" s="666"/>
      <c r="W18" s="666"/>
      <c r="X18" s="666"/>
      <c r="Y18" s="667"/>
      <c r="Z18" s="692">
        <v>0.9</v>
      </c>
      <c r="AA18" s="692"/>
      <c r="AB18" s="692"/>
      <c r="AC18" s="692"/>
      <c r="AD18" s="693">
        <v>198380</v>
      </c>
      <c r="AE18" s="693"/>
      <c r="AF18" s="693"/>
      <c r="AG18" s="693"/>
      <c r="AH18" s="693"/>
      <c r="AI18" s="693"/>
      <c r="AJ18" s="693"/>
      <c r="AK18" s="693"/>
      <c r="AL18" s="668">
        <v>1.6000000238418579</v>
      </c>
      <c r="AM18" s="669"/>
      <c r="AN18" s="669"/>
      <c r="AO18" s="694"/>
      <c r="AP18" s="662" t="s">
        <v>274</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707" t="s">
        <v>275</v>
      </c>
      <c r="CE18" s="704"/>
      <c r="CF18" s="704"/>
      <c r="CG18" s="704"/>
      <c r="CH18" s="704"/>
      <c r="CI18" s="704"/>
      <c r="CJ18" s="704"/>
      <c r="CK18" s="704"/>
      <c r="CL18" s="704"/>
      <c r="CM18" s="704"/>
      <c r="CN18" s="704"/>
      <c r="CO18" s="704"/>
      <c r="CP18" s="704"/>
      <c r="CQ18" s="705"/>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6"/>
    </row>
    <row r="19" spans="2:133" ht="11.25" customHeight="1" x14ac:dyDescent="0.2">
      <c r="B19" s="662" t="s">
        <v>276</v>
      </c>
      <c r="C19" s="663"/>
      <c r="D19" s="663"/>
      <c r="E19" s="663"/>
      <c r="F19" s="663"/>
      <c r="G19" s="663"/>
      <c r="H19" s="663"/>
      <c r="I19" s="663"/>
      <c r="J19" s="663"/>
      <c r="K19" s="663"/>
      <c r="L19" s="663"/>
      <c r="M19" s="663"/>
      <c r="N19" s="663"/>
      <c r="O19" s="663"/>
      <c r="P19" s="663"/>
      <c r="Q19" s="664"/>
      <c r="R19" s="665">
        <v>34595</v>
      </c>
      <c r="S19" s="666"/>
      <c r="T19" s="666"/>
      <c r="U19" s="666"/>
      <c r="V19" s="666"/>
      <c r="W19" s="666"/>
      <c r="X19" s="666"/>
      <c r="Y19" s="667"/>
      <c r="Z19" s="692">
        <v>0.1</v>
      </c>
      <c r="AA19" s="692"/>
      <c r="AB19" s="692"/>
      <c r="AC19" s="692"/>
      <c r="AD19" s="693">
        <v>34595</v>
      </c>
      <c r="AE19" s="693"/>
      <c r="AF19" s="693"/>
      <c r="AG19" s="693"/>
      <c r="AH19" s="693"/>
      <c r="AI19" s="693"/>
      <c r="AJ19" s="693"/>
      <c r="AK19" s="693"/>
      <c r="AL19" s="668">
        <v>0.3</v>
      </c>
      <c r="AM19" s="669"/>
      <c r="AN19" s="669"/>
      <c r="AO19" s="694"/>
      <c r="AP19" s="662" t="s">
        <v>277</v>
      </c>
      <c r="AQ19" s="663"/>
      <c r="AR19" s="663"/>
      <c r="AS19" s="663"/>
      <c r="AT19" s="663"/>
      <c r="AU19" s="663"/>
      <c r="AV19" s="663"/>
      <c r="AW19" s="663"/>
      <c r="AX19" s="663"/>
      <c r="AY19" s="663"/>
      <c r="AZ19" s="663"/>
      <c r="BA19" s="663"/>
      <c r="BB19" s="663"/>
      <c r="BC19" s="663"/>
      <c r="BD19" s="663"/>
      <c r="BE19" s="663"/>
      <c r="BF19" s="664"/>
      <c r="BG19" s="665">
        <v>244713</v>
      </c>
      <c r="BH19" s="666"/>
      <c r="BI19" s="666"/>
      <c r="BJ19" s="666"/>
      <c r="BK19" s="666"/>
      <c r="BL19" s="666"/>
      <c r="BM19" s="666"/>
      <c r="BN19" s="667"/>
      <c r="BO19" s="692">
        <v>3.6</v>
      </c>
      <c r="BP19" s="692"/>
      <c r="BQ19" s="692"/>
      <c r="BR19" s="692"/>
      <c r="BS19" s="693" t="s">
        <v>129</v>
      </c>
      <c r="BT19" s="693"/>
      <c r="BU19" s="693"/>
      <c r="BV19" s="693"/>
      <c r="BW19" s="693"/>
      <c r="BX19" s="693"/>
      <c r="BY19" s="693"/>
      <c r="BZ19" s="693"/>
      <c r="CA19" s="693"/>
      <c r="CB19" s="751"/>
      <c r="CD19" s="707" t="s">
        <v>278</v>
      </c>
      <c r="CE19" s="704"/>
      <c r="CF19" s="704"/>
      <c r="CG19" s="704"/>
      <c r="CH19" s="704"/>
      <c r="CI19" s="704"/>
      <c r="CJ19" s="704"/>
      <c r="CK19" s="704"/>
      <c r="CL19" s="704"/>
      <c r="CM19" s="704"/>
      <c r="CN19" s="704"/>
      <c r="CO19" s="704"/>
      <c r="CP19" s="704"/>
      <c r="CQ19" s="705"/>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x14ac:dyDescent="0.2">
      <c r="B20" s="662" t="s">
        <v>279</v>
      </c>
      <c r="C20" s="663"/>
      <c r="D20" s="663"/>
      <c r="E20" s="663"/>
      <c r="F20" s="663"/>
      <c r="G20" s="663"/>
      <c r="H20" s="663"/>
      <c r="I20" s="663"/>
      <c r="J20" s="663"/>
      <c r="K20" s="663"/>
      <c r="L20" s="663"/>
      <c r="M20" s="663"/>
      <c r="N20" s="663"/>
      <c r="O20" s="663"/>
      <c r="P20" s="663"/>
      <c r="Q20" s="664"/>
      <c r="R20" s="665">
        <v>6907</v>
      </c>
      <c r="S20" s="666"/>
      <c r="T20" s="666"/>
      <c r="U20" s="666"/>
      <c r="V20" s="666"/>
      <c r="W20" s="666"/>
      <c r="X20" s="666"/>
      <c r="Y20" s="667"/>
      <c r="Z20" s="692">
        <v>0</v>
      </c>
      <c r="AA20" s="692"/>
      <c r="AB20" s="692"/>
      <c r="AC20" s="692"/>
      <c r="AD20" s="693">
        <v>6907</v>
      </c>
      <c r="AE20" s="693"/>
      <c r="AF20" s="693"/>
      <c r="AG20" s="693"/>
      <c r="AH20" s="693"/>
      <c r="AI20" s="693"/>
      <c r="AJ20" s="693"/>
      <c r="AK20" s="693"/>
      <c r="AL20" s="668">
        <v>0.1</v>
      </c>
      <c r="AM20" s="669"/>
      <c r="AN20" s="669"/>
      <c r="AO20" s="694"/>
      <c r="AP20" s="662" t="s">
        <v>280</v>
      </c>
      <c r="AQ20" s="663"/>
      <c r="AR20" s="663"/>
      <c r="AS20" s="663"/>
      <c r="AT20" s="663"/>
      <c r="AU20" s="663"/>
      <c r="AV20" s="663"/>
      <c r="AW20" s="663"/>
      <c r="AX20" s="663"/>
      <c r="AY20" s="663"/>
      <c r="AZ20" s="663"/>
      <c r="BA20" s="663"/>
      <c r="BB20" s="663"/>
      <c r="BC20" s="663"/>
      <c r="BD20" s="663"/>
      <c r="BE20" s="663"/>
      <c r="BF20" s="664"/>
      <c r="BG20" s="665">
        <v>244713</v>
      </c>
      <c r="BH20" s="666"/>
      <c r="BI20" s="666"/>
      <c r="BJ20" s="666"/>
      <c r="BK20" s="666"/>
      <c r="BL20" s="666"/>
      <c r="BM20" s="666"/>
      <c r="BN20" s="667"/>
      <c r="BO20" s="692">
        <v>3.6</v>
      </c>
      <c r="BP20" s="692"/>
      <c r="BQ20" s="692"/>
      <c r="BR20" s="692"/>
      <c r="BS20" s="693" t="s">
        <v>129</v>
      </c>
      <c r="BT20" s="693"/>
      <c r="BU20" s="693"/>
      <c r="BV20" s="693"/>
      <c r="BW20" s="693"/>
      <c r="BX20" s="693"/>
      <c r="BY20" s="693"/>
      <c r="BZ20" s="693"/>
      <c r="CA20" s="693"/>
      <c r="CB20" s="751"/>
      <c r="CD20" s="707" t="s">
        <v>281</v>
      </c>
      <c r="CE20" s="704"/>
      <c r="CF20" s="704"/>
      <c r="CG20" s="704"/>
      <c r="CH20" s="704"/>
      <c r="CI20" s="704"/>
      <c r="CJ20" s="704"/>
      <c r="CK20" s="704"/>
      <c r="CL20" s="704"/>
      <c r="CM20" s="704"/>
      <c r="CN20" s="704"/>
      <c r="CO20" s="704"/>
      <c r="CP20" s="704"/>
      <c r="CQ20" s="705"/>
      <c r="CR20" s="665">
        <v>22172561</v>
      </c>
      <c r="CS20" s="666"/>
      <c r="CT20" s="666"/>
      <c r="CU20" s="666"/>
      <c r="CV20" s="666"/>
      <c r="CW20" s="666"/>
      <c r="CX20" s="666"/>
      <c r="CY20" s="667"/>
      <c r="CZ20" s="692">
        <v>100</v>
      </c>
      <c r="DA20" s="692"/>
      <c r="DB20" s="692"/>
      <c r="DC20" s="692"/>
      <c r="DD20" s="671">
        <v>1981466</v>
      </c>
      <c r="DE20" s="666"/>
      <c r="DF20" s="666"/>
      <c r="DG20" s="666"/>
      <c r="DH20" s="666"/>
      <c r="DI20" s="666"/>
      <c r="DJ20" s="666"/>
      <c r="DK20" s="666"/>
      <c r="DL20" s="666"/>
      <c r="DM20" s="666"/>
      <c r="DN20" s="666"/>
      <c r="DO20" s="666"/>
      <c r="DP20" s="667"/>
      <c r="DQ20" s="671">
        <v>14278649</v>
      </c>
      <c r="DR20" s="666"/>
      <c r="DS20" s="666"/>
      <c r="DT20" s="666"/>
      <c r="DU20" s="666"/>
      <c r="DV20" s="666"/>
      <c r="DW20" s="666"/>
      <c r="DX20" s="666"/>
      <c r="DY20" s="666"/>
      <c r="DZ20" s="666"/>
      <c r="EA20" s="666"/>
      <c r="EB20" s="666"/>
      <c r="EC20" s="706"/>
    </row>
    <row r="21" spans="2:133" ht="11.25" customHeight="1" x14ac:dyDescent="0.2">
      <c r="B21" s="662" t="s">
        <v>282</v>
      </c>
      <c r="C21" s="663"/>
      <c r="D21" s="663"/>
      <c r="E21" s="663"/>
      <c r="F21" s="663"/>
      <c r="G21" s="663"/>
      <c r="H21" s="663"/>
      <c r="I21" s="663"/>
      <c r="J21" s="663"/>
      <c r="K21" s="663"/>
      <c r="L21" s="663"/>
      <c r="M21" s="663"/>
      <c r="N21" s="663"/>
      <c r="O21" s="663"/>
      <c r="P21" s="663"/>
      <c r="Q21" s="664"/>
      <c r="R21" s="665">
        <v>2774</v>
      </c>
      <c r="S21" s="666"/>
      <c r="T21" s="666"/>
      <c r="U21" s="666"/>
      <c r="V21" s="666"/>
      <c r="W21" s="666"/>
      <c r="X21" s="666"/>
      <c r="Y21" s="667"/>
      <c r="Z21" s="692">
        <v>0</v>
      </c>
      <c r="AA21" s="692"/>
      <c r="AB21" s="692"/>
      <c r="AC21" s="692"/>
      <c r="AD21" s="693">
        <v>2774</v>
      </c>
      <c r="AE21" s="693"/>
      <c r="AF21" s="693"/>
      <c r="AG21" s="693"/>
      <c r="AH21" s="693"/>
      <c r="AI21" s="693"/>
      <c r="AJ21" s="693"/>
      <c r="AK21" s="693"/>
      <c r="AL21" s="668">
        <v>0</v>
      </c>
      <c r="AM21" s="669"/>
      <c r="AN21" s="669"/>
      <c r="AO21" s="694"/>
      <c r="AP21" s="758" t="s">
        <v>283</v>
      </c>
      <c r="AQ21" s="765"/>
      <c r="AR21" s="765"/>
      <c r="AS21" s="765"/>
      <c r="AT21" s="765"/>
      <c r="AU21" s="765"/>
      <c r="AV21" s="765"/>
      <c r="AW21" s="765"/>
      <c r="AX21" s="765"/>
      <c r="AY21" s="765"/>
      <c r="AZ21" s="765"/>
      <c r="BA21" s="765"/>
      <c r="BB21" s="765"/>
      <c r="BC21" s="765"/>
      <c r="BD21" s="765"/>
      <c r="BE21" s="765"/>
      <c r="BF21" s="760"/>
      <c r="BG21" s="665">
        <v>5551</v>
      </c>
      <c r="BH21" s="666"/>
      <c r="BI21" s="666"/>
      <c r="BJ21" s="666"/>
      <c r="BK21" s="666"/>
      <c r="BL21" s="666"/>
      <c r="BM21" s="666"/>
      <c r="BN21" s="667"/>
      <c r="BO21" s="692">
        <v>0.1</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284</v>
      </c>
      <c r="C22" s="729"/>
      <c r="D22" s="729"/>
      <c r="E22" s="729"/>
      <c r="F22" s="729"/>
      <c r="G22" s="729"/>
      <c r="H22" s="729"/>
      <c r="I22" s="729"/>
      <c r="J22" s="729"/>
      <c r="K22" s="729"/>
      <c r="L22" s="729"/>
      <c r="M22" s="729"/>
      <c r="N22" s="729"/>
      <c r="O22" s="729"/>
      <c r="P22" s="729"/>
      <c r="Q22" s="730"/>
      <c r="R22" s="665">
        <v>159533</v>
      </c>
      <c r="S22" s="666"/>
      <c r="T22" s="666"/>
      <c r="U22" s="666"/>
      <c r="V22" s="666"/>
      <c r="W22" s="666"/>
      <c r="X22" s="666"/>
      <c r="Y22" s="667"/>
      <c r="Z22" s="692">
        <v>0.7</v>
      </c>
      <c r="AA22" s="692"/>
      <c r="AB22" s="692"/>
      <c r="AC22" s="692"/>
      <c r="AD22" s="693">
        <v>154104</v>
      </c>
      <c r="AE22" s="693"/>
      <c r="AF22" s="693"/>
      <c r="AG22" s="693"/>
      <c r="AH22" s="693"/>
      <c r="AI22" s="693"/>
      <c r="AJ22" s="693"/>
      <c r="AK22" s="693"/>
      <c r="AL22" s="668">
        <v>1.2000000476837158</v>
      </c>
      <c r="AM22" s="669"/>
      <c r="AN22" s="669"/>
      <c r="AO22" s="694"/>
      <c r="AP22" s="758" t="s">
        <v>285</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287</v>
      </c>
      <c r="C23" s="663"/>
      <c r="D23" s="663"/>
      <c r="E23" s="663"/>
      <c r="F23" s="663"/>
      <c r="G23" s="663"/>
      <c r="H23" s="663"/>
      <c r="I23" s="663"/>
      <c r="J23" s="663"/>
      <c r="K23" s="663"/>
      <c r="L23" s="663"/>
      <c r="M23" s="663"/>
      <c r="N23" s="663"/>
      <c r="O23" s="663"/>
      <c r="P23" s="663"/>
      <c r="Q23" s="664"/>
      <c r="R23" s="665">
        <v>4680070</v>
      </c>
      <c r="S23" s="666"/>
      <c r="T23" s="666"/>
      <c r="U23" s="666"/>
      <c r="V23" s="666"/>
      <c r="W23" s="666"/>
      <c r="X23" s="666"/>
      <c r="Y23" s="667"/>
      <c r="Z23" s="692">
        <v>19.899999999999999</v>
      </c>
      <c r="AA23" s="692"/>
      <c r="AB23" s="692"/>
      <c r="AC23" s="692"/>
      <c r="AD23" s="693">
        <v>3997916</v>
      </c>
      <c r="AE23" s="693"/>
      <c r="AF23" s="693"/>
      <c r="AG23" s="693"/>
      <c r="AH23" s="693"/>
      <c r="AI23" s="693"/>
      <c r="AJ23" s="693"/>
      <c r="AK23" s="693"/>
      <c r="AL23" s="668">
        <v>31.6</v>
      </c>
      <c r="AM23" s="669"/>
      <c r="AN23" s="669"/>
      <c r="AO23" s="694"/>
      <c r="AP23" s="758" t="s">
        <v>288</v>
      </c>
      <c r="AQ23" s="765"/>
      <c r="AR23" s="765"/>
      <c r="AS23" s="765"/>
      <c r="AT23" s="765"/>
      <c r="AU23" s="765"/>
      <c r="AV23" s="765"/>
      <c r="AW23" s="765"/>
      <c r="AX23" s="765"/>
      <c r="AY23" s="765"/>
      <c r="AZ23" s="765"/>
      <c r="BA23" s="765"/>
      <c r="BB23" s="765"/>
      <c r="BC23" s="765"/>
      <c r="BD23" s="765"/>
      <c r="BE23" s="765"/>
      <c r="BF23" s="760"/>
      <c r="BG23" s="665">
        <v>239162</v>
      </c>
      <c r="BH23" s="666"/>
      <c r="BI23" s="666"/>
      <c r="BJ23" s="666"/>
      <c r="BK23" s="666"/>
      <c r="BL23" s="666"/>
      <c r="BM23" s="666"/>
      <c r="BN23" s="667"/>
      <c r="BO23" s="692">
        <v>3.5</v>
      </c>
      <c r="BP23" s="692"/>
      <c r="BQ23" s="692"/>
      <c r="BR23" s="692"/>
      <c r="BS23" s="693" t="s">
        <v>129</v>
      </c>
      <c r="BT23" s="693"/>
      <c r="BU23" s="693"/>
      <c r="BV23" s="693"/>
      <c r="BW23" s="693"/>
      <c r="BX23" s="693"/>
      <c r="BY23" s="693"/>
      <c r="BZ23" s="693"/>
      <c r="CA23" s="693"/>
      <c r="CB23" s="751"/>
      <c r="CD23" s="767" t="s">
        <v>228</v>
      </c>
      <c r="CE23" s="768"/>
      <c r="CF23" s="768"/>
      <c r="CG23" s="768"/>
      <c r="CH23" s="768"/>
      <c r="CI23" s="768"/>
      <c r="CJ23" s="768"/>
      <c r="CK23" s="768"/>
      <c r="CL23" s="768"/>
      <c r="CM23" s="768"/>
      <c r="CN23" s="768"/>
      <c r="CO23" s="768"/>
      <c r="CP23" s="768"/>
      <c r="CQ23" s="769"/>
      <c r="CR23" s="767" t="s">
        <v>289</v>
      </c>
      <c r="CS23" s="768"/>
      <c r="CT23" s="768"/>
      <c r="CU23" s="768"/>
      <c r="CV23" s="768"/>
      <c r="CW23" s="768"/>
      <c r="CX23" s="768"/>
      <c r="CY23" s="769"/>
      <c r="CZ23" s="767" t="s">
        <v>290</v>
      </c>
      <c r="DA23" s="768"/>
      <c r="DB23" s="768"/>
      <c r="DC23" s="769"/>
      <c r="DD23" s="767" t="s">
        <v>291</v>
      </c>
      <c r="DE23" s="768"/>
      <c r="DF23" s="768"/>
      <c r="DG23" s="768"/>
      <c r="DH23" s="768"/>
      <c r="DI23" s="768"/>
      <c r="DJ23" s="768"/>
      <c r="DK23" s="769"/>
      <c r="DL23" s="776" t="s">
        <v>292</v>
      </c>
      <c r="DM23" s="777"/>
      <c r="DN23" s="777"/>
      <c r="DO23" s="777"/>
      <c r="DP23" s="777"/>
      <c r="DQ23" s="777"/>
      <c r="DR23" s="777"/>
      <c r="DS23" s="777"/>
      <c r="DT23" s="777"/>
      <c r="DU23" s="777"/>
      <c r="DV23" s="778"/>
      <c r="DW23" s="767" t="s">
        <v>293</v>
      </c>
      <c r="DX23" s="768"/>
      <c r="DY23" s="768"/>
      <c r="DZ23" s="768"/>
      <c r="EA23" s="768"/>
      <c r="EB23" s="768"/>
      <c r="EC23" s="769"/>
    </row>
    <row r="24" spans="2:133" ht="11.25" customHeight="1" x14ac:dyDescent="0.2">
      <c r="B24" s="662" t="s">
        <v>294</v>
      </c>
      <c r="C24" s="663"/>
      <c r="D24" s="663"/>
      <c r="E24" s="663"/>
      <c r="F24" s="663"/>
      <c r="G24" s="663"/>
      <c r="H24" s="663"/>
      <c r="I24" s="663"/>
      <c r="J24" s="663"/>
      <c r="K24" s="663"/>
      <c r="L24" s="663"/>
      <c r="M24" s="663"/>
      <c r="N24" s="663"/>
      <c r="O24" s="663"/>
      <c r="P24" s="663"/>
      <c r="Q24" s="664"/>
      <c r="R24" s="665">
        <v>3997916</v>
      </c>
      <c r="S24" s="666"/>
      <c r="T24" s="666"/>
      <c r="U24" s="666"/>
      <c r="V24" s="666"/>
      <c r="W24" s="666"/>
      <c r="X24" s="666"/>
      <c r="Y24" s="667"/>
      <c r="Z24" s="692">
        <v>17</v>
      </c>
      <c r="AA24" s="692"/>
      <c r="AB24" s="692"/>
      <c r="AC24" s="692"/>
      <c r="AD24" s="693">
        <v>3997916</v>
      </c>
      <c r="AE24" s="693"/>
      <c r="AF24" s="693"/>
      <c r="AG24" s="693"/>
      <c r="AH24" s="693"/>
      <c r="AI24" s="693"/>
      <c r="AJ24" s="693"/>
      <c r="AK24" s="693"/>
      <c r="AL24" s="668">
        <v>31.6</v>
      </c>
      <c r="AM24" s="669"/>
      <c r="AN24" s="669"/>
      <c r="AO24" s="694"/>
      <c r="AP24" s="758" t="s">
        <v>295</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296</v>
      </c>
      <c r="CE24" s="722"/>
      <c r="CF24" s="722"/>
      <c r="CG24" s="722"/>
      <c r="CH24" s="722"/>
      <c r="CI24" s="722"/>
      <c r="CJ24" s="722"/>
      <c r="CK24" s="722"/>
      <c r="CL24" s="722"/>
      <c r="CM24" s="722"/>
      <c r="CN24" s="722"/>
      <c r="CO24" s="722"/>
      <c r="CP24" s="722"/>
      <c r="CQ24" s="723"/>
      <c r="CR24" s="718">
        <v>10591233</v>
      </c>
      <c r="CS24" s="719"/>
      <c r="CT24" s="719"/>
      <c r="CU24" s="719"/>
      <c r="CV24" s="719"/>
      <c r="CW24" s="719"/>
      <c r="CX24" s="719"/>
      <c r="CY24" s="762"/>
      <c r="CZ24" s="763">
        <v>47.8</v>
      </c>
      <c r="DA24" s="736"/>
      <c r="DB24" s="736"/>
      <c r="DC24" s="766"/>
      <c r="DD24" s="761">
        <v>6247966</v>
      </c>
      <c r="DE24" s="719"/>
      <c r="DF24" s="719"/>
      <c r="DG24" s="719"/>
      <c r="DH24" s="719"/>
      <c r="DI24" s="719"/>
      <c r="DJ24" s="719"/>
      <c r="DK24" s="762"/>
      <c r="DL24" s="761">
        <v>6129817</v>
      </c>
      <c r="DM24" s="719"/>
      <c r="DN24" s="719"/>
      <c r="DO24" s="719"/>
      <c r="DP24" s="719"/>
      <c r="DQ24" s="719"/>
      <c r="DR24" s="719"/>
      <c r="DS24" s="719"/>
      <c r="DT24" s="719"/>
      <c r="DU24" s="719"/>
      <c r="DV24" s="762"/>
      <c r="DW24" s="763">
        <v>45.4</v>
      </c>
      <c r="DX24" s="736"/>
      <c r="DY24" s="736"/>
      <c r="DZ24" s="736"/>
      <c r="EA24" s="736"/>
      <c r="EB24" s="736"/>
      <c r="EC24" s="764"/>
    </row>
    <row r="25" spans="2:133" ht="11.25" customHeight="1" x14ac:dyDescent="0.2">
      <c r="B25" s="662" t="s">
        <v>297</v>
      </c>
      <c r="C25" s="663"/>
      <c r="D25" s="663"/>
      <c r="E25" s="663"/>
      <c r="F25" s="663"/>
      <c r="G25" s="663"/>
      <c r="H25" s="663"/>
      <c r="I25" s="663"/>
      <c r="J25" s="663"/>
      <c r="K25" s="663"/>
      <c r="L25" s="663"/>
      <c r="M25" s="663"/>
      <c r="N25" s="663"/>
      <c r="O25" s="663"/>
      <c r="P25" s="663"/>
      <c r="Q25" s="664"/>
      <c r="R25" s="665">
        <v>682154</v>
      </c>
      <c r="S25" s="666"/>
      <c r="T25" s="666"/>
      <c r="U25" s="666"/>
      <c r="V25" s="666"/>
      <c r="W25" s="666"/>
      <c r="X25" s="666"/>
      <c r="Y25" s="667"/>
      <c r="Z25" s="692">
        <v>2.9</v>
      </c>
      <c r="AA25" s="692"/>
      <c r="AB25" s="692"/>
      <c r="AC25" s="692"/>
      <c r="AD25" s="693" t="s">
        <v>129</v>
      </c>
      <c r="AE25" s="693"/>
      <c r="AF25" s="693"/>
      <c r="AG25" s="693"/>
      <c r="AH25" s="693"/>
      <c r="AI25" s="693"/>
      <c r="AJ25" s="693"/>
      <c r="AK25" s="693"/>
      <c r="AL25" s="668" t="s">
        <v>129</v>
      </c>
      <c r="AM25" s="669"/>
      <c r="AN25" s="669"/>
      <c r="AO25" s="694"/>
      <c r="AP25" s="758" t="s">
        <v>298</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707" t="s">
        <v>299</v>
      </c>
      <c r="CE25" s="704"/>
      <c r="CF25" s="704"/>
      <c r="CG25" s="704"/>
      <c r="CH25" s="704"/>
      <c r="CI25" s="704"/>
      <c r="CJ25" s="704"/>
      <c r="CK25" s="704"/>
      <c r="CL25" s="704"/>
      <c r="CM25" s="704"/>
      <c r="CN25" s="704"/>
      <c r="CO25" s="704"/>
      <c r="CP25" s="704"/>
      <c r="CQ25" s="705"/>
      <c r="CR25" s="665">
        <v>3206519</v>
      </c>
      <c r="CS25" s="676"/>
      <c r="CT25" s="676"/>
      <c r="CU25" s="676"/>
      <c r="CV25" s="676"/>
      <c r="CW25" s="676"/>
      <c r="CX25" s="676"/>
      <c r="CY25" s="677"/>
      <c r="CZ25" s="668">
        <v>14.5</v>
      </c>
      <c r="DA25" s="678"/>
      <c r="DB25" s="678"/>
      <c r="DC25" s="679"/>
      <c r="DD25" s="671">
        <v>2968008</v>
      </c>
      <c r="DE25" s="676"/>
      <c r="DF25" s="676"/>
      <c r="DG25" s="676"/>
      <c r="DH25" s="676"/>
      <c r="DI25" s="676"/>
      <c r="DJ25" s="676"/>
      <c r="DK25" s="677"/>
      <c r="DL25" s="671">
        <v>2909588</v>
      </c>
      <c r="DM25" s="676"/>
      <c r="DN25" s="676"/>
      <c r="DO25" s="676"/>
      <c r="DP25" s="676"/>
      <c r="DQ25" s="676"/>
      <c r="DR25" s="676"/>
      <c r="DS25" s="676"/>
      <c r="DT25" s="676"/>
      <c r="DU25" s="676"/>
      <c r="DV25" s="677"/>
      <c r="DW25" s="668">
        <v>21.6</v>
      </c>
      <c r="DX25" s="678"/>
      <c r="DY25" s="678"/>
      <c r="DZ25" s="678"/>
      <c r="EA25" s="678"/>
      <c r="EB25" s="678"/>
      <c r="EC25" s="699"/>
    </row>
    <row r="26" spans="2:133" ht="11.25" customHeight="1" x14ac:dyDescent="0.2">
      <c r="B26" s="662" t="s">
        <v>300</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92" t="s">
        <v>129</v>
      </c>
      <c r="AA26" s="692"/>
      <c r="AB26" s="692"/>
      <c r="AC26" s="692"/>
      <c r="AD26" s="693" t="s">
        <v>129</v>
      </c>
      <c r="AE26" s="693"/>
      <c r="AF26" s="693"/>
      <c r="AG26" s="693"/>
      <c r="AH26" s="693"/>
      <c r="AI26" s="693"/>
      <c r="AJ26" s="693"/>
      <c r="AK26" s="693"/>
      <c r="AL26" s="668" t="s">
        <v>129</v>
      </c>
      <c r="AM26" s="669"/>
      <c r="AN26" s="669"/>
      <c r="AO26" s="694"/>
      <c r="AP26" s="758" t="s">
        <v>301</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707" t="s">
        <v>302</v>
      </c>
      <c r="CE26" s="704"/>
      <c r="CF26" s="704"/>
      <c r="CG26" s="704"/>
      <c r="CH26" s="704"/>
      <c r="CI26" s="704"/>
      <c r="CJ26" s="704"/>
      <c r="CK26" s="704"/>
      <c r="CL26" s="704"/>
      <c r="CM26" s="704"/>
      <c r="CN26" s="704"/>
      <c r="CO26" s="704"/>
      <c r="CP26" s="704"/>
      <c r="CQ26" s="705"/>
      <c r="CR26" s="665">
        <v>1842135</v>
      </c>
      <c r="CS26" s="666"/>
      <c r="CT26" s="666"/>
      <c r="CU26" s="666"/>
      <c r="CV26" s="666"/>
      <c r="CW26" s="666"/>
      <c r="CX26" s="666"/>
      <c r="CY26" s="667"/>
      <c r="CZ26" s="668">
        <v>8.3000000000000007</v>
      </c>
      <c r="DA26" s="678"/>
      <c r="DB26" s="678"/>
      <c r="DC26" s="679"/>
      <c r="DD26" s="671">
        <v>1657927</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2">
      <c r="B27" s="662" t="s">
        <v>303</v>
      </c>
      <c r="C27" s="663"/>
      <c r="D27" s="663"/>
      <c r="E27" s="663"/>
      <c r="F27" s="663"/>
      <c r="G27" s="663"/>
      <c r="H27" s="663"/>
      <c r="I27" s="663"/>
      <c r="J27" s="663"/>
      <c r="K27" s="663"/>
      <c r="L27" s="663"/>
      <c r="M27" s="663"/>
      <c r="N27" s="663"/>
      <c r="O27" s="663"/>
      <c r="P27" s="663"/>
      <c r="Q27" s="664"/>
      <c r="R27" s="665">
        <v>13483217</v>
      </c>
      <c r="S27" s="666"/>
      <c r="T27" s="666"/>
      <c r="U27" s="666"/>
      <c r="V27" s="666"/>
      <c r="W27" s="666"/>
      <c r="X27" s="666"/>
      <c r="Y27" s="667"/>
      <c r="Z27" s="692">
        <v>57.3</v>
      </c>
      <c r="AA27" s="692"/>
      <c r="AB27" s="692"/>
      <c r="AC27" s="692"/>
      <c r="AD27" s="693">
        <v>12556472</v>
      </c>
      <c r="AE27" s="693"/>
      <c r="AF27" s="693"/>
      <c r="AG27" s="693"/>
      <c r="AH27" s="693"/>
      <c r="AI27" s="693"/>
      <c r="AJ27" s="693"/>
      <c r="AK27" s="693"/>
      <c r="AL27" s="668">
        <v>99.199996948242188</v>
      </c>
      <c r="AM27" s="669"/>
      <c r="AN27" s="669"/>
      <c r="AO27" s="694"/>
      <c r="AP27" s="662" t="s">
        <v>304</v>
      </c>
      <c r="AQ27" s="663"/>
      <c r="AR27" s="663"/>
      <c r="AS27" s="663"/>
      <c r="AT27" s="663"/>
      <c r="AU27" s="663"/>
      <c r="AV27" s="663"/>
      <c r="AW27" s="663"/>
      <c r="AX27" s="663"/>
      <c r="AY27" s="663"/>
      <c r="AZ27" s="663"/>
      <c r="BA27" s="663"/>
      <c r="BB27" s="663"/>
      <c r="BC27" s="663"/>
      <c r="BD27" s="663"/>
      <c r="BE27" s="663"/>
      <c r="BF27" s="664"/>
      <c r="BG27" s="665">
        <v>6842727</v>
      </c>
      <c r="BH27" s="666"/>
      <c r="BI27" s="666"/>
      <c r="BJ27" s="666"/>
      <c r="BK27" s="666"/>
      <c r="BL27" s="666"/>
      <c r="BM27" s="666"/>
      <c r="BN27" s="667"/>
      <c r="BO27" s="692">
        <v>100</v>
      </c>
      <c r="BP27" s="692"/>
      <c r="BQ27" s="692"/>
      <c r="BR27" s="692"/>
      <c r="BS27" s="693">
        <v>165415</v>
      </c>
      <c r="BT27" s="693"/>
      <c r="BU27" s="693"/>
      <c r="BV27" s="693"/>
      <c r="BW27" s="693"/>
      <c r="BX27" s="693"/>
      <c r="BY27" s="693"/>
      <c r="BZ27" s="693"/>
      <c r="CA27" s="693"/>
      <c r="CB27" s="751"/>
      <c r="CD27" s="707" t="s">
        <v>305</v>
      </c>
      <c r="CE27" s="704"/>
      <c r="CF27" s="704"/>
      <c r="CG27" s="704"/>
      <c r="CH27" s="704"/>
      <c r="CI27" s="704"/>
      <c r="CJ27" s="704"/>
      <c r="CK27" s="704"/>
      <c r="CL27" s="704"/>
      <c r="CM27" s="704"/>
      <c r="CN27" s="704"/>
      <c r="CO27" s="704"/>
      <c r="CP27" s="704"/>
      <c r="CQ27" s="705"/>
      <c r="CR27" s="665">
        <v>5415635</v>
      </c>
      <c r="CS27" s="676"/>
      <c r="CT27" s="676"/>
      <c r="CU27" s="676"/>
      <c r="CV27" s="676"/>
      <c r="CW27" s="676"/>
      <c r="CX27" s="676"/>
      <c r="CY27" s="677"/>
      <c r="CZ27" s="668">
        <v>24.4</v>
      </c>
      <c r="DA27" s="678"/>
      <c r="DB27" s="678"/>
      <c r="DC27" s="679"/>
      <c r="DD27" s="671">
        <v>1311454</v>
      </c>
      <c r="DE27" s="676"/>
      <c r="DF27" s="676"/>
      <c r="DG27" s="676"/>
      <c r="DH27" s="676"/>
      <c r="DI27" s="676"/>
      <c r="DJ27" s="676"/>
      <c r="DK27" s="677"/>
      <c r="DL27" s="671">
        <v>1251725</v>
      </c>
      <c r="DM27" s="676"/>
      <c r="DN27" s="676"/>
      <c r="DO27" s="676"/>
      <c r="DP27" s="676"/>
      <c r="DQ27" s="676"/>
      <c r="DR27" s="676"/>
      <c r="DS27" s="676"/>
      <c r="DT27" s="676"/>
      <c r="DU27" s="676"/>
      <c r="DV27" s="677"/>
      <c r="DW27" s="668">
        <v>9.3000000000000007</v>
      </c>
      <c r="DX27" s="678"/>
      <c r="DY27" s="678"/>
      <c r="DZ27" s="678"/>
      <c r="EA27" s="678"/>
      <c r="EB27" s="678"/>
      <c r="EC27" s="699"/>
    </row>
    <row r="28" spans="2:133" ht="11.25" customHeight="1" x14ac:dyDescent="0.2">
      <c r="B28" s="662" t="s">
        <v>306</v>
      </c>
      <c r="C28" s="663"/>
      <c r="D28" s="663"/>
      <c r="E28" s="663"/>
      <c r="F28" s="663"/>
      <c r="G28" s="663"/>
      <c r="H28" s="663"/>
      <c r="I28" s="663"/>
      <c r="J28" s="663"/>
      <c r="K28" s="663"/>
      <c r="L28" s="663"/>
      <c r="M28" s="663"/>
      <c r="N28" s="663"/>
      <c r="O28" s="663"/>
      <c r="P28" s="663"/>
      <c r="Q28" s="664"/>
      <c r="R28" s="665">
        <v>6323</v>
      </c>
      <c r="S28" s="666"/>
      <c r="T28" s="666"/>
      <c r="U28" s="666"/>
      <c r="V28" s="666"/>
      <c r="W28" s="666"/>
      <c r="X28" s="666"/>
      <c r="Y28" s="667"/>
      <c r="Z28" s="692">
        <v>0</v>
      </c>
      <c r="AA28" s="692"/>
      <c r="AB28" s="692"/>
      <c r="AC28" s="692"/>
      <c r="AD28" s="693">
        <v>6323</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307</v>
      </c>
      <c r="CE28" s="704"/>
      <c r="CF28" s="704"/>
      <c r="CG28" s="704"/>
      <c r="CH28" s="704"/>
      <c r="CI28" s="704"/>
      <c r="CJ28" s="704"/>
      <c r="CK28" s="704"/>
      <c r="CL28" s="704"/>
      <c r="CM28" s="704"/>
      <c r="CN28" s="704"/>
      <c r="CO28" s="704"/>
      <c r="CP28" s="704"/>
      <c r="CQ28" s="705"/>
      <c r="CR28" s="665">
        <v>1969079</v>
      </c>
      <c r="CS28" s="666"/>
      <c r="CT28" s="666"/>
      <c r="CU28" s="666"/>
      <c r="CV28" s="666"/>
      <c r="CW28" s="666"/>
      <c r="CX28" s="666"/>
      <c r="CY28" s="667"/>
      <c r="CZ28" s="668">
        <v>8.9</v>
      </c>
      <c r="DA28" s="678"/>
      <c r="DB28" s="678"/>
      <c r="DC28" s="679"/>
      <c r="DD28" s="671">
        <v>1968504</v>
      </c>
      <c r="DE28" s="666"/>
      <c r="DF28" s="666"/>
      <c r="DG28" s="666"/>
      <c r="DH28" s="666"/>
      <c r="DI28" s="666"/>
      <c r="DJ28" s="666"/>
      <c r="DK28" s="667"/>
      <c r="DL28" s="671">
        <v>1968504</v>
      </c>
      <c r="DM28" s="666"/>
      <c r="DN28" s="666"/>
      <c r="DO28" s="666"/>
      <c r="DP28" s="666"/>
      <c r="DQ28" s="666"/>
      <c r="DR28" s="666"/>
      <c r="DS28" s="666"/>
      <c r="DT28" s="666"/>
      <c r="DU28" s="666"/>
      <c r="DV28" s="667"/>
      <c r="DW28" s="668">
        <v>14.6</v>
      </c>
      <c r="DX28" s="678"/>
      <c r="DY28" s="678"/>
      <c r="DZ28" s="678"/>
      <c r="EA28" s="678"/>
      <c r="EB28" s="678"/>
      <c r="EC28" s="699"/>
    </row>
    <row r="29" spans="2:133" ht="11.25" customHeight="1" x14ac:dyDescent="0.2">
      <c r="B29" s="662" t="s">
        <v>308</v>
      </c>
      <c r="C29" s="663"/>
      <c r="D29" s="663"/>
      <c r="E29" s="663"/>
      <c r="F29" s="663"/>
      <c r="G29" s="663"/>
      <c r="H29" s="663"/>
      <c r="I29" s="663"/>
      <c r="J29" s="663"/>
      <c r="K29" s="663"/>
      <c r="L29" s="663"/>
      <c r="M29" s="663"/>
      <c r="N29" s="663"/>
      <c r="O29" s="663"/>
      <c r="P29" s="663"/>
      <c r="Q29" s="664"/>
      <c r="R29" s="665">
        <v>125133</v>
      </c>
      <c r="S29" s="666"/>
      <c r="T29" s="666"/>
      <c r="U29" s="666"/>
      <c r="V29" s="666"/>
      <c r="W29" s="666"/>
      <c r="X29" s="666"/>
      <c r="Y29" s="667"/>
      <c r="Z29" s="692">
        <v>0.5</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309</v>
      </c>
      <c r="CE29" s="753"/>
      <c r="CF29" s="707" t="s">
        <v>70</v>
      </c>
      <c r="CG29" s="704"/>
      <c r="CH29" s="704"/>
      <c r="CI29" s="704"/>
      <c r="CJ29" s="704"/>
      <c r="CK29" s="704"/>
      <c r="CL29" s="704"/>
      <c r="CM29" s="704"/>
      <c r="CN29" s="704"/>
      <c r="CO29" s="704"/>
      <c r="CP29" s="704"/>
      <c r="CQ29" s="705"/>
      <c r="CR29" s="665">
        <v>1969079</v>
      </c>
      <c r="CS29" s="676"/>
      <c r="CT29" s="676"/>
      <c r="CU29" s="676"/>
      <c r="CV29" s="676"/>
      <c r="CW29" s="676"/>
      <c r="CX29" s="676"/>
      <c r="CY29" s="677"/>
      <c r="CZ29" s="668">
        <v>8.9</v>
      </c>
      <c r="DA29" s="678"/>
      <c r="DB29" s="678"/>
      <c r="DC29" s="679"/>
      <c r="DD29" s="671">
        <v>1968504</v>
      </c>
      <c r="DE29" s="676"/>
      <c r="DF29" s="676"/>
      <c r="DG29" s="676"/>
      <c r="DH29" s="676"/>
      <c r="DI29" s="676"/>
      <c r="DJ29" s="676"/>
      <c r="DK29" s="677"/>
      <c r="DL29" s="671">
        <v>1968504</v>
      </c>
      <c r="DM29" s="676"/>
      <c r="DN29" s="676"/>
      <c r="DO29" s="676"/>
      <c r="DP29" s="676"/>
      <c r="DQ29" s="676"/>
      <c r="DR29" s="676"/>
      <c r="DS29" s="676"/>
      <c r="DT29" s="676"/>
      <c r="DU29" s="676"/>
      <c r="DV29" s="677"/>
      <c r="DW29" s="668">
        <v>14.6</v>
      </c>
      <c r="DX29" s="678"/>
      <c r="DY29" s="678"/>
      <c r="DZ29" s="678"/>
      <c r="EA29" s="678"/>
      <c r="EB29" s="678"/>
      <c r="EC29" s="699"/>
    </row>
    <row r="30" spans="2:133" ht="11.25" customHeight="1" x14ac:dyDescent="0.2">
      <c r="B30" s="662" t="s">
        <v>310</v>
      </c>
      <c r="C30" s="663"/>
      <c r="D30" s="663"/>
      <c r="E30" s="663"/>
      <c r="F30" s="663"/>
      <c r="G30" s="663"/>
      <c r="H30" s="663"/>
      <c r="I30" s="663"/>
      <c r="J30" s="663"/>
      <c r="K30" s="663"/>
      <c r="L30" s="663"/>
      <c r="M30" s="663"/>
      <c r="N30" s="663"/>
      <c r="O30" s="663"/>
      <c r="P30" s="663"/>
      <c r="Q30" s="664"/>
      <c r="R30" s="665">
        <v>296346</v>
      </c>
      <c r="S30" s="666"/>
      <c r="T30" s="666"/>
      <c r="U30" s="666"/>
      <c r="V30" s="666"/>
      <c r="W30" s="666"/>
      <c r="X30" s="666"/>
      <c r="Y30" s="667"/>
      <c r="Z30" s="692">
        <v>1.3</v>
      </c>
      <c r="AA30" s="692"/>
      <c r="AB30" s="692"/>
      <c r="AC30" s="692"/>
      <c r="AD30" s="693">
        <v>16961</v>
      </c>
      <c r="AE30" s="693"/>
      <c r="AF30" s="693"/>
      <c r="AG30" s="693"/>
      <c r="AH30" s="693"/>
      <c r="AI30" s="693"/>
      <c r="AJ30" s="693"/>
      <c r="AK30" s="693"/>
      <c r="AL30" s="668">
        <v>0.1</v>
      </c>
      <c r="AM30" s="669"/>
      <c r="AN30" s="669"/>
      <c r="AO30" s="694"/>
      <c r="AP30" s="724" t="s">
        <v>228</v>
      </c>
      <c r="AQ30" s="725"/>
      <c r="AR30" s="725"/>
      <c r="AS30" s="725"/>
      <c r="AT30" s="725"/>
      <c r="AU30" s="725"/>
      <c r="AV30" s="725"/>
      <c r="AW30" s="725"/>
      <c r="AX30" s="725"/>
      <c r="AY30" s="725"/>
      <c r="AZ30" s="725"/>
      <c r="BA30" s="725"/>
      <c r="BB30" s="725"/>
      <c r="BC30" s="725"/>
      <c r="BD30" s="725"/>
      <c r="BE30" s="725"/>
      <c r="BF30" s="726"/>
      <c r="BG30" s="724" t="s">
        <v>311</v>
      </c>
      <c r="BH30" s="749"/>
      <c r="BI30" s="749"/>
      <c r="BJ30" s="749"/>
      <c r="BK30" s="749"/>
      <c r="BL30" s="749"/>
      <c r="BM30" s="749"/>
      <c r="BN30" s="749"/>
      <c r="BO30" s="749"/>
      <c r="BP30" s="749"/>
      <c r="BQ30" s="750"/>
      <c r="BR30" s="724" t="s">
        <v>312</v>
      </c>
      <c r="BS30" s="749"/>
      <c r="BT30" s="749"/>
      <c r="BU30" s="749"/>
      <c r="BV30" s="749"/>
      <c r="BW30" s="749"/>
      <c r="BX30" s="749"/>
      <c r="BY30" s="749"/>
      <c r="BZ30" s="749"/>
      <c r="CA30" s="749"/>
      <c r="CB30" s="750"/>
      <c r="CD30" s="754"/>
      <c r="CE30" s="755"/>
      <c r="CF30" s="707" t="s">
        <v>313</v>
      </c>
      <c r="CG30" s="704"/>
      <c r="CH30" s="704"/>
      <c r="CI30" s="704"/>
      <c r="CJ30" s="704"/>
      <c r="CK30" s="704"/>
      <c r="CL30" s="704"/>
      <c r="CM30" s="704"/>
      <c r="CN30" s="704"/>
      <c r="CO30" s="704"/>
      <c r="CP30" s="704"/>
      <c r="CQ30" s="705"/>
      <c r="CR30" s="665">
        <v>1902700</v>
      </c>
      <c r="CS30" s="666"/>
      <c r="CT30" s="666"/>
      <c r="CU30" s="666"/>
      <c r="CV30" s="666"/>
      <c r="CW30" s="666"/>
      <c r="CX30" s="666"/>
      <c r="CY30" s="667"/>
      <c r="CZ30" s="668">
        <v>8.6</v>
      </c>
      <c r="DA30" s="678"/>
      <c r="DB30" s="678"/>
      <c r="DC30" s="679"/>
      <c r="DD30" s="671">
        <v>1902125</v>
      </c>
      <c r="DE30" s="666"/>
      <c r="DF30" s="666"/>
      <c r="DG30" s="666"/>
      <c r="DH30" s="666"/>
      <c r="DI30" s="666"/>
      <c r="DJ30" s="666"/>
      <c r="DK30" s="667"/>
      <c r="DL30" s="671">
        <v>1902125</v>
      </c>
      <c r="DM30" s="666"/>
      <c r="DN30" s="666"/>
      <c r="DO30" s="666"/>
      <c r="DP30" s="666"/>
      <c r="DQ30" s="666"/>
      <c r="DR30" s="666"/>
      <c r="DS30" s="666"/>
      <c r="DT30" s="666"/>
      <c r="DU30" s="666"/>
      <c r="DV30" s="667"/>
      <c r="DW30" s="668">
        <v>14.1</v>
      </c>
      <c r="DX30" s="678"/>
      <c r="DY30" s="678"/>
      <c r="DZ30" s="678"/>
      <c r="EA30" s="678"/>
      <c r="EB30" s="678"/>
      <c r="EC30" s="699"/>
    </row>
    <row r="31" spans="2:133" ht="11.25" customHeight="1" x14ac:dyDescent="0.2">
      <c r="B31" s="662" t="s">
        <v>314</v>
      </c>
      <c r="C31" s="663"/>
      <c r="D31" s="663"/>
      <c r="E31" s="663"/>
      <c r="F31" s="663"/>
      <c r="G31" s="663"/>
      <c r="H31" s="663"/>
      <c r="I31" s="663"/>
      <c r="J31" s="663"/>
      <c r="K31" s="663"/>
      <c r="L31" s="663"/>
      <c r="M31" s="663"/>
      <c r="N31" s="663"/>
      <c r="O31" s="663"/>
      <c r="P31" s="663"/>
      <c r="Q31" s="664"/>
      <c r="R31" s="665">
        <v>106941</v>
      </c>
      <c r="S31" s="666"/>
      <c r="T31" s="666"/>
      <c r="U31" s="666"/>
      <c r="V31" s="666"/>
      <c r="W31" s="666"/>
      <c r="X31" s="666"/>
      <c r="Y31" s="667"/>
      <c r="Z31" s="692">
        <v>0.5</v>
      </c>
      <c r="AA31" s="692"/>
      <c r="AB31" s="692"/>
      <c r="AC31" s="692"/>
      <c r="AD31" s="693" t="s">
        <v>129</v>
      </c>
      <c r="AE31" s="693"/>
      <c r="AF31" s="693"/>
      <c r="AG31" s="693"/>
      <c r="AH31" s="693"/>
      <c r="AI31" s="693"/>
      <c r="AJ31" s="693"/>
      <c r="AK31" s="693"/>
      <c r="AL31" s="668" t="s">
        <v>129</v>
      </c>
      <c r="AM31" s="669"/>
      <c r="AN31" s="669"/>
      <c r="AO31" s="694"/>
      <c r="AP31" s="738" t="s">
        <v>315</v>
      </c>
      <c r="AQ31" s="739"/>
      <c r="AR31" s="739"/>
      <c r="AS31" s="739"/>
      <c r="AT31" s="744" t="s">
        <v>316</v>
      </c>
      <c r="AU31" s="360"/>
      <c r="AV31" s="360"/>
      <c r="AW31" s="360"/>
      <c r="AX31" s="731" t="s">
        <v>192</v>
      </c>
      <c r="AY31" s="732"/>
      <c r="AZ31" s="732"/>
      <c r="BA31" s="732"/>
      <c r="BB31" s="732"/>
      <c r="BC31" s="732"/>
      <c r="BD31" s="732"/>
      <c r="BE31" s="732"/>
      <c r="BF31" s="733"/>
      <c r="BG31" s="734">
        <v>99.7</v>
      </c>
      <c r="BH31" s="735"/>
      <c r="BI31" s="735"/>
      <c r="BJ31" s="735"/>
      <c r="BK31" s="735"/>
      <c r="BL31" s="735"/>
      <c r="BM31" s="736">
        <v>99.2</v>
      </c>
      <c r="BN31" s="735"/>
      <c r="BO31" s="735"/>
      <c r="BP31" s="735"/>
      <c r="BQ31" s="737"/>
      <c r="BR31" s="734">
        <v>99.6</v>
      </c>
      <c r="BS31" s="735"/>
      <c r="BT31" s="735"/>
      <c r="BU31" s="735"/>
      <c r="BV31" s="735"/>
      <c r="BW31" s="735"/>
      <c r="BX31" s="736">
        <v>98.5</v>
      </c>
      <c r="BY31" s="735"/>
      <c r="BZ31" s="735"/>
      <c r="CA31" s="735"/>
      <c r="CB31" s="737"/>
      <c r="CD31" s="754"/>
      <c r="CE31" s="755"/>
      <c r="CF31" s="707" t="s">
        <v>317</v>
      </c>
      <c r="CG31" s="704"/>
      <c r="CH31" s="704"/>
      <c r="CI31" s="704"/>
      <c r="CJ31" s="704"/>
      <c r="CK31" s="704"/>
      <c r="CL31" s="704"/>
      <c r="CM31" s="704"/>
      <c r="CN31" s="704"/>
      <c r="CO31" s="704"/>
      <c r="CP31" s="704"/>
      <c r="CQ31" s="705"/>
      <c r="CR31" s="665">
        <v>66379</v>
      </c>
      <c r="CS31" s="676"/>
      <c r="CT31" s="676"/>
      <c r="CU31" s="676"/>
      <c r="CV31" s="676"/>
      <c r="CW31" s="676"/>
      <c r="CX31" s="676"/>
      <c r="CY31" s="677"/>
      <c r="CZ31" s="668">
        <v>0.3</v>
      </c>
      <c r="DA31" s="678"/>
      <c r="DB31" s="678"/>
      <c r="DC31" s="679"/>
      <c r="DD31" s="671">
        <v>66379</v>
      </c>
      <c r="DE31" s="676"/>
      <c r="DF31" s="676"/>
      <c r="DG31" s="676"/>
      <c r="DH31" s="676"/>
      <c r="DI31" s="676"/>
      <c r="DJ31" s="676"/>
      <c r="DK31" s="677"/>
      <c r="DL31" s="671">
        <v>66379</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2">
      <c r="B32" s="662" t="s">
        <v>318</v>
      </c>
      <c r="C32" s="663"/>
      <c r="D32" s="663"/>
      <c r="E32" s="663"/>
      <c r="F32" s="663"/>
      <c r="G32" s="663"/>
      <c r="H32" s="663"/>
      <c r="I32" s="663"/>
      <c r="J32" s="663"/>
      <c r="K32" s="663"/>
      <c r="L32" s="663"/>
      <c r="M32" s="663"/>
      <c r="N32" s="663"/>
      <c r="O32" s="663"/>
      <c r="P32" s="663"/>
      <c r="Q32" s="664"/>
      <c r="R32" s="665">
        <v>4460272</v>
      </c>
      <c r="S32" s="666"/>
      <c r="T32" s="666"/>
      <c r="U32" s="666"/>
      <c r="V32" s="666"/>
      <c r="W32" s="666"/>
      <c r="X32" s="666"/>
      <c r="Y32" s="667"/>
      <c r="Z32" s="692">
        <v>19</v>
      </c>
      <c r="AA32" s="692"/>
      <c r="AB32" s="692"/>
      <c r="AC32" s="692"/>
      <c r="AD32" s="693" t="s">
        <v>129</v>
      </c>
      <c r="AE32" s="693"/>
      <c r="AF32" s="693"/>
      <c r="AG32" s="693"/>
      <c r="AH32" s="693"/>
      <c r="AI32" s="693"/>
      <c r="AJ32" s="693"/>
      <c r="AK32" s="693"/>
      <c r="AL32" s="668" t="s">
        <v>129</v>
      </c>
      <c r="AM32" s="669"/>
      <c r="AN32" s="669"/>
      <c r="AO32" s="694"/>
      <c r="AP32" s="740"/>
      <c r="AQ32" s="741"/>
      <c r="AR32" s="741"/>
      <c r="AS32" s="741"/>
      <c r="AT32" s="745"/>
      <c r="AU32" s="361" t="s">
        <v>319</v>
      </c>
      <c r="AV32" s="361"/>
      <c r="AW32" s="361"/>
      <c r="AX32" s="662" t="s">
        <v>320</v>
      </c>
      <c r="AY32" s="663"/>
      <c r="AZ32" s="663"/>
      <c r="BA32" s="663"/>
      <c r="BB32" s="663"/>
      <c r="BC32" s="663"/>
      <c r="BD32" s="663"/>
      <c r="BE32" s="663"/>
      <c r="BF32" s="664"/>
      <c r="BG32" s="747">
        <v>99.6</v>
      </c>
      <c r="BH32" s="676"/>
      <c r="BI32" s="676"/>
      <c r="BJ32" s="676"/>
      <c r="BK32" s="676"/>
      <c r="BL32" s="676"/>
      <c r="BM32" s="669">
        <v>99.2</v>
      </c>
      <c r="BN32" s="748"/>
      <c r="BO32" s="748"/>
      <c r="BP32" s="748"/>
      <c r="BQ32" s="703"/>
      <c r="BR32" s="747">
        <v>99.7</v>
      </c>
      <c r="BS32" s="676"/>
      <c r="BT32" s="676"/>
      <c r="BU32" s="676"/>
      <c r="BV32" s="676"/>
      <c r="BW32" s="676"/>
      <c r="BX32" s="669">
        <v>99.1</v>
      </c>
      <c r="BY32" s="748"/>
      <c r="BZ32" s="748"/>
      <c r="CA32" s="748"/>
      <c r="CB32" s="703"/>
      <c r="CD32" s="756"/>
      <c r="CE32" s="757"/>
      <c r="CF32" s="707" t="s">
        <v>321</v>
      </c>
      <c r="CG32" s="704"/>
      <c r="CH32" s="704"/>
      <c r="CI32" s="704"/>
      <c r="CJ32" s="704"/>
      <c r="CK32" s="704"/>
      <c r="CL32" s="704"/>
      <c r="CM32" s="704"/>
      <c r="CN32" s="704"/>
      <c r="CO32" s="704"/>
      <c r="CP32" s="704"/>
      <c r="CQ32" s="705"/>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699"/>
    </row>
    <row r="33" spans="2:133" ht="11.25" customHeight="1" x14ac:dyDescent="0.2">
      <c r="B33" s="728" t="s">
        <v>322</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2"/>
      <c r="AQ33" s="743"/>
      <c r="AR33" s="743"/>
      <c r="AS33" s="743"/>
      <c r="AT33" s="746"/>
      <c r="AU33" s="362"/>
      <c r="AV33" s="362"/>
      <c r="AW33" s="362"/>
      <c r="AX33" s="642" t="s">
        <v>323</v>
      </c>
      <c r="AY33" s="643"/>
      <c r="AZ33" s="643"/>
      <c r="BA33" s="643"/>
      <c r="BB33" s="643"/>
      <c r="BC33" s="643"/>
      <c r="BD33" s="643"/>
      <c r="BE33" s="643"/>
      <c r="BF33" s="644"/>
      <c r="BG33" s="727">
        <v>99.7</v>
      </c>
      <c r="BH33" s="646"/>
      <c r="BI33" s="646"/>
      <c r="BJ33" s="646"/>
      <c r="BK33" s="646"/>
      <c r="BL33" s="646"/>
      <c r="BM33" s="684">
        <v>99</v>
      </c>
      <c r="BN33" s="646"/>
      <c r="BO33" s="646"/>
      <c r="BP33" s="646"/>
      <c r="BQ33" s="695"/>
      <c r="BR33" s="727">
        <v>99.5</v>
      </c>
      <c r="BS33" s="646"/>
      <c r="BT33" s="646"/>
      <c r="BU33" s="646"/>
      <c r="BV33" s="646"/>
      <c r="BW33" s="646"/>
      <c r="BX33" s="684">
        <v>97.8</v>
      </c>
      <c r="BY33" s="646"/>
      <c r="BZ33" s="646"/>
      <c r="CA33" s="646"/>
      <c r="CB33" s="695"/>
      <c r="CD33" s="707" t="s">
        <v>324</v>
      </c>
      <c r="CE33" s="704"/>
      <c r="CF33" s="704"/>
      <c r="CG33" s="704"/>
      <c r="CH33" s="704"/>
      <c r="CI33" s="704"/>
      <c r="CJ33" s="704"/>
      <c r="CK33" s="704"/>
      <c r="CL33" s="704"/>
      <c r="CM33" s="704"/>
      <c r="CN33" s="704"/>
      <c r="CO33" s="704"/>
      <c r="CP33" s="704"/>
      <c r="CQ33" s="705"/>
      <c r="CR33" s="665">
        <v>9407656</v>
      </c>
      <c r="CS33" s="676"/>
      <c r="CT33" s="676"/>
      <c r="CU33" s="676"/>
      <c r="CV33" s="676"/>
      <c r="CW33" s="676"/>
      <c r="CX33" s="676"/>
      <c r="CY33" s="677"/>
      <c r="CZ33" s="668">
        <v>42.4</v>
      </c>
      <c r="DA33" s="678"/>
      <c r="DB33" s="678"/>
      <c r="DC33" s="679"/>
      <c r="DD33" s="671">
        <v>7118401</v>
      </c>
      <c r="DE33" s="676"/>
      <c r="DF33" s="676"/>
      <c r="DG33" s="676"/>
      <c r="DH33" s="676"/>
      <c r="DI33" s="676"/>
      <c r="DJ33" s="676"/>
      <c r="DK33" s="677"/>
      <c r="DL33" s="671">
        <v>5703627</v>
      </c>
      <c r="DM33" s="676"/>
      <c r="DN33" s="676"/>
      <c r="DO33" s="676"/>
      <c r="DP33" s="676"/>
      <c r="DQ33" s="676"/>
      <c r="DR33" s="676"/>
      <c r="DS33" s="676"/>
      <c r="DT33" s="676"/>
      <c r="DU33" s="676"/>
      <c r="DV33" s="677"/>
      <c r="DW33" s="668">
        <v>42.2</v>
      </c>
      <c r="DX33" s="678"/>
      <c r="DY33" s="678"/>
      <c r="DZ33" s="678"/>
      <c r="EA33" s="678"/>
      <c r="EB33" s="678"/>
      <c r="EC33" s="699"/>
    </row>
    <row r="34" spans="2:133" ht="11.25" customHeight="1" x14ac:dyDescent="0.2">
      <c r="B34" s="662" t="s">
        <v>325</v>
      </c>
      <c r="C34" s="663"/>
      <c r="D34" s="663"/>
      <c r="E34" s="663"/>
      <c r="F34" s="663"/>
      <c r="G34" s="663"/>
      <c r="H34" s="663"/>
      <c r="I34" s="663"/>
      <c r="J34" s="663"/>
      <c r="K34" s="663"/>
      <c r="L34" s="663"/>
      <c r="M34" s="663"/>
      <c r="N34" s="663"/>
      <c r="O34" s="663"/>
      <c r="P34" s="663"/>
      <c r="Q34" s="664"/>
      <c r="R34" s="665">
        <v>1765038</v>
      </c>
      <c r="S34" s="666"/>
      <c r="T34" s="666"/>
      <c r="U34" s="666"/>
      <c r="V34" s="666"/>
      <c r="W34" s="666"/>
      <c r="X34" s="666"/>
      <c r="Y34" s="667"/>
      <c r="Z34" s="692">
        <v>7.5</v>
      </c>
      <c r="AA34" s="692"/>
      <c r="AB34" s="692"/>
      <c r="AC34" s="692"/>
      <c r="AD34" s="693" t="s">
        <v>129</v>
      </c>
      <c r="AE34" s="693"/>
      <c r="AF34" s="693"/>
      <c r="AG34" s="693"/>
      <c r="AH34" s="693"/>
      <c r="AI34" s="693"/>
      <c r="AJ34" s="693"/>
      <c r="AK34" s="693"/>
      <c r="AL34" s="668" t="s">
        <v>129</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326</v>
      </c>
      <c r="CE34" s="704"/>
      <c r="CF34" s="704"/>
      <c r="CG34" s="704"/>
      <c r="CH34" s="704"/>
      <c r="CI34" s="704"/>
      <c r="CJ34" s="704"/>
      <c r="CK34" s="704"/>
      <c r="CL34" s="704"/>
      <c r="CM34" s="704"/>
      <c r="CN34" s="704"/>
      <c r="CO34" s="704"/>
      <c r="CP34" s="704"/>
      <c r="CQ34" s="705"/>
      <c r="CR34" s="665">
        <v>3546196</v>
      </c>
      <c r="CS34" s="666"/>
      <c r="CT34" s="666"/>
      <c r="CU34" s="666"/>
      <c r="CV34" s="666"/>
      <c r="CW34" s="666"/>
      <c r="CX34" s="666"/>
      <c r="CY34" s="667"/>
      <c r="CZ34" s="668">
        <v>16</v>
      </c>
      <c r="DA34" s="678"/>
      <c r="DB34" s="678"/>
      <c r="DC34" s="679"/>
      <c r="DD34" s="671">
        <v>2223862</v>
      </c>
      <c r="DE34" s="666"/>
      <c r="DF34" s="666"/>
      <c r="DG34" s="666"/>
      <c r="DH34" s="666"/>
      <c r="DI34" s="666"/>
      <c r="DJ34" s="666"/>
      <c r="DK34" s="667"/>
      <c r="DL34" s="671">
        <v>1953991</v>
      </c>
      <c r="DM34" s="666"/>
      <c r="DN34" s="666"/>
      <c r="DO34" s="666"/>
      <c r="DP34" s="666"/>
      <c r="DQ34" s="666"/>
      <c r="DR34" s="666"/>
      <c r="DS34" s="666"/>
      <c r="DT34" s="666"/>
      <c r="DU34" s="666"/>
      <c r="DV34" s="667"/>
      <c r="DW34" s="668">
        <v>14.5</v>
      </c>
      <c r="DX34" s="678"/>
      <c r="DY34" s="678"/>
      <c r="DZ34" s="678"/>
      <c r="EA34" s="678"/>
      <c r="EB34" s="678"/>
      <c r="EC34" s="699"/>
    </row>
    <row r="35" spans="2:133" ht="11.25" customHeight="1" x14ac:dyDescent="0.2">
      <c r="B35" s="662" t="s">
        <v>327</v>
      </c>
      <c r="C35" s="663"/>
      <c r="D35" s="663"/>
      <c r="E35" s="663"/>
      <c r="F35" s="663"/>
      <c r="G35" s="663"/>
      <c r="H35" s="663"/>
      <c r="I35" s="663"/>
      <c r="J35" s="663"/>
      <c r="K35" s="663"/>
      <c r="L35" s="663"/>
      <c r="M35" s="663"/>
      <c r="N35" s="663"/>
      <c r="O35" s="663"/>
      <c r="P35" s="663"/>
      <c r="Q35" s="664"/>
      <c r="R35" s="665">
        <v>105691</v>
      </c>
      <c r="S35" s="666"/>
      <c r="T35" s="666"/>
      <c r="U35" s="666"/>
      <c r="V35" s="666"/>
      <c r="W35" s="666"/>
      <c r="X35" s="666"/>
      <c r="Y35" s="667"/>
      <c r="Z35" s="692">
        <v>0.4</v>
      </c>
      <c r="AA35" s="692"/>
      <c r="AB35" s="692"/>
      <c r="AC35" s="692"/>
      <c r="AD35" s="693">
        <v>47307</v>
      </c>
      <c r="AE35" s="693"/>
      <c r="AF35" s="693"/>
      <c r="AG35" s="693"/>
      <c r="AH35" s="693"/>
      <c r="AI35" s="693"/>
      <c r="AJ35" s="693"/>
      <c r="AK35" s="693"/>
      <c r="AL35" s="668">
        <v>0.4</v>
      </c>
      <c r="AM35" s="669"/>
      <c r="AN35" s="669"/>
      <c r="AO35" s="694"/>
      <c r="AP35" s="218"/>
      <c r="AQ35" s="724" t="s">
        <v>328</v>
      </c>
      <c r="AR35" s="725"/>
      <c r="AS35" s="725"/>
      <c r="AT35" s="725"/>
      <c r="AU35" s="725"/>
      <c r="AV35" s="725"/>
      <c r="AW35" s="725"/>
      <c r="AX35" s="725"/>
      <c r="AY35" s="725"/>
      <c r="AZ35" s="725"/>
      <c r="BA35" s="725"/>
      <c r="BB35" s="725"/>
      <c r="BC35" s="725"/>
      <c r="BD35" s="725"/>
      <c r="BE35" s="725"/>
      <c r="BF35" s="726"/>
      <c r="BG35" s="724" t="s">
        <v>329</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330</v>
      </c>
      <c r="CE35" s="704"/>
      <c r="CF35" s="704"/>
      <c r="CG35" s="704"/>
      <c r="CH35" s="704"/>
      <c r="CI35" s="704"/>
      <c r="CJ35" s="704"/>
      <c r="CK35" s="704"/>
      <c r="CL35" s="704"/>
      <c r="CM35" s="704"/>
      <c r="CN35" s="704"/>
      <c r="CO35" s="704"/>
      <c r="CP35" s="704"/>
      <c r="CQ35" s="705"/>
      <c r="CR35" s="665">
        <v>308936</v>
      </c>
      <c r="CS35" s="676"/>
      <c r="CT35" s="676"/>
      <c r="CU35" s="676"/>
      <c r="CV35" s="676"/>
      <c r="CW35" s="676"/>
      <c r="CX35" s="676"/>
      <c r="CY35" s="677"/>
      <c r="CZ35" s="668">
        <v>1.4</v>
      </c>
      <c r="DA35" s="678"/>
      <c r="DB35" s="678"/>
      <c r="DC35" s="679"/>
      <c r="DD35" s="671">
        <v>226126</v>
      </c>
      <c r="DE35" s="676"/>
      <c r="DF35" s="676"/>
      <c r="DG35" s="676"/>
      <c r="DH35" s="676"/>
      <c r="DI35" s="676"/>
      <c r="DJ35" s="676"/>
      <c r="DK35" s="677"/>
      <c r="DL35" s="671">
        <v>226126</v>
      </c>
      <c r="DM35" s="676"/>
      <c r="DN35" s="676"/>
      <c r="DO35" s="676"/>
      <c r="DP35" s="676"/>
      <c r="DQ35" s="676"/>
      <c r="DR35" s="676"/>
      <c r="DS35" s="676"/>
      <c r="DT35" s="676"/>
      <c r="DU35" s="676"/>
      <c r="DV35" s="677"/>
      <c r="DW35" s="668">
        <v>1.7</v>
      </c>
      <c r="DX35" s="678"/>
      <c r="DY35" s="678"/>
      <c r="DZ35" s="678"/>
      <c r="EA35" s="678"/>
      <c r="EB35" s="678"/>
      <c r="EC35" s="699"/>
    </row>
    <row r="36" spans="2:133" ht="11.25" customHeight="1" x14ac:dyDescent="0.2">
      <c r="B36" s="662" t="s">
        <v>331</v>
      </c>
      <c r="C36" s="663"/>
      <c r="D36" s="663"/>
      <c r="E36" s="663"/>
      <c r="F36" s="663"/>
      <c r="G36" s="663"/>
      <c r="H36" s="663"/>
      <c r="I36" s="663"/>
      <c r="J36" s="663"/>
      <c r="K36" s="663"/>
      <c r="L36" s="663"/>
      <c r="M36" s="663"/>
      <c r="N36" s="663"/>
      <c r="O36" s="663"/>
      <c r="P36" s="663"/>
      <c r="Q36" s="664"/>
      <c r="R36" s="665">
        <v>310803</v>
      </c>
      <c r="S36" s="666"/>
      <c r="T36" s="666"/>
      <c r="U36" s="666"/>
      <c r="V36" s="666"/>
      <c r="W36" s="666"/>
      <c r="X36" s="666"/>
      <c r="Y36" s="667"/>
      <c r="Z36" s="692">
        <v>1.3</v>
      </c>
      <c r="AA36" s="692"/>
      <c r="AB36" s="692"/>
      <c r="AC36" s="692"/>
      <c r="AD36" s="693" t="s">
        <v>129</v>
      </c>
      <c r="AE36" s="693"/>
      <c r="AF36" s="693"/>
      <c r="AG36" s="693"/>
      <c r="AH36" s="693"/>
      <c r="AI36" s="693"/>
      <c r="AJ36" s="693"/>
      <c r="AK36" s="693"/>
      <c r="AL36" s="668" t="s">
        <v>129</v>
      </c>
      <c r="AM36" s="669"/>
      <c r="AN36" s="669"/>
      <c r="AO36" s="694"/>
      <c r="AP36" s="218"/>
      <c r="AQ36" s="715" t="s">
        <v>332</v>
      </c>
      <c r="AR36" s="716"/>
      <c r="AS36" s="716"/>
      <c r="AT36" s="716"/>
      <c r="AU36" s="716"/>
      <c r="AV36" s="716"/>
      <c r="AW36" s="716"/>
      <c r="AX36" s="716"/>
      <c r="AY36" s="717"/>
      <c r="AZ36" s="718">
        <v>2592767</v>
      </c>
      <c r="BA36" s="719"/>
      <c r="BB36" s="719"/>
      <c r="BC36" s="719"/>
      <c r="BD36" s="719"/>
      <c r="BE36" s="719"/>
      <c r="BF36" s="720"/>
      <c r="BG36" s="721" t="s">
        <v>333</v>
      </c>
      <c r="BH36" s="722"/>
      <c r="BI36" s="722"/>
      <c r="BJ36" s="722"/>
      <c r="BK36" s="722"/>
      <c r="BL36" s="722"/>
      <c r="BM36" s="722"/>
      <c r="BN36" s="722"/>
      <c r="BO36" s="722"/>
      <c r="BP36" s="722"/>
      <c r="BQ36" s="722"/>
      <c r="BR36" s="722"/>
      <c r="BS36" s="722"/>
      <c r="BT36" s="722"/>
      <c r="BU36" s="723"/>
      <c r="BV36" s="718">
        <v>54794</v>
      </c>
      <c r="BW36" s="719"/>
      <c r="BX36" s="719"/>
      <c r="BY36" s="719"/>
      <c r="BZ36" s="719"/>
      <c r="CA36" s="719"/>
      <c r="CB36" s="720"/>
      <c r="CD36" s="707" t="s">
        <v>334</v>
      </c>
      <c r="CE36" s="704"/>
      <c r="CF36" s="704"/>
      <c r="CG36" s="704"/>
      <c r="CH36" s="704"/>
      <c r="CI36" s="704"/>
      <c r="CJ36" s="704"/>
      <c r="CK36" s="704"/>
      <c r="CL36" s="704"/>
      <c r="CM36" s="704"/>
      <c r="CN36" s="704"/>
      <c r="CO36" s="704"/>
      <c r="CP36" s="704"/>
      <c r="CQ36" s="705"/>
      <c r="CR36" s="665">
        <v>2611199</v>
      </c>
      <c r="CS36" s="666"/>
      <c r="CT36" s="666"/>
      <c r="CU36" s="666"/>
      <c r="CV36" s="666"/>
      <c r="CW36" s="666"/>
      <c r="CX36" s="666"/>
      <c r="CY36" s="667"/>
      <c r="CZ36" s="668">
        <v>11.8</v>
      </c>
      <c r="DA36" s="678"/>
      <c r="DB36" s="678"/>
      <c r="DC36" s="679"/>
      <c r="DD36" s="671">
        <v>2366709</v>
      </c>
      <c r="DE36" s="666"/>
      <c r="DF36" s="666"/>
      <c r="DG36" s="666"/>
      <c r="DH36" s="666"/>
      <c r="DI36" s="666"/>
      <c r="DJ36" s="666"/>
      <c r="DK36" s="667"/>
      <c r="DL36" s="671">
        <v>1828643</v>
      </c>
      <c r="DM36" s="666"/>
      <c r="DN36" s="666"/>
      <c r="DO36" s="666"/>
      <c r="DP36" s="666"/>
      <c r="DQ36" s="666"/>
      <c r="DR36" s="666"/>
      <c r="DS36" s="666"/>
      <c r="DT36" s="666"/>
      <c r="DU36" s="666"/>
      <c r="DV36" s="667"/>
      <c r="DW36" s="668">
        <v>13.5</v>
      </c>
      <c r="DX36" s="678"/>
      <c r="DY36" s="678"/>
      <c r="DZ36" s="678"/>
      <c r="EA36" s="678"/>
      <c r="EB36" s="678"/>
      <c r="EC36" s="699"/>
    </row>
    <row r="37" spans="2:133" ht="11.25" customHeight="1" x14ac:dyDescent="0.2">
      <c r="B37" s="662" t="s">
        <v>335</v>
      </c>
      <c r="C37" s="663"/>
      <c r="D37" s="663"/>
      <c r="E37" s="663"/>
      <c r="F37" s="663"/>
      <c r="G37" s="663"/>
      <c r="H37" s="663"/>
      <c r="I37" s="663"/>
      <c r="J37" s="663"/>
      <c r="K37" s="663"/>
      <c r="L37" s="663"/>
      <c r="M37" s="663"/>
      <c r="N37" s="663"/>
      <c r="O37" s="663"/>
      <c r="P37" s="663"/>
      <c r="Q37" s="664"/>
      <c r="R37" s="665">
        <v>659962</v>
      </c>
      <c r="S37" s="666"/>
      <c r="T37" s="666"/>
      <c r="U37" s="666"/>
      <c r="V37" s="666"/>
      <c r="W37" s="666"/>
      <c r="X37" s="666"/>
      <c r="Y37" s="667"/>
      <c r="Z37" s="692">
        <v>2.8</v>
      </c>
      <c r="AA37" s="692"/>
      <c r="AB37" s="692"/>
      <c r="AC37" s="692"/>
      <c r="AD37" s="693" t="s">
        <v>129</v>
      </c>
      <c r="AE37" s="693"/>
      <c r="AF37" s="693"/>
      <c r="AG37" s="693"/>
      <c r="AH37" s="693"/>
      <c r="AI37" s="693"/>
      <c r="AJ37" s="693"/>
      <c r="AK37" s="693"/>
      <c r="AL37" s="668" t="s">
        <v>129</v>
      </c>
      <c r="AM37" s="669"/>
      <c r="AN37" s="669"/>
      <c r="AO37" s="694"/>
      <c r="AQ37" s="700" t="s">
        <v>336</v>
      </c>
      <c r="AR37" s="701"/>
      <c r="AS37" s="701"/>
      <c r="AT37" s="701"/>
      <c r="AU37" s="701"/>
      <c r="AV37" s="701"/>
      <c r="AW37" s="701"/>
      <c r="AX37" s="701"/>
      <c r="AY37" s="702"/>
      <c r="AZ37" s="665">
        <v>462310</v>
      </c>
      <c r="BA37" s="666"/>
      <c r="BB37" s="666"/>
      <c r="BC37" s="666"/>
      <c r="BD37" s="676"/>
      <c r="BE37" s="676"/>
      <c r="BF37" s="703"/>
      <c r="BG37" s="707" t="s">
        <v>337</v>
      </c>
      <c r="BH37" s="704"/>
      <c r="BI37" s="704"/>
      <c r="BJ37" s="704"/>
      <c r="BK37" s="704"/>
      <c r="BL37" s="704"/>
      <c r="BM37" s="704"/>
      <c r="BN37" s="704"/>
      <c r="BO37" s="704"/>
      <c r="BP37" s="704"/>
      <c r="BQ37" s="704"/>
      <c r="BR37" s="704"/>
      <c r="BS37" s="704"/>
      <c r="BT37" s="704"/>
      <c r="BU37" s="705"/>
      <c r="BV37" s="665">
        <v>23594</v>
      </c>
      <c r="BW37" s="666"/>
      <c r="BX37" s="666"/>
      <c r="BY37" s="666"/>
      <c r="BZ37" s="666"/>
      <c r="CA37" s="666"/>
      <c r="CB37" s="706"/>
      <c r="CD37" s="707" t="s">
        <v>338</v>
      </c>
      <c r="CE37" s="704"/>
      <c r="CF37" s="704"/>
      <c r="CG37" s="704"/>
      <c r="CH37" s="704"/>
      <c r="CI37" s="704"/>
      <c r="CJ37" s="704"/>
      <c r="CK37" s="704"/>
      <c r="CL37" s="704"/>
      <c r="CM37" s="704"/>
      <c r="CN37" s="704"/>
      <c r="CO37" s="704"/>
      <c r="CP37" s="704"/>
      <c r="CQ37" s="705"/>
      <c r="CR37" s="665">
        <v>1117381</v>
      </c>
      <c r="CS37" s="676"/>
      <c r="CT37" s="676"/>
      <c r="CU37" s="676"/>
      <c r="CV37" s="676"/>
      <c r="CW37" s="676"/>
      <c r="CX37" s="676"/>
      <c r="CY37" s="677"/>
      <c r="CZ37" s="668">
        <v>5</v>
      </c>
      <c r="DA37" s="678"/>
      <c r="DB37" s="678"/>
      <c r="DC37" s="679"/>
      <c r="DD37" s="671">
        <v>1117381</v>
      </c>
      <c r="DE37" s="676"/>
      <c r="DF37" s="676"/>
      <c r="DG37" s="676"/>
      <c r="DH37" s="676"/>
      <c r="DI37" s="676"/>
      <c r="DJ37" s="676"/>
      <c r="DK37" s="677"/>
      <c r="DL37" s="671">
        <v>1111411</v>
      </c>
      <c r="DM37" s="676"/>
      <c r="DN37" s="676"/>
      <c r="DO37" s="676"/>
      <c r="DP37" s="676"/>
      <c r="DQ37" s="676"/>
      <c r="DR37" s="676"/>
      <c r="DS37" s="676"/>
      <c r="DT37" s="676"/>
      <c r="DU37" s="676"/>
      <c r="DV37" s="677"/>
      <c r="DW37" s="668">
        <v>8.1999999999999993</v>
      </c>
      <c r="DX37" s="678"/>
      <c r="DY37" s="678"/>
      <c r="DZ37" s="678"/>
      <c r="EA37" s="678"/>
      <c r="EB37" s="678"/>
      <c r="EC37" s="699"/>
    </row>
    <row r="38" spans="2:133" ht="11.25" customHeight="1" x14ac:dyDescent="0.2">
      <c r="B38" s="662" t="s">
        <v>339</v>
      </c>
      <c r="C38" s="663"/>
      <c r="D38" s="663"/>
      <c r="E38" s="663"/>
      <c r="F38" s="663"/>
      <c r="G38" s="663"/>
      <c r="H38" s="663"/>
      <c r="I38" s="663"/>
      <c r="J38" s="663"/>
      <c r="K38" s="663"/>
      <c r="L38" s="663"/>
      <c r="M38" s="663"/>
      <c r="N38" s="663"/>
      <c r="O38" s="663"/>
      <c r="P38" s="663"/>
      <c r="Q38" s="664"/>
      <c r="R38" s="665">
        <v>488066</v>
      </c>
      <c r="S38" s="666"/>
      <c r="T38" s="666"/>
      <c r="U38" s="666"/>
      <c r="V38" s="666"/>
      <c r="W38" s="666"/>
      <c r="X38" s="666"/>
      <c r="Y38" s="667"/>
      <c r="Z38" s="692">
        <v>2.1</v>
      </c>
      <c r="AA38" s="692"/>
      <c r="AB38" s="692"/>
      <c r="AC38" s="692"/>
      <c r="AD38" s="693" t="s">
        <v>129</v>
      </c>
      <c r="AE38" s="693"/>
      <c r="AF38" s="693"/>
      <c r="AG38" s="693"/>
      <c r="AH38" s="693"/>
      <c r="AI38" s="693"/>
      <c r="AJ38" s="693"/>
      <c r="AK38" s="693"/>
      <c r="AL38" s="668" t="s">
        <v>129</v>
      </c>
      <c r="AM38" s="669"/>
      <c r="AN38" s="669"/>
      <c r="AO38" s="694"/>
      <c r="AQ38" s="700" t="s">
        <v>340</v>
      </c>
      <c r="AR38" s="701"/>
      <c r="AS38" s="701"/>
      <c r="AT38" s="701"/>
      <c r="AU38" s="701"/>
      <c r="AV38" s="701"/>
      <c r="AW38" s="701"/>
      <c r="AX38" s="701"/>
      <c r="AY38" s="702"/>
      <c r="AZ38" s="665">
        <v>325785</v>
      </c>
      <c r="BA38" s="666"/>
      <c r="BB38" s="666"/>
      <c r="BC38" s="666"/>
      <c r="BD38" s="676"/>
      <c r="BE38" s="676"/>
      <c r="BF38" s="703"/>
      <c r="BG38" s="707" t="s">
        <v>341</v>
      </c>
      <c r="BH38" s="704"/>
      <c r="BI38" s="704"/>
      <c r="BJ38" s="704"/>
      <c r="BK38" s="704"/>
      <c r="BL38" s="704"/>
      <c r="BM38" s="704"/>
      <c r="BN38" s="704"/>
      <c r="BO38" s="704"/>
      <c r="BP38" s="704"/>
      <c r="BQ38" s="704"/>
      <c r="BR38" s="704"/>
      <c r="BS38" s="704"/>
      <c r="BT38" s="704"/>
      <c r="BU38" s="705"/>
      <c r="BV38" s="665">
        <v>6644</v>
      </c>
      <c r="BW38" s="666"/>
      <c r="BX38" s="666"/>
      <c r="BY38" s="666"/>
      <c r="BZ38" s="666"/>
      <c r="CA38" s="666"/>
      <c r="CB38" s="706"/>
      <c r="CD38" s="707" t="s">
        <v>342</v>
      </c>
      <c r="CE38" s="704"/>
      <c r="CF38" s="704"/>
      <c r="CG38" s="704"/>
      <c r="CH38" s="704"/>
      <c r="CI38" s="704"/>
      <c r="CJ38" s="704"/>
      <c r="CK38" s="704"/>
      <c r="CL38" s="704"/>
      <c r="CM38" s="704"/>
      <c r="CN38" s="704"/>
      <c r="CO38" s="704"/>
      <c r="CP38" s="704"/>
      <c r="CQ38" s="705"/>
      <c r="CR38" s="665">
        <v>1739979</v>
      </c>
      <c r="CS38" s="666"/>
      <c r="CT38" s="666"/>
      <c r="CU38" s="666"/>
      <c r="CV38" s="666"/>
      <c r="CW38" s="666"/>
      <c r="CX38" s="666"/>
      <c r="CY38" s="667"/>
      <c r="CZ38" s="668">
        <v>7.8</v>
      </c>
      <c r="DA38" s="678"/>
      <c r="DB38" s="678"/>
      <c r="DC38" s="679"/>
      <c r="DD38" s="671">
        <v>1392599</v>
      </c>
      <c r="DE38" s="666"/>
      <c r="DF38" s="666"/>
      <c r="DG38" s="666"/>
      <c r="DH38" s="666"/>
      <c r="DI38" s="666"/>
      <c r="DJ38" s="666"/>
      <c r="DK38" s="667"/>
      <c r="DL38" s="671">
        <v>1350488</v>
      </c>
      <c r="DM38" s="666"/>
      <c r="DN38" s="666"/>
      <c r="DO38" s="666"/>
      <c r="DP38" s="666"/>
      <c r="DQ38" s="666"/>
      <c r="DR38" s="666"/>
      <c r="DS38" s="666"/>
      <c r="DT38" s="666"/>
      <c r="DU38" s="666"/>
      <c r="DV38" s="667"/>
      <c r="DW38" s="668">
        <v>10</v>
      </c>
      <c r="DX38" s="678"/>
      <c r="DY38" s="678"/>
      <c r="DZ38" s="678"/>
      <c r="EA38" s="678"/>
      <c r="EB38" s="678"/>
      <c r="EC38" s="699"/>
    </row>
    <row r="39" spans="2:133" ht="11.25" customHeight="1" x14ac:dyDescent="0.2">
      <c r="B39" s="662" t="s">
        <v>343</v>
      </c>
      <c r="C39" s="663"/>
      <c r="D39" s="663"/>
      <c r="E39" s="663"/>
      <c r="F39" s="663"/>
      <c r="G39" s="663"/>
      <c r="H39" s="663"/>
      <c r="I39" s="663"/>
      <c r="J39" s="663"/>
      <c r="K39" s="663"/>
      <c r="L39" s="663"/>
      <c r="M39" s="663"/>
      <c r="N39" s="663"/>
      <c r="O39" s="663"/>
      <c r="P39" s="663"/>
      <c r="Q39" s="664"/>
      <c r="R39" s="665">
        <v>683147</v>
      </c>
      <c r="S39" s="666"/>
      <c r="T39" s="666"/>
      <c r="U39" s="666"/>
      <c r="V39" s="666"/>
      <c r="W39" s="666"/>
      <c r="X39" s="666"/>
      <c r="Y39" s="667"/>
      <c r="Z39" s="692">
        <v>2.9</v>
      </c>
      <c r="AA39" s="692"/>
      <c r="AB39" s="692"/>
      <c r="AC39" s="692"/>
      <c r="AD39" s="693">
        <v>26778</v>
      </c>
      <c r="AE39" s="693"/>
      <c r="AF39" s="693"/>
      <c r="AG39" s="693"/>
      <c r="AH39" s="693"/>
      <c r="AI39" s="693"/>
      <c r="AJ39" s="693"/>
      <c r="AK39" s="693"/>
      <c r="AL39" s="668">
        <v>0.2</v>
      </c>
      <c r="AM39" s="669"/>
      <c r="AN39" s="669"/>
      <c r="AO39" s="694"/>
      <c r="AQ39" s="700" t="s">
        <v>344</v>
      </c>
      <c r="AR39" s="701"/>
      <c r="AS39" s="701"/>
      <c r="AT39" s="701"/>
      <c r="AU39" s="701"/>
      <c r="AV39" s="701"/>
      <c r="AW39" s="701"/>
      <c r="AX39" s="701"/>
      <c r="AY39" s="702"/>
      <c r="AZ39" s="665">
        <v>64693</v>
      </c>
      <c r="BA39" s="666"/>
      <c r="BB39" s="666"/>
      <c r="BC39" s="666"/>
      <c r="BD39" s="676"/>
      <c r="BE39" s="676"/>
      <c r="BF39" s="703"/>
      <c r="BG39" s="707" t="s">
        <v>345</v>
      </c>
      <c r="BH39" s="704"/>
      <c r="BI39" s="704"/>
      <c r="BJ39" s="704"/>
      <c r="BK39" s="704"/>
      <c r="BL39" s="704"/>
      <c r="BM39" s="704"/>
      <c r="BN39" s="704"/>
      <c r="BO39" s="704"/>
      <c r="BP39" s="704"/>
      <c r="BQ39" s="704"/>
      <c r="BR39" s="704"/>
      <c r="BS39" s="704"/>
      <c r="BT39" s="704"/>
      <c r="BU39" s="705"/>
      <c r="BV39" s="665">
        <v>10634</v>
      </c>
      <c r="BW39" s="666"/>
      <c r="BX39" s="666"/>
      <c r="BY39" s="666"/>
      <c r="BZ39" s="666"/>
      <c r="CA39" s="666"/>
      <c r="CB39" s="706"/>
      <c r="CD39" s="707" t="s">
        <v>346</v>
      </c>
      <c r="CE39" s="704"/>
      <c r="CF39" s="704"/>
      <c r="CG39" s="704"/>
      <c r="CH39" s="704"/>
      <c r="CI39" s="704"/>
      <c r="CJ39" s="704"/>
      <c r="CK39" s="704"/>
      <c r="CL39" s="704"/>
      <c r="CM39" s="704"/>
      <c r="CN39" s="704"/>
      <c r="CO39" s="704"/>
      <c r="CP39" s="704"/>
      <c r="CQ39" s="705"/>
      <c r="CR39" s="665">
        <v>653721</v>
      </c>
      <c r="CS39" s="676"/>
      <c r="CT39" s="676"/>
      <c r="CU39" s="676"/>
      <c r="CV39" s="676"/>
      <c r="CW39" s="676"/>
      <c r="CX39" s="676"/>
      <c r="CY39" s="677"/>
      <c r="CZ39" s="668">
        <v>2.9</v>
      </c>
      <c r="DA39" s="678"/>
      <c r="DB39" s="678"/>
      <c r="DC39" s="679"/>
      <c r="DD39" s="671">
        <v>564726</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2">
      <c r="B40" s="662" t="s">
        <v>347</v>
      </c>
      <c r="C40" s="663"/>
      <c r="D40" s="663"/>
      <c r="E40" s="663"/>
      <c r="F40" s="663"/>
      <c r="G40" s="663"/>
      <c r="H40" s="663"/>
      <c r="I40" s="663"/>
      <c r="J40" s="663"/>
      <c r="K40" s="663"/>
      <c r="L40" s="663"/>
      <c r="M40" s="663"/>
      <c r="N40" s="663"/>
      <c r="O40" s="663"/>
      <c r="P40" s="663"/>
      <c r="Q40" s="664"/>
      <c r="R40" s="665">
        <v>1040600</v>
      </c>
      <c r="S40" s="666"/>
      <c r="T40" s="666"/>
      <c r="U40" s="666"/>
      <c r="V40" s="666"/>
      <c r="W40" s="666"/>
      <c r="X40" s="666"/>
      <c r="Y40" s="667"/>
      <c r="Z40" s="692">
        <v>4.4000000000000004</v>
      </c>
      <c r="AA40" s="692"/>
      <c r="AB40" s="692"/>
      <c r="AC40" s="692"/>
      <c r="AD40" s="693" t="s">
        <v>129</v>
      </c>
      <c r="AE40" s="693"/>
      <c r="AF40" s="693"/>
      <c r="AG40" s="693"/>
      <c r="AH40" s="693"/>
      <c r="AI40" s="693"/>
      <c r="AJ40" s="693"/>
      <c r="AK40" s="693"/>
      <c r="AL40" s="668" t="s">
        <v>129</v>
      </c>
      <c r="AM40" s="669"/>
      <c r="AN40" s="669"/>
      <c r="AO40" s="694"/>
      <c r="AQ40" s="700" t="s">
        <v>348</v>
      </c>
      <c r="AR40" s="701"/>
      <c r="AS40" s="701"/>
      <c r="AT40" s="701"/>
      <c r="AU40" s="701"/>
      <c r="AV40" s="701"/>
      <c r="AW40" s="701"/>
      <c r="AX40" s="701"/>
      <c r="AY40" s="702"/>
      <c r="AZ40" s="665">
        <v>7562</v>
      </c>
      <c r="BA40" s="666"/>
      <c r="BB40" s="666"/>
      <c r="BC40" s="666"/>
      <c r="BD40" s="676"/>
      <c r="BE40" s="676"/>
      <c r="BF40" s="703"/>
      <c r="BG40" s="708" t="s">
        <v>349</v>
      </c>
      <c r="BH40" s="709"/>
      <c r="BI40" s="709"/>
      <c r="BJ40" s="709"/>
      <c r="BK40" s="709"/>
      <c r="BL40" s="363"/>
      <c r="BM40" s="704" t="s">
        <v>350</v>
      </c>
      <c r="BN40" s="704"/>
      <c r="BO40" s="704"/>
      <c r="BP40" s="704"/>
      <c r="BQ40" s="704"/>
      <c r="BR40" s="704"/>
      <c r="BS40" s="704"/>
      <c r="BT40" s="704"/>
      <c r="BU40" s="705"/>
      <c r="BV40" s="665">
        <v>89</v>
      </c>
      <c r="BW40" s="666"/>
      <c r="BX40" s="666"/>
      <c r="BY40" s="666"/>
      <c r="BZ40" s="666"/>
      <c r="CA40" s="666"/>
      <c r="CB40" s="706"/>
      <c r="CD40" s="707" t="s">
        <v>351</v>
      </c>
      <c r="CE40" s="704"/>
      <c r="CF40" s="704"/>
      <c r="CG40" s="704"/>
      <c r="CH40" s="704"/>
      <c r="CI40" s="704"/>
      <c r="CJ40" s="704"/>
      <c r="CK40" s="704"/>
      <c r="CL40" s="704"/>
      <c r="CM40" s="704"/>
      <c r="CN40" s="704"/>
      <c r="CO40" s="704"/>
      <c r="CP40" s="704"/>
      <c r="CQ40" s="705"/>
      <c r="CR40" s="665">
        <v>547625</v>
      </c>
      <c r="CS40" s="666"/>
      <c r="CT40" s="666"/>
      <c r="CU40" s="666"/>
      <c r="CV40" s="666"/>
      <c r="CW40" s="666"/>
      <c r="CX40" s="666"/>
      <c r="CY40" s="667"/>
      <c r="CZ40" s="668">
        <v>2.5</v>
      </c>
      <c r="DA40" s="678"/>
      <c r="DB40" s="678"/>
      <c r="DC40" s="679"/>
      <c r="DD40" s="671">
        <v>344379</v>
      </c>
      <c r="DE40" s="666"/>
      <c r="DF40" s="666"/>
      <c r="DG40" s="666"/>
      <c r="DH40" s="666"/>
      <c r="DI40" s="666"/>
      <c r="DJ40" s="666"/>
      <c r="DK40" s="667"/>
      <c r="DL40" s="671">
        <v>344379</v>
      </c>
      <c r="DM40" s="666"/>
      <c r="DN40" s="666"/>
      <c r="DO40" s="666"/>
      <c r="DP40" s="666"/>
      <c r="DQ40" s="666"/>
      <c r="DR40" s="666"/>
      <c r="DS40" s="666"/>
      <c r="DT40" s="666"/>
      <c r="DU40" s="666"/>
      <c r="DV40" s="667"/>
      <c r="DW40" s="668">
        <v>2.6</v>
      </c>
      <c r="DX40" s="678"/>
      <c r="DY40" s="678"/>
      <c r="DZ40" s="678"/>
      <c r="EA40" s="678"/>
      <c r="EB40" s="678"/>
      <c r="EC40" s="699"/>
    </row>
    <row r="41" spans="2:133" ht="11.25" customHeight="1" x14ac:dyDescent="0.2">
      <c r="B41" s="662" t="s">
        <v>352</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353</v>
      </c>
      <c r="AR41" s="701"/>
      <c r="AS41" s="701"/>
      <c r="AT41" s="701"/>
      <c r="AU41" s="701"/>
      <c r="AV41" s="701"/>
      <c r="AW41" s="701"/>
      <c r="AX41" s="701"/>
      <c r="AY41" s="702"/>
      <c r="AZ41" s="665">
        <v>366613</v>
      </c>
      <c r="BA41" s="666"/>
      <c r="BB41" s="666"/>
      <c r="BC41" s="666"/>
      <c r="BD41" s="676"/>
      <c r="BE41" s="676"/>
      <c r="BF41" s="703"/>
      <c r="BG41" s="708"/>
      <c r="BH41" s="709"/>
      <c r="BI41" s="709"/>
      <c r="BJ41" s="709"/>
      <c r="BK41" s="709"/>
      <c r="BL41" s="363"/>
      <c r="BM41" s="704" t="s">
        <v>354</v>
      </c>
      <c r="BN41" s="704"/>
      <c r="BO41" s="704"/>
      <c r="BP41" s="704"/>
      <c r="BQ41" s="704"/>
      <c r="BR41" s="704"/>
      <c r="BS41" s="704"/>
      <c r="BT41" s="704"/>
      <c r="BU41" s="705"/>
      <c r="BV41" s="665" t="s">
        <v>129</v>
      </c>
      <c r="BW41" s="666"/>
      <c r="BX41" s="666"/>
      <c r="BY41" s="666"/>
      <c r="BZ41" s="666"/>
      <c r="CA41" s="666"/>
      <c r="CB41" s="706"/>
      <c r="CD41" s="707" t="s">
        <v>355</v>
      </c>
      <c r="CE41" s="704"/>
      <c r="CF41" s="704"/>
      <c r="CG41" s="704"/>
      <c r="CH41" s="704"/>
      <c r="CI41" s="704"/>
      <c r="CJ41" s="704"/>
      <c r="CK41" s="704"/>
      <c r="CL41" s="704"/>
      <c r="CM41" s="704"/>
      <c r="CN41" s="704"/>
      <c r="CO41" s="704"/>
      <c r="CP41" s="704"/>
      <c r="CQ41" s="705"/>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356</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12" t="s">
        <v>357</v>
      </c>
      <c r="AR42" s="713"/>
      <c r="AS42" s="713"/>
      <c r="AT42" s="713"/>
      <c r="AU42" s="713"/>
      <c r="AV42" s="713"/>
      <c r="AW42" s="713"/>
      <c r="AX42" s="713"/>
      <c r="AY42" s="714"/>
      <c r="AZ42" s="645">
        <v>1365804</v>
      </c>
      <c r="BA42" s="680"/>
      <c r="BB42" s="680"/>
      <c r="BC42" s="680"/>
      <c r="BD42" s="646"/>
      <c r="BE42" s="646"/>
      <c r="BF42" s="695"/>
      <c r="BG42" s="710"/>
      <c r="BH42" s="711"/>
      <c r="BI42" s="711"/>
      <c r="BJ42" s="711"/>
      <c r="BK42" s="711"/>
      <c r="BL42" s="364"/>
      <c r="BM42" s="696" t="s">
        <v>358</v>
      </c>
      <c r="BN42" s="696"/>
      <c r="BO42" s="696"/>
      <c r="BP42" s="696"/>
      <c r="BQ42" s="696"/>
      <c r="BR42" s="696"/>
      <c r="BS42" s="696"/>
      <c r="BT42" s="696"/>
      <c r="BU42" s="697"/>
      <c r="BV42" s="645">
        <v>317</v>
      </c>
      <c r="BW42" s="680"/>
      <c r="BX42" s="680"/>
      <c r="BY42" s="680"/>
      <c r="BZ42" s="680"/>
      <c r="CA42" s="680"/>
      <c r="CB42" s="698"/>
      <c r="CD42" s="662" t="s">
        <v>359</v>
      </c>
      <c r="CE42" s="663"/>
      <c r="CF42" s="663"/>
      <c r="CG42" s="663"/>
      <c r="CH42" s="663"/>
      <c r="CI42" s="663"/>
      <c r="CJ42" s="663"/>
      <c r="CK42" s="663"/>
      <c r="CL42" s="663"/>
      <c r="CM42" s="663"/>
      <c r="CN42" s="663"/>
      <c r="CO42" s="663"/>
      <c r="CP42" s="663"/>
      <c r="CQ42" s="664"/>
      <c r="CR42" s="665">
        <v>2173672</v>
      </c>
      <c r="CS42" s="676"/>
      <c r="CT42" s="676"/>
      <c r="CU42" s="676"/>
      <c r="CV42" s="676"/>
      <c r="CW42" s="676"/>
      <c r="CX42" s="676"/>
      <c r="CY42" s="677"/>
      <c r="CZ42" s="668">
        <v>9.8000000000000007</v>
      </c>
      <c r="DA42" s="678"/>
      <c r="DB42" s="678"/>
      <c r="DC42" s="679"/>
      <c r="DD42" s="671">
        <v>912282</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360</v>
      </c>
      <c r="C43" s="663"/>
      <c r="D43" s="663"/>
      <c r="E43" s="663"/>
      <c r="F43" s="663"/>
      <c r="G43" s="663"/>
      <c r="H43" s="663"/>
      <c r="I43" s="663"/>
      <c r="J43" s="663"/>
      <c r="K43" s="663"/>
      <c r="L43" s="663"/>
      <c r="M43" s="663"/>
      <c r="N43" s="663"/>
      <c r="O43" s="663"/>
      <c r="P43" s="663"/>
      <c r="Q43" s="664"/>
      <c r="R43" s="665">
        <v>847300</v>
      </c>
      <c r="S43" s="666"/>
      <c r="T43" s="666"/>
      <c r="U43" s="666"/>
      <c r="V43" s="666"/>
      <c r="W43" s="666"/>
      <c r="X43" s="666"/>
      <c r="Y43" s="667"/>
      <c r="Z43" s="692">
        <v>3.6</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361</v>
      </c>
      <c r="CE43" s="663"/>
      <c r="CF43" s="663"/>
      <c r="CG43" s="663"/>
      <c r="CH43" s="663"/>
      <c r="CI43" s="663"/>
      <c r="CJ43" s="663"/>
      <c r="CK43" s="663"/>
      <c r="CL43" s="663"/>
      <c r="CM43" s="663"/>
      <c r="CN43" s="663"/>
      <c r="CO43" s="663"/>
      <c r="CP43" s="663"/>
      <c r="CQ43" s="664"/>
      <c r="CR43" s="665">
        <v>89961</v>
      </c>
      <c r="CS43" s="676"/>
      <c r="CT43" s="676"/>
      <c r="CU43" s="676"/>
      <c r="CV43" s="676"/>
      <c r="CW43" s="676"/>
      <c r="CX43" s="676"/>
      <c r="CY43" s="677"/>
      <c r="CZ43" s="668">
        <v>0.4</v>
      </c>
      <c r="DA43" s="678"/>
      <c r="DB43" s="678"/>
      <c r="DC43" s="679"/>
      <c r="DD43" s="671">
        <v>75636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362</v>
      </c>
      <c r="C44" s="643"/>
      <c r="D44" s="643"/>
      <c r="E44" s="643"/>
      <c r="F44" s="643"/>
      <c r="G44" s="643"/>
      <c r="H44" s="643"/>
      <c r="I44" s="643"/>
      <c r="J44" s="643"/>
      <c r="K44" s="643"/>
      <c r="L44" s="643"/>
      <c r="M44" s="643"/>
      <c r="N44" s="643"/>
      <c r="O44" s="643"/>
      <c r="P44" s="643"/>
      <c r="Q44" s="644"/>
      <c r="R44" s="645">
        <v>23531539</v>
      </c>
      <c r="S44" s="680"/>
      <c r="T44" s="680"/>
      <c r="U44" s="680"/>
      <c r="V44" s="680"/>
      <c r="W44" s="680"/>
      <c r="X44" s="680"/>
      <c r="Y44" s="681"/>
      <c r="Z44" s="682">
        <v>100</v>
      </c>
      <c r="AA44" s="682"/>
      <c r="AB44" s="682"/>
      <c r="AC44" s="682"/>
      <c r="AD44" s="683">
        <v>12653841</v>
      </c>
      <c r="AE44" s="683"/>
      <c r="AF44" s="683"/>
      <c r="AG44" s="683"/>
      <c r="AH44" s="683"/>
      <c r="AI44" s="683"/>
      <c r="AJ44" s="683"/>
      <c r="AK44" s="683"/>
      <c r="AL44" s="648">
        <v>100</v>
      </c>
      <c r="AM44" s="684"/>
      <c r="AN44" s="684"/>
      <c r="AO44" s="685"/>
      <c r="CD44" s="686" t="s">
        <v>309</v>
      </c>
      <c r="CE44" s="687"/>
      <c r="CF44" s="662" t="s">
        <v>363</v>
      </c>
      <c r="CG44" s="663"/>
      <c r="CH44" s="663"/>
      <c r="CI44" s="663"/>
      <c r="CJ44" s="663"/>
      <c r="CK44" s="663"/>
      <c r="CL44" s="663"/>
      <c r="CM44" s="663"/>
      <c r="CN44" s="663"/>
      <c r="CO44" s="663"/>
      <c r="CP44" s="663"/>
      <c r="CQ44" s="664"/>
      <c r="CR44" s="665">
        <v>1981466</v>
      </c>
      <c r="CS44" s="666"/>
      <c r="CT44" s="666"/>
      <c r="CU44" s="666"/>
      <c r="CV44" s="666"/>
      <c r="CW44" s="666"/>
      <c r="CX44" s="666"/>
      <c r="CY44" s="667"/>
      <c r="CZ44" s="668">
        <v>8.9</v>
      </c>
      <c r="DA44" s="669"/>
      <c r="DB44" s="669"/>
      <c r="DC44" s="670"/>
      <c r="DD44" s="671">
        <v>904936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364</v>
      </c>
      <c r="CG45" s="663"/>
      <c r="CH45" s="663"/>
      <c r="CI45" s="663"/>
      <c r="CJ45" s="663"/>
      <c r="CK45" s="663"/>
      <c r="CL45" s="663"/>
      <c r="CM45" s="663"/>
      <c r="CN45" s="663"/>
      <c r="CO45" s="663"/>
      <c r="CP45" s="663"/>
      <c r="CQ45" s="664"/>
      <c r="CR45" s="665">
        <v>836320</v>
      </c>
      <c r="CS45" s="676"/>
      <c r="CT45" s="676"/>
      <c r="CU45" s="676"/>
      <c r="CV45" s="676"/>
      <c r="CW45" s="676"/>
      <c r="CX45" s="676"/>
      <c r="CY45" s="677"/>
      <c r="CZ45" s="668">
        <v>3.8</v>
      </c>
      <c r="DA45" s="678"/>
      <c r="DB45" s="678"/>
      <c r="DC45" s="679"/>
      <c r="DD45" s="671">
        <v>319058</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366</v>
      </c>
      <c r="CG46" s="663"/>
      <c r="CH46" s="663"/>
      <c r="CI46" s="663"/>
      <c r="CJ46" s="663"/>
      <c r="CK46" s="663"/>
      <c r="CL46" s="663"/>
      <c r="CM46" s="663"/>
      <c r="CN46" s="663"/>
      <c r="CO46" s="663"/>
      <c r="CP46" s="663"/>
      <c r="CQ46" s="664"/>
      <c r="CR46" s="665">
        <v>1118890</v>
      </c>
      <c r="CS46" s="666"/>
      <c r="CT46" s="666"/>
      <c r="CU46" s="666"/>
      <c r="CV46" s="666"/>
      <c r="CW46" s="666"/>
      <c r="CX46" s="666"/>
      <c r="CY46" s="667"/>
      <c r="CZ46" s="668">
        <v>5</v>
      </c>
      <c r="DA46" s="669"/>
      <c r="DB46" s="669"/>
      <c r="DC46" s="670"/>
      <c r="DD46" s="671">
        <v>565522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367</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368</v>
      </c>
      <c r="CG47" s="663"/>
      <c r="CH47" s="663"/>
      <c r="CI47" s="663"/>
      <c r="CJ47" s="663"/>
      <c r="CK47" s="663"/>
      <c r="CL47" s="663"/>
      <c r="CM47" s="663"/>
      <c r="CN47" s="663"/>
      <c r="CO47" s="663"/>
      <c r="CP47" s="663"/>
      <c r="CQ47" s="664"/>
      <c r="CR47" s="665">
        <v>192206</v>
      </c>
      <c r="CS47" s="676"/>
      <c r="CT47" s="676"/>
      <c r="CU47" s="676"/>
      <c r="CV47" s="676"/>
      <c r="CW47" s="676"/>
      <c r="CX47" s="676"/>
      <c r="CY47" s="677"/>
      <c r="CZ47" s="668">
        <v>0.9</v>
      </c>
      <c r="DA47" s="678"/>
      <c r="DB47" s="678"/>
      <c r="DC47" s="679"/>
      <c r="DD47" s="671">
        <v>7346</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1" x14ac:dyDescent="0.2">
      <c r="B48" s="661" t="s">
        <v>369</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370</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371</v>
      </c>
      <c r="CE49" s="643"/>
      <c r="CF49" s="643"/>
      <c r="CG49" s="643"/>
      <c r="CH49" s="643"/>
      <c r="CI49" s="643"/>
      <c r="CJ49" s="643"/>
      <c r="CK49" s="643"/>
      <c r="CL49" s="643"/>
      <c r="CM49" s="643"/>
      <c r="CN49" s="643"/>
      <c r="CO49" s="643"/>
      <c r="CP49" s="643"/>
      <c r="CQ49" s="644"/>
      <c r="CR49" s="645">
        <v>22172561</v>
      </c>
      <c r="CS49" s="646"/>
      <c r="CT49" s="646"/>
      <c r="CU49" s="646"/>
      <c r="CV49" s="646"/>
      <c r="CW49" s="646"/>
      <c r="CX49" s="646"/>
      <c r="CY49" s="647"/>
      <c r="CZ49" s="648">
        <v>100</v>
      </c>
      <c r="DA49" s="649"/>
      <c r="DB49" s="649"/>
      <c r="DC49" s="650"/>
      <c r="DD49" s="651">
        <v>14278649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LQDEfm5lMKtVd4m3WcQH9W1x4T5P68A+1fzbMz0Rgj5/YvrTCUJsy9yUpw7ctTWqZbjypgEDTRfkOdm8RtaZQ==" saltValue="q2xFb9awglut6X0rKrBLM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70" zoomScaleNormal="7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372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373</v>
      </c>
      <c r="DK2" s="788"/>
      <c r="DL2" s="788"/>
      <c r="DM2" s="788"/>
      <c r="DN2" s="788"/>
      <c r="DO2" s="789"/>
      <c r="DP2" s="224"/>
      <c r="DQ2" s="787" t="s">
        <v>374</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375</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376</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377</v>
      </c>
      <c r="B5" s="793"/>
      <c r="C5" s="793"/>
      <c r="D5" s="793"/>
      <c r="E5" s="793"/>
      <c r="F5" s="793"/>
      <c r="G5" s="793"/>
      <c r="H5" s="793"/>
      <c r="I5" s="793"/>
      <c r="J5" s="793"/>
      <c r="K5" s="793"/>
      <c r="L5" s="793"/>
      <c r="M5" s="793"/>
      <c r="N5" s="793"/>
      <c r="O5" s="793"/>
      <c r="P5" s="794"/>
      <c r="Q5" s="798" t="s">
        <v>378</v>
      </c>
      <c r="R5" s="799"/>
      <c r="S5" s="799"/>
      <c r="T5" s="799"/>
      <c r="U5" s="800"/>
      <c r="V5" s="798" t="s">
        <v>379</v>
      </c>
      <c r="W5" s="799"/>
      <c r="X5" s="799"/>
      <c r="Y5" s="799"/>
      <c r="Z5" s="800"/>
      <c r="AA5" s="798" t="s">
        <v>380</v>
      </c>
      <c r="AB5" s="799"/>
      <c r="AC5" s="799"/>
      <c r="AD5" s="799"/>
      <c r="AE5" s="799"/>
      <c r="AF5" s="804" t="s">
        <v>381</v>
      </c>
      <c r="AG5" s="799"/>
      <c r="AH5" s="799"/>
      <c r="AI5" s="799"/>
      <c r="AJ5" s="805"/>
      <c r="AK5" s="799" t="s">
        <v>382</v>
      </c>
      <c r="AL5" s="799"/>
      <c r="AM5" s="799"/>
      <c r="AN5" s="799"/>
      <c r="AO5" s="800"/>
      <c r="AP5" s="798" t="s">
        <v>383</v>
      </c>
      <c r="AQ5" s="799"/>
      <c r="AR5" s="799"/>
      <c r="AS5" s="799"/>
      <c r="AT5" s="800"/>
      <c r="AU5" s="798" t="s">
        <v>384</v>
      </c>
      <c r="AV5" s="799"/>
      <c r="AW5" s="799"/>
      <c r="AX5" s="799"/>
      <c r="AY5" s="805"/>
      <c r="AZ5" s="228"/>
      <c r="BA5" s="228"/>
      <c r="BB5" s="228"/>
      <c r="BC5" s="228"/>
      <c r="BD5" s="228"/>
      <c r="BE5" s="229"/>
      <c r="BF5" s="229"/>
      <c r="BG5" s="229"/>
      <c r="BH5" s="229"/>
      <c r="BI5" s="229"/>
      <c r="BJ5" s="229"/>
      <c r="BK5" s="229"/>
      <c r="BL5" s="229"/>
      <c r="BM5" s="229"/>
      <c r="BN5" s="229"/>
      <c r="BO5" s="229"/>
      <c r="BP5" s="229"/>
      <c r="BQ5" s="792" t="s">
        <v>385</v>
      </c>
      <c r="BR5" s="793"/>
      <c r="BS5" s="793"/>
      <c r="BT5" s="793"/>
      <c r="BU5" s="793"/>
      <c r="BV5" s="793"/>
      <c r="BW5" s="793"/>
      <c r="BX5" s="793"/>
      <c r="BY5" s="793"/>
      <c r="BZ5" s="793"/>
      <c r="CA5" s="793"/>
      <c r="CB5" s="793"/>
      <c r="CC5" s="793"/>
      <c r="CD5" s="793"/>
      <c r="CE5" s="793"/>
      <c r="CF5" s="793"/>
      <c r="CG5" s="794"/>
      <c r="CH5" s="798" t="s">
        <v>386</v>
      </c>
      <c r="CI5" s="799"/>
      <c r="CJ5" s="799"/>
      <c r="CK5" s="799"/>
      <c r="CL5" s="800"/>
      <c r="CM5" s="798" t="s">
        <v>387</v>
      </c>
      <c r="CN5" s="799"/>
      <c r="CO5" s="799"/>
      <c r="CP5" s="799"/>
      <c r="CQ5" s="800"/>
      <c r="CR5" s="798" t="s">
        <v>388</v>
      </c>
      <c r="CS5" s="799"/>
      <c r="CT5" s="799"/>
      <c r="CU5" s="799"/>
      <c r="CV5" s="800"/>
      <c r="CW5" s="798" t="s">
        <v>389</v>
      </c>
      <c r="CX5" s="799"/>
      <c r="CY5" s="799"/>
      <c r="CZ5" s="799"/>
      <c r="DA5" s="800"/>
      <c r="DB5" s="798" t="s">
        <v>390</v>
      </c>
      <c r="DC5" s="799"/>
      <c r="DD5" s="799"/>
      <c r="DE5" s="799"/>
      <c r="DF5" s="800"/>
      <c r="DG5" s="836" t="s">
        <v>391</v>
      </c>
      <c r="DH5" s="837"/>
      <c r="DI5" s="837"/>
      <c r="DJ5" s="837"/>
      <c r="DK5" s="838"/>
      <c r="DL5" s="836" t="s">
        <v>392</v>
      </c>
      <c r="DM5" s="837"/>
      <c r="DN5" s="837"/>
      <c r="DO5" s="837"/>
      <c r="DP5" s="838"/>
      <c r="DQ5" s="798" t="s">
        <v>393</v>
      </c>
      <c r="DR5" s="799"/>
      <c r="DS5" s="799"/>
      <c r="DT5" s="799"/>
      <c r="DU5" s="800"/>
      <c r="DV5" s="798" t="s">
        <v>384</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9"/>
      <c r="DH6" s="840"/>
      <c r="DI6" s="840"/>
      <c r="DJ6" s="840"/>
      <c r="DK6" s="841"/>
      <c r="DL6" s="839"/>
      <c r="DM6" s="840"/>
      <c r="DN6" s="840"/>
      <c r="DO6" s="840"/>
      <c r="DP6" s="841"/>
      <c r="DQ6" s="801"/>
      <c r="DR6" s="802"/>
      <c r="DS6" s="802"/>
      <c r="DT6" s="802"/>
      <c r="DU6" s="803"/>
      <c r="DV6" s="801"/>
      <c r="DW6" s="802"/>
      <c r="DX6" s="802"/>
      <c r="DY6" s="802"/>
      <c r="DZ6" s="807"/>
      <c r="EA6" s="230"/>
    </row>
    <row r="7" spans="1:131" s="231" customFormat="1" ht="26.25" customHeight="1" thickTop="1" x14ac:dyDescent="0.2">
      <c r="A7" s="232">
        <v>1</v>
      </c>
      <c r="B7" s="819" t="s">
        <v>394</v>
      </c>
      <c r="C7" s="820"/>
      <c r="D7" s="820"/>
      <c r="E7" s="820"/>
      <c r="F7" s="820"/>
      <c r="G7" s="820"/>
      <c r="H7" s="820"/>
      <c r="I7" s="820"/>
      <c r="J7" s="820"/>
      <c r="K7" s="820"/>
      <c r="L7" s="820"/>
      <c r="M7" s="820"/>
      <c r="N7" s="820"/>
      <c r="O7" s="820"/>
      <c r="P7" s="821"/>
      <c r="Q7" s="822">
        <v>23569</v>
      </c>
      <c r="R7" s="823"/>
      <c r="S7" s="823"/>
      <c r="T7" s="823"/>
      <c r="U7" s="824"/>
      <c r="V7" s="825">
        <v>22210</v>
      </c>
      <c r="W7" s="823"/>
      <c r="X7" s="823"/>
      <c r="Y7" s="823"/>
      <c r="Z7" s="824"/>
      <c r="AA7" s="825">
        <v>1359</v>
      </c>
      <c r="AB7" s="823"/>
      <c r="AC7" s="823"/>
      <c r="AD7" s="823"/>
      <c r="AE7" s="826"/>
      <c r="AF7" s="827">
        <v>1254</v>
      </c>
      <c r="AG7" s="828"/>
      <c r="AH7" s="828"/>
      <c r="AI7" s="828"/>
      <c r="AJ7" s="829"/>
      <c r="AK7" s="830">
        <v>660</v>
      </c>
      <c r="AL7" s="831"/>
      <c r="AM7" s="831"/>
      <c r="AN7" s="831"/>
      <c r="AO7" s="831"/>
      <c r="AP7" s="832">
        <v>16636</v>
      </c>
      <c r="AQ7" s="809"/>
      <c r="AR7" s="809"/>
      <c r="AS7" s="809"/>
      <c r="AT7" s="830"/>
      <c r="AU7" s="833"/>
      <c r="AV7" s="833"/>
      <c r="AW7" s="833"/>
      <c r="AX7" s="833"/>
      <c r="AY7" s="834"/>
      <c r="AZ7" s="228"/>
      <c r="BA7" s="228"/>
      <c r="BB7" s="228"/>
      <c r="BC7" s="228"/>
      <c r="BD7" s="228"/>
      <c r="BE7" s="229"/>
      <c r="BF7" s="229"/>
      <c r="BG7" s="229"/>
      <c r="BH7" s="229"/>
      <c r="BI7" s="229"/>
      <c r="BJ7" s="229"/>
      <c r="BK7" s="229"/>
      <c r="BL7" s="229"/>
      <c r="BM7" s="229"/>
      <c r="BN7" s="229"/>
      <c r="BO7" s="229"/>
      <c r="BP7" s="229"/>
      <c r="BQ7" s="232">
        <v>1</v>
      </c>
      <c r="BR7" s="233" t="s">
        <v>612</v>
      </c>
      <c r="BS7" s="811" t="s">
        <v>610</v>
      </c>
      <c r="BT7" s="812"/>
      <c r="BU7" s="812"/>
      <c r="BV7" s="812"/>
      <c r="BW7" s="812"/>
      <c r="BX7" s="812"/>
      <c r="BY7" s="812"/>
      <c r="BZ7" s="812"/>
      <c r="CA7" s="812"/>
      <c r="CB7" s="812"/>
      <c r="CC7" s="812"/>
      <c r="CD7" s="812"/>
      <c r="CE7" s="812"/>
      <c r="CF7" s="812"/>
      <c r="CG7" s="835"/>
      <c r="CH7" s="808">
        <v>4</v>
      </c>
      <c r="CI7" s="809"/>
      <c r="CJ7" s="809"/>
      <c r="CK7" s="809"/>
      <c r="CL7" s="810"/>
      <c r="CM7" s="808">
        <v>370</v>
      </c>
      <c r="CN7" s="809"/>
      <c r="CO7" s="809"/>
      <c r="CP7" s="809"/>
      <c r="CQ7" s="810"/>
      <c r="CR7" s="808">
        <v>5</v>
      </c>
      <c r="CS7" s="809"/>
      <c r="CT7" s="809"/>
      <c r="CU7" s="809"/>
      <c r="CV7" s="810"/>
      <c r="CW7" s="814" t="s">
        <v>603</v>
      </c>
      <c r="CX7" s="815"/>
      <c r="CY7" s="815"/>
      <c r="CZ7" s="815"/>
      <c r="DA7" s="816"/>
      <c r="DB7" s="817" t="s">
        <v>603</v>
      </c>
      <c r="DC7" s="815"/>
      <c r="DD7" s="815"/>
      <c r="DE7" s="815"/>
      <c r="DF7" s="818"/>
      <c r="DG7" s="808" t="s">
        <v>603</v>
      </c>
      <c r="DH7" s="809"/>
      <c r="DI7" s="809"/>
      <c r="DJ7" s="809"/>
      <c r="DK7" s="810"/>
      <c r="DL7" s="808" t="s">
        <v>603</v>
      </c>
      <c r="DM7" s="809"/>
      <c r="DN7" s="809"/>
      <c r="DO7" s="809"/>
      <c r="DP7" s="810"/>
      <c r="DQ7" s="808" t="s">
        <v>603</v>
      </c>
      <c r="DR7" s="809"/>
      <c r="DS7" s="809"/>
      <c r="DT7" s="809"/>
      <c r="DU7" s="810"/>
      <c r="DV7" s="811"/>
      <c r="DW7" s="812"/>
      <c r="DX7" s="812"/>
      <c r="DY7" s="812"/>
      <c r="DZ7" s="813"/>
      <c r="EA7" s="230"/>
    </row>
    <row r="8" spans="1:131" s="231" customFormat="1" ht="26.25" customHeight="1" x14ac:dyDescent="0.2">
      <c r="A8" s="234">
        <v>2</v>
      </c>
      <c r="B8" s="856"/>
      <c r="C8" s="857"/>
      <c r="D8" s="857"/>
      <c r="E8" s="857"/>
      <c r="F8" s="857"/>
      <c r="G8" s="857"/>
      <c r="H8" s="857"/>
      <c r="I8" s="857"/>
      <c r="J8" s="857"/>
      <c r="K8" s="857"/>
      <c r="L8" s="857"/>
      <c r="M8" s="857"/>
      <c r="N8" s="857"/>
      <c r="O8" s="857"/>
      <c r="P8" s="858"/>
      <c r="Q8" s="859"/>
      <c r="R8" s="860"/>
      <c r="S8" s="860"/>
      <c r="T8" s="860"/>
      <c r="U8" s="860"/>
      <c r="V8" s="860"/>
      <c r="W8" s="860"/>
      <c r="X8" s="860"/>
      <c r="Y8" s="860"/>
      <c r="Z8" s="860"/>
      <c r="AA8" s="860"/>
      <c r="AB8" s="860"/>
      <c r="AC8" s="860"/>
      <c r="AD8" s="860"/>
      <c r="AE8" s="861"/>
      <c r="AF8" s="862"/>
      <c r="AG8" s="863"/>
      <c r="AH8" s="863"/>
      <c r="AI8" s="863"/>
      <c r="AJ8" s="864"/>
      <c r="AK8" s="842"/>
      <c r="AL8" s="843"/>
      <c r="AM8" s="843"/>
      <c r="AN8" s="843"/>
      <c r="AO8" s="843"/>
      <c r="AP8" s="843"/>
      <c r="AQ8" s="843"/>
      <c r="AR8" s="843"/>
      <c r="AS8" s="843"/>
      <c r="AT8" s="843"/>
      <c r="AU8" s="844"/>
      <c r="AV8" s="844"/>
      <c r="AW8" s="844"/>
      <c r="AX8" s="844"/>
      <c r="AY8" s="845"/>
      <c r="AZ8" s="228"/>
      <c r="BA8" s="228"/>
      <c r="BB8" s="228"/>
      <c r="BC8" s="228"/>
      <c r="BD8" s="228"/>
      <c r="BE8" s="229"/>
      <c r="BF8" s="229"/>
      <c r="BG8" s="229"/>
      <c r="BH8" s="229"/>
      <c r="BI8" s="229"/>
      <c r="BJ8" s="229"/>
      <c r="BK8" s="229"/>
      <c r="BL8" s="229"/>
      <c r="BM8" s="229"/>
      <c r="BN8" s="229"/>
      <c r="BO8" s="229"/>
      <c r="BP8" s="229"/>
      <c r="BQ8" s="234">
        <v>2</v>
      </c>
      <c r="BR8" s="235"/>
      <c r="BS8" s="846" t="s">
        <v>611</v>
      </c>
      <c r="BT8" s="847"/>
      <c r="BU8" s="847"/>
      <c r="BV8" s="847"/>
      <c r="BW8" s="847"/>
      <c r="BX8" s="847"/>
      <c r="BY8" s="847"/>
      <c r="BZ8" s="847"/>
      <c r="CA8" s="847"/>
      <c r="CB8" s="847"/>
      <c r="CC8" s="847"/>
      <c r="CD8" s="847"/>
      <c r="CE8" s="847"/>
      <c r="CF8" s="847"/>
      <c r="CG8" s="848"/>
      <c r="CH8" s="849">
        <v>-5</v>
      </c>
      <c r="CI8" s="850"/>
      <c r="CJ8" s="850"/>
      <c r="CK8" s="850"/>
      <c r="CL8" s="851"/>
      <c r="CM8" s="849">
        <v>62</v>
      </c>
      <c r="CN8" s="850"/>
      <c r="CO8" s="850"/>
      <c r="CP8" s="850"/>
      <c r="CQ8" s="851"/>
      <c r="CR8" s="849">
        <v>9</v>
      </c>
      <c r="CS8" s="850"/>
      <c r="CT8" s="850"/>
      <c r="CU8" s="850"/>
      <c r="CV8" s="851"/>
      <c r="CW8" s="865" t="s">
        <v>603</v>
      </c>
      <c r="CX8" s="853"/>
      <c r="CY8" s="853"/>
      <c r="CZ8" s="853"/>
      <c r="DA8" s="866"/>
      <c r="DB8" s="852" t="s">
        <v>603</v>
      </c>
      <c r="DC8" s="853"/>
      <c r="DD8" s="853"/>
      <c r="DE8" s="853"/>
      <c r="DF8" s="854"/>
      <c r="DG8" s="849" t="s">
        <v>603</v>
      </c>
      <c r="DH8" s="850"/>
      <c r="DI8" s="850"/>
      <c r="DJ8" s="850"/>
      <c r="DK8" s="851"/>
      <c r="DL8" s="849" t="s">
        <v>603</v>
      </c>
      <c r="DM8" s="850"/>
      <c r="DN8" s="850"/>
      <c r="DO8" s="850"/>
      <c r="DP8" s="851"/>
      <c r="DQ8" s="849" t="s">
        <v>603</v>
      </c>
      <c r="DR8" s="850"/>
      <c r="DS8" s="850"/>
      <c r="DT8" s="850"/>
      <c r="DU8" s="851"/>
      <c r="DV8" s="846"/>
      <c r="DW8" s="847"/>
      <c r="DX8" s="847"/>
      <c r="DY8" s="847"/>
      <c r="DZ8" s="855"/>
      <c r="EA8" s="230"/>
    </row>
    <row r="9" spans="1:131" s="231" customFormat="1" ht="26.25" customHeight="1" x14ac:dyDescent="0.2">
      <c r="A9" s="234">
        <v>3</v>
      </c>
      <c r="B9" s="856"/>
      <c r="C9" s="857"/>
      <c r="D9" s="857"/>
      <c r="E9" s="857"/>
      <c r="F9" s="857"/>
      <c r="G9" s="857"/>
      <c r="H9" s="857"/>
      <c r="I9" s="857"/>
      <c r="J9" s="857"/>
      <c r="K9" s="857"/>
      <c r="L9" s="857"/>
      <c r="M9" s="857"/>
      <c r="N9" s="857"/>
      <c r="O9" s="857"/>
      <c r="P9" s="858"/>
      <c r="Q9" s="859"/>
      <c r="R9" s="860"/>
      <c r="S9" s="860"/>
      <c r="T9" s="860"/>
      <c r="U9" s="860"/>
      <c r="V9" s="860"/>
      <c r="W9" s="860"/>
      <c r="X9" s="860"/>
      <c r="Y9" s="860"/>
      <c r="Z9" s="860"/>
      <c r="AA9" s="860"/>
      <c r="AB9" s="860"/>
      <c r="AC9" s="860"/>
      <c r="AD9" s="860"/>
      <c r="AE9" s="861"/>
      <c r="AF9" s="862"/>
      <c r="AG9" s="863"/>
      <c r="AH9" s="863"/>
      <c r="AI9" s="863"/>
      <c r="AJ9" s="864"/>
      <c r="AK9" s="842"/>
      <c r="AL9" s="843"/>
      <c r="AM9" s="843"/>
      <c r="AN9" s="843"/>
      <c r="AO9" s="843"/>
      <c r="AP9" s="843"/>
      <c r="AQ9" s="843"/>
      <c r="AR9" s="843"/>
      <c r="AS9" s="843"/>
      <c r="AT9" s="843"/>
      <c r="AU9" s="844"/>
      <c r="AV9" s="844"/>
      <c r="AW9" s="844"/>
      <c r="AX9" s="844"/>
      <c r="AY9" s="845"/>
      <c r="AZ9" s="228"/>
      <c r="BA9" s="228"/>
      <c r="BB9" s="228"/>
      <c r="BC9" s="228"/>
      <c r="BD9" s="228"/>
      <c r="BE9" s="229"/>
      <c r="BF9" s="229"/>
      <c r="BG9" s="229"/>
      <c r="BH9" s="229"/>
      <c r="BI9" s="229"/>
      <c r="BJ9" s="229"/>
      <c r="BK9" s="229"/>
      <c r="BL9" s="229"/>
      <c r="BM9" s="229"/>
      <c r="BN9" s="229"/>
      <c r="BO9" s="229"/>
      <c r="BP9" s="229"/>
      <c r="BQ9" s="234">
        <v>3</v>
      </c>
      <c r="BR9" s="235"/>
      <c r="BS9" s="846"/>
      <c r="BT9" s="847"/>
      <c r="BU9" s="847"/>
      <c r="BV9" s="847"/>
      <c r="BW9" s="847"/>
      <c r="BX9" s="847"/>
      <c r="BY9" s="847"/>
      <c r="BZ9" s="847"/>
      <c r="CA9" s="847"/>
      <c r="CB9" s="847"/>
      <c r="CC9" s="847"/>
      <c r="CD9" s="847"/>
      <c r="CE9" s="847"/>
      <c r="CF9" s="847"/>
      <c r="CG9" s="848"/>
      <c r="CH9" s="849"/>
      <c r="CI9" s="850"/>
      <c r="CJ9" s="850"/>
      <c r="CK9" s="850"/>
      <c r="CL9" s="851"/>
      <c r="CM9" s="849"/>
      <c r="CN9" s="850"/>
      <c r="CO9" s="850"/>
      <c r="CP9" s="850"/>
      <c r="CQ9" s="851"/>
      <c r="CR9" s="849"/>
      <c r="CS9" s="850"/>
      <c r="CT9" s="850"/>
      <c r="CU9" s="850"/>
      <c r="CV9" s="851"/>
      <c r="CW9" s="849"/>
      <c r="CX9" s="850"/>
      <c r="CY9" s="850"/>
      <c r="CZ9" s="850"/>
      <c r="DA9" s="851"/>
      <c r="DB9" s="849"/>
      <c r="DC9" s="850"/>
      <c r="DD9" s="850"/>
      <c r="DE9" s="850"/>
      <c r="DF9" s="851"/>
      <c r="DG9" s="849"/>
      <c r="DH9" s="850"/>
      <c r="DI9" s="850"/>
      <c r="DJ9" s="850"/>
      <c r="DK9" s="851"/>
      <c r="DL9" s="849"/>
      <c r="DM9" s="850"/>
      <c r="DN9" s="850"/>
      <c r="DO9" s="850"/>
      <c r="DP9" s="851"/>
      <c r="DQ9" s="849"/>
      <c r="DR9" s="850"/>
      <c r="DS9" s="850"/>
      <c r="DT9" s="850"/>
      <c r="DU9" s="851"/>
      <c r="DV9" s="846"/>
      <c r="DW9" s="847"/>
      <c r="DX9" s="847"/>
      <c r="DY9" s="847"/>
      <c r="DZ9" s="855"/>
      <c r="EA9" s="230"/>
    </row>
    <row r="10" spans="1:131" s="231" customFormat="1" ht="26.25" customHeight="1" x14ac:dyDescent="0.2">
      <c r="A10" s="234">
        <v>4</v>
      </c>
      <c r="B10" s="856"/>
      <c r="C10" s="857"/>
      <c r="D10" s="857"/>
      <c r="E10" s="857"/>
      <c r="F10" s="857"/>
      <c r="G10" s="857"/>
      <c r="H10" s="857"/>
      <c r="I10" s="857"/>
      <c r="J10" s="857"/>
      <c r="K10" s="857"/>
      <c r="L10" s="857"/>
      <c r="M10" s="857"/>
      <c r="N10" s="857"/>
      <c r="O10" s="857"/>
      <c r="P10" s="858"/>
      <c r="Q10" s="859"/>
      <c r="R10" s="860"/>
      <c r="S10" s="860"/>
      <c r="T10" s="860"/>
      <c r="U10" s="860"/>
      <c r="V10" s="860"/>
      <c r="W10" s="860"/>
      <c r="X10" s="860"/>
      <c r="Y10" s="860"/>
      <c r="Z10" s="860"/>
      <c r="AA10" s="860"/>
      <c r="AB10" s="860"/>
      <c r="AC10" s="860"/>
      <c r="AD10" s="860"/>
      <c r="AE10" s="861"/>
      <c r="AF10" s="862"/>
      <c r="AG10" s="863"/>
      <c r="AH10" s="863"/>
      <c r="AI10" s="863"/>
      <c r="AJ10" s="864"/>
      <c r="AK10" s="842"/>
      <c r="AL10" s="843"/>
      <c r="AM10" s="843"/>
      <c r="AN10" s="843"/>
      <c r="AO10" s="843"/>
      <c r="AP10" s="843"/>
      <c r="AQ10" s="843"/>
      <c r="AR10" s="843"/>
      <c r="AS10" s="843"/>
      <c r="AT10" s="843"/>
      <c r="AU10" s="844"/>
      <c r="AV10" s="844"/>
      <c r="AW10" s="844"/>
      <c r="AX10" s="844"/>
      <c r="AY10" s="845"/>
      <c r="AZ10" s="228"/>
      <c r="BA10" s="228"/>
      <c r="BB10" s="228"/>
      <c r="BC10" s="228"/>
      <c r="BD10" s="228"/>
      <c r="BE10" s="229"/>
      <c r="BF10" s="229"/>
      <c r="BG10" s="229"/>
      <c r="BH10" s="229"/>
      <c r="BI10" s="229"/>
      <c r="BJ10" s="229"/>
      <c r="BK10" s="229"/>
      <c r="BL10" s="229"/>
      <c r="BM10" s="229"/>
      <c r="BN10" s="229"/>
      <c r="BO10" s="229"/>
      <c r="BP10" s="229"/>
      <c r="BQ10" s="234">
        <v>4</v>
      </c>
      <c r="BR10" s="235"/>
      <c r="BS10" s="846"/>
      <c r="BT10" s="847"/>
      <c r="BU10" s="847"/>
      <c r="BV10" s="847"/>
      <c r="BW10" s="847"/>
      <c r="BX10" s="847"/>
      <c r="BY10" s="847"/>
      <c r="BZ10" s="847"/>
      <c r="CA10" s="847"/>
      <c r="CB10" s="847"/>
      <c r="CC10" s="847"/>
      <c r="CD10" s="847"/>
      <c r="CE10" s="847"/>
      <c r="CF10" s="847"/>
      <c r="CG10" s="848"/>
      <c r="CH10" s="849"/>
      <c r="CI10" s="850"/>
      <c r="CJ10" s="850"/>
      <c r="CK10" s="850"/>
      <c r="CL10" s="851"/>
      <c r="CM10" s="849"/>
      <c r="CN10" s="850"/>
      <c r="CO10" s="850"/>
      <c r="CP10" s="850"/>
      <c r="CQ10" s="851"/>
      <c r="CR10" s="849"/>
      <c r="CS10" s="850"/>
      <c r="CT10" s="850"/>
      <c r="CU10" s="850"/>
      <c r="CV10" s="851"/>
      <c r="CW10" s="849"/>
      <c r="CX10" s="850"/>
      <c r="CY10" s="850"/>
      <c r="CZ10" s="850"/>
      <c r="DA10" s="851"/>
      <c r="DB10" s="849"/>
      <c r="DC10" s="850"/>
      <c r="DD10" s="850"/>
      <c r="DE10" s="850"/>
      <c r="DF10" s="851"/>
      <c r="DG10" s="849"/>
      <c r="DH10" s="850"/>
      <c r="DI10" s="850"/>
      <c r="DJ10" s="850"/>
      <c r="DK10" s="851"/>
      <c r="DL10" s="849"/>
      <c r="DM10" s="850"/>
      <c r="DN10" s="850"/>
      <c r="DO10" s="850"/>
      <c r="DP10" s="851"/>
      <c r="DQ10" s="849"/>
      <c r="DR10" s="850"/>
      <c r="DS10" s="850"/>
      <c r="DT10" s="850"/>
      <c r="DU10" s="851"/>
      <c r="DV10" s="846"/>
      <c r="DW10" s="847"/>
      <c r="DX10" s="847"/>
      <c r="DY10" s="847"/>
      <c r="DZ10" s="855"/>
      <c r="EA10" s="230"/>
    </row>
    <row r="11" spans="1:131" s="231" customFormat="1" ht="26.25" customHeight="1" x14ac:dyDescent="0.2">
      <c r="A11" s="234">
        <v>5</v>
      </c>
      <c r="B11" s="856"/>
      <c r="C11" s="857"/>
      <c r="D11" s="857"/>
      <c r="E11" s="857"/>
      <c r="F11" s="857"/>
      <c r="G11" s="857"/>
      <c r="H11" s="857"/>
      <c r="I11" s="857"/>
      <c r="J11" s="857"/>
      <c r="K11" s="857"/>
      <c r="L11" s="857"/>
      <c r="M11" s="857"/>
      <c r="N11" s="857"/>
      <c r="O11" s="857"/>
      <c r="P11" s="858"/>
      <c r="Q11" s="859"/>
      <c r="R11" s="860"/>
      <c r="S11" s="860"/>
      <c r="T11" s="860"/>
      <c r="U11" s="860"/>
      <c r="V11" s="860"/>
      <c r="W11" s="860"/>
      <c r="X11" s="860"/>
      <c r="Y11" s="860"/>
      <c r="Z11" s="860"/>
      <c r="AA11" s="860"/>
      <c r="AB11" s="860"/>
      <c r="AC11" s="860"/>
      <c r="AD11" s="860"/>
      <c r="AE11" s="861"/>
      <c r="AF11" s="862"/>
      <c r="AG11" s="863"/>
      <c r="AH11" s="863"/>
      <c r="AI11" s="863"/>
      <c r="AJ11" s="864"/>
      <c r="AK11" s="842"/>
      <c r="AL11" s="843"/>
      <c r="AM11" s="843"/>
      <c r="AN11" s="843"/>
      <c r="AO11" s="843"/>
      <c r="AP11" s="843"/>
      <c r="AQ11" s="843"/>
      <c r="AR11" s="843"/>
      <c r="AS11" s="843"/>
      <c r="AT11" s="843"/>
      <c r="AU11" s="844"/>
      <c r="AV11" s="844"/>
      <c r="AW11" s="844"/>
      <c r="AX11" s="844"/>
      <c r="AY11" s="845"/>
      <c r="AZ11" s="228"/>
      <c r="BA11" s="228"/>
      <c r="BB11" s="228"/>
      <c r="BC11" s="228"/>
      <c r="BD11" s="228"/>
      <c r="BE11" s="229"/>
      <c r="BF11" s="229"/>
      <c r="BG11" s="229"/>
      <c r="BH11" s="229"/>
      <c r="BI11" s="229"/>
      <c r="BJ11" s="229"/>
      <c r="BK11" s="229"/>
      <c r="BL11" s="229"/>
      <c r="BM11" s="229"/>
      <c r="BN11" s="229"/>
      <c r="BO11" s="229"/>
      <c r="BP11" s="229"/>
      <c r="BQ11" s="234">
        <v>5</v>
      </c>
      <c r="BR11" s="235"/>
      <c r="BS11" s="846"/>
      <c r="BT11" s="847"/>
      <c r="BU11" s="847"/>
      <c r="BV11" s="847"/>
      <c r="BW11" s="847"/>
      <c r="BX11" s="847"/>
      <c r="BY11" s="847"/>
      <c r="BZ11" s="847"/>
      <c r="CA11" s="847"/>
      <c r="CB11" s="847"/>
      <c r="CC11" s="847"/>
      <c r="CD11" s="847"/>
      <c r="CE11" s="847"/>
      <c r="CF11" s="847"/>
      <c r="CG11" s="848"/>
      <c r="CH11" s="849"/>
      <c r="CI11" s="850"/>
      <c r="CJ11" s="850"/>
      <c r="CK11" s="850"/>
      <c r="CL11" s="851"/>
      <c r="CM11" s="849"/>
      <c r="CN11" s="850"/>
      <c r="CO11" s="850"/>
      <c r="CP11" s="850"/>
      <c r="CQ11" s="851"/>
      <c r="CR11" s="849"/>
      <c r="CS11" s="850"/>
      <c r="CT11" s="850"/>
      <c r="CU11" s="850"/>
      <c r="CV11" s="851"/>
      <c r="CW11" s="849"/>
      <c r="CX11" s="850"/>
      <c r="CY11" s="850"/>
      <c r="CZ11" s="850"/>
      <c r="DA11" s="851"/>
      <c r="DB11" s="849"/>
      <c r="DC11" s="850"/>
      <c r="DD11" s="850"/>
      <c r="DE11" s="850"/>
      <c r="DF11" s="851"/>
      <c r="DG11" s="849"/>
      <c r="DH11" s="850"/>
      <c r="DI11" s="850"/>
      <c r="DJ11" s="850"/>
      <c r="DK11" s="851"/>
      <c r="DL11" s="849"/>
      <c r="DM11" s="850"/>
      <c r="DN11" s="850"/>
      <c r="DO11" s="850"/>
      <c r="DP11" s="851"/>
      <c r="DQ11" s="849"/>
      <c r="DR11" s="850"/>
      <c r="DS11" s="850"/>
      <c r="DT11" s="850"/>
      <c r="DU11" s="851"/>
      <c r="DV11" s="846"/>
      <c r="DW11" s="847"/>
      <c r="DX11" s="847"/>
      <c r="DY11" s="847"/>
      <c r="DZ11" s="855"/>
      <c r="EA11" s="230"/>
    </row>
    <row r="12" spans="1:131" s="231" customFormat="1" ht="26.25" customHeight="1" x14ac:dyDescent="0.2">
      <c r="A12" s="234">
        <v>6</v>
      </c>
      <c r="B12" s="856"/>
      <c r="C12" s="857"/>
      <c r="D12" s="857"/>
      <c r="E12" s="857"/>
      <c r="F12" s="857"/>
      <c r="G12" s="857"/>
      <c r="H12" s="857"/>
      <c r="I12" s="857"/>
      <c r="J12" s="857"/>
      <c r="K12" s="857"/>
      <c r="L12" s="857"/>
      <c r="M12" s="857"/>
      <c r="N12" s="857"/>
      <c r="O12" s="857"/>
      <c r="P12" s="858"/>
      <c r="Q12" s="859"/>
      <c r="R12" s="860"/>
      <c r="S12" s="860"/>
      <c r="T12" s="860"/>
      <c r="U12" s="860"/>
      <c r="V12" s="860"/>
      <c r="W12" s="860"/>
      <c r="X12" s="860"/>
      <c r="Y12" s="860"/>
      <c r="Z12" s="860"/>
      <c r="AA12" s="860"/>
      <c r="AB12" s="860"/>
      <c r="AC12" s="860"/>
      <c r="AD12" s="860"/>
      <c r="AE12" s="861"/>
      <c r="AF12" s="862"/>
      <c r="AG12" s="863"/>
      <c r="AH12" s="863"/>
      <c r="AI12" s="863"/>
      <c r="AJ12" s="864"/>
      <c r="AK12" s="842"/>
      <c r="AL12" s="843"/>
      <c r="AM12" s="843"/>
      <c r="AN12" s="843"/>
      <c r="AO12" s="843"/>
      <c r="AP12" s="843"/>
      <c r="AQ12" s="843"/>
      <c r="AR12" s="843"/>
      <c r="AS12" s="843"/>
      <c r="AT12" s="843"/>
      <c r="AU12" s="844"/>
      <c r="AV12" s="844"/>
      <c r="AW12" s="844"/>
      <c r="AX12" s="844"/>
      <c r="AY12" s="845"/>
      <c r="AZ12" s="228"/>
      <c r="BA12" s="228"/>
      <c r="BB12" s="228"/>
      <c r="BC12" s="228"/>
      <c r="BD12" s="228"/>
      <c r="BE12" s="229"/>
      <c r="BF12" s="229"/>
      <c r="BG12" s="229"/>
      <c r="BH12" s="229"/>
      <c r="BI12" s="229"/>
      <c r="BJ12" s="229"/>
      <c r="BK12" s="229"/>
      <c r="BL12" s="229"/>
      <c r="BM12" s="229"/>
      <c r="BN12" s="229"/>
      <c r="BO12" s="229"/>
      <c r="BP12" s="229"/>
      <c r="BQ12" s="234">
        <v>6</v>
      </c>
      <c r="BR12" s="235"/>
      <c r="BS12" s="846"/>
      <c r="BT12" s="847"/>
      <c r="BU12" s="847"/>
      <c r="BV12" s="847"/>
      <c r="BW12" s="847"/>
      <c r="BX12" s="847"/>
      <c r="BY12" s="847"/>
      <c r="BZ12" s="847"/>
      <c r="CA12" s="847"/>
      <c r="CB12" s="847"/>
      <c r="CC12" s="847"/>
      <c r="CD12" s="847"/>
      <c r="CE12" s="847"/>
      <c r="CF12" s="847"/>
      <c r="CG12" s="848"/>
      <c r="CH12" s="849"/>
      <c r="CI12" s="850"/>
      <c r="CJ12" s="850"/>
      <c r="CK12" s="850"/>
      <c r="CL12" s="851"/>
      <c r="CM12" s="849"/>
      <c r="CN12" s="850"/>
      <c r="CO12" s="850"/>
      <c r="CP12" s="850"/>
      <c r="CQ12" s="851"/>
      <c r="CR12" s="849"/>
      <c r="CS12" s="850"/>
      <c r="CT12" s="850"/>
      <c r="CU12" s="850"/>
      <c r="CV12" s="851"/>
      <c r="CW12" s="849"/>
      <c r="CX12" s="850"/>
      <c r="CY12" s="850"/>
      <c r="CZ12" s="850"/>
      <c r="DA12" s="851"/>
      <c r="DB12" s="849"/>
      <c r="DC12" s="850"/>
      <c r="DD12" s="850"/>
      <c r="DE12" s="850"/>
      <c r="DF12" s="851"/>
      <c r="DG12" s="849"/>
      <c r="DH12" s="850"/>
      <c r="DI12" s="850"/>
      <c r="DJ12" s="850"/>
      <c r="DK12" s="851"/>
      <c r="DL12" s="849"/>
      <c r="DM12" s="850"/>
      <c r="DN12" s="850"/>
      <c r="DO12" s="850"/>
      <c r="DP12" s="851"/>
      <c r="DQ12" s="849"/>
      <c r="DR12" s="850"/>
      <c r="DS12" s="850"/>
      <c r="DT12" s="850"/>
      <c r="DU12" s="851"/>
      <c r="DV12" s="846"/>
      <c r="DW12" s="847"/>
      <c r="DX12" s="847"/>
      <c r="DY12" s="847"/>
      <c r="DZ12" s="855"/>
      <c r="EA12" s="230"/>
    </row>
    <row r="13" spans="1:131" s="231" customFormat="1" ht="26.25" customHeight="1" x14ac:dyDescent="0.2">
      <c r="A13" s="234">
        <v>7</v>
      </c>
      <c r="B13" s="856"/>
      <c r="C13" s="857"/>
      <c r="D13" s="857"/>
      <c r="E13" s="857"/>
      <c r="F13" s="857"/>
      <c r="G13" s="857"/>
      <c r="H13" s="857"/>
      <c r="I13" s="857"/>
      <c r="J13" s="857"/>
      <c r="K13" s="857"/>
      <c r="L13" s="857"/>
      <c r="M13" s="857"/>
      <c r="N13" s="857"/>
      <c r="O13" s="857"/>
      <c r="P13" s="858"/>
      <c r="Q13" s="859"/>
      <c r="R13" s="860"/>
      <c r="S13" s="860"/>
      <c r="T13" s="860"/>
      <c r="U13" s="860"/>
      <c r="V13" s="860"/>
      <c r="W13" s="860"/>
      <c r="X13" s="860"/>
      <c r="Y13" s="860"/>
      <c r="Z13" s="860"/>
      <c r="AA13" s="860"/>
      <c r="AB13" s="860"/>
      <c r="AC13" s="860"/>
      <c r="AD13" s="860"/>
      <c r="AE13" s="861"/>
      <c r="AF13" s="862"/>
      <c r="AG13" s="863"/>
      <c r="AH13" s="863"/>
      <c r="AI13" s="863"/>
      <c r="AJ13" s="864"/>
      <c r="AK13" s="842"/>
      <c r="AL13" s="843"/>
      <c r="AM13" s="843"/>
      <c r="AN13" s="843"/>
      <c r="AO13" s="843"/>
      <c r="AP13" s="843"/>
      <c r="AQ13" s="843"/>
      <c r="AR13" s="843"/>
      <c r="AS13" s="843"/>
      <c r="AT13" s="843"/>
      <c r="AU13" s="844"/>
      <c r="AV13" s="844"/>
      <c r="AW13" s="844"/>
      <c r="AX13" s="844"/>
      <c r="AY13" s="845"/>
      <c r="AZ13" s="228"/>
      <c r="BA13" s="228"/>
      <c r="BB13" s="228"/>
      <c r="BC13" s="228"/>
      <c r="BD13" s="228"/>
      <c r="BE13" s="229"/>
      <c r="BF13" s="229"/>
      <c r="BG13" s="229"/>
      <c r="BH13" s="229"/>
      <c r="BI13" s="229"/>
      <c r="BJ13" s="229"/>
      <c r="BK13" s="229"/>
      <c r="BL13" s="229"/>
      <c r="BM13" s="229"/>
      <c r="BN13" s="229"/>
      <c r="BO13" s="229"/>
      <c r="BP13" s="229"/>
      <c r="BQ13" s="234">
        <v>7</v>
      </c>
      <c r="BR13" s="235"/>
      <c r="BS13" s="846"/>
      <c r="BT13" s="847"/>
      <c r="BU13" s="847"/>
      <c r="BV13" s="847"/>
      <c r="BW13" s="847"/>
      <c r="BX13" s="847"/>
      <c r="BY13" s="847"/>
      <c r="BZ13" s="847"/>
      <c r="CA13" s="847"/>
      <c r="CB13" s="847"/>
      <c r="CC13" s="847"/>
      <c r="CD13" s="847"/>
      <c r="CE13" s="847"/>
      <c r="CF13" s="847"/>
      <c r="CG13" s="848"/>
      <c r="CH13" s="849"/>
      <c r="CI13" s="850"/>
      <c r="CJ13" s="850"/>
      <c r="CK13" s="850"/>
      <c r="CL13" s="851"/>
      <c r="CM13" s="849"/>
      <c r="CN13" s="850"/>
      <c r="CO13" s="850"/>
      <c r="CP13" s="850"/>
      <c r="CQ13" s="851"/>
      <c r="CR13" s="849"/>
      <c r="CS13" s="850"/>
      <c r="CT13" s="850"/>
      <c r="CU13" s="850"/>
      <c r="CV13" s="851"/>
      <c r="CW13" s="849"/>
      <c r="CX13" s="850"/>
      <c r="CY13" s="850"/>
      <c r="CZ13" s="850"/>
      <c r="DA13" s="851"/>
      <c r="DB13" s="849"/>
      <c r="DC13" s="850"/>
      <c r="DD13" s="850"/>
      <c r="DE13" s="850"/>
      <c r="DF13" s="851"/>
      <c r="DG13" s="849"/>
      <c r="DH13" s="850"/>
      <c r="DI13" s="850"/>
      <c r="DJ13" s="850"/>
      <c r="DK13" s="851"/>
      <c r="DL13" s="849"/>
      <c r="DM13" s="850"/>
      <c r="DN13" s="850"/>
      <c r="DO13" s="850"/>
      <c r="DP13" s="851"/>
      <c r="DQ13" s="849"/>
      <c r="DR13" s="850"/>
      <c r="DS13" s="850"/>
      <c r="DT13" s="850"/>
      <c r="DU13" s="851"/>
      <c r="DV13" s="846"/>
      <c r="DW13" s="847"/>
      <c r="DX13" s="847"/>
      <c r="DY13" s="847"/>
      <c r="DZ13" s="855"/>
      <c r="EA13" s="230"/>
    </row>
    <row r="14" spans="1:131" s="231" customFormat="1" ht="26.25" customHeight="1" x14ac:dyDescent="0.2">
      <c r="A14" s="234">
        <v>8</v>
      </c>
      <c r="B14" s="856"/>
      <c r="C14" s="857"/>
      <c r="D14" s="857"/>
      <c r="E14" s="857"/>
      <c r="F14" s="857"/>
      <c r="G14" s="857"/>
      <c r="H14" s="857"/>
      <c r="I14" s="857"/>
      <c r="J14" s="857"/>
      <c r="K14" s="857"/>
      <c r="L14" s="857"/>
      <c r="M14" s="857"/>
      <c r="N14" s="857"/>
      <c r="O14" s="857"/>
      <c r="P14" s="858"/>
      <c r="Q14" s="859"/>
      <c r="R14" s="860"/>
      <c r="S14" s="860"/>
      <c r="T14" s="860"/>
      <c r="U14" s="860"/>
      <c r="V14" s="860"/>
      <c r="W14" s="860"/>
      <c r="X14" s="860"/>
      <c r="Y14" s="860"/>
      <c r="Z14" s="860"/>
      <c r="AA14" s="860"/>
      <c r="AB14" s="860"/>
      <c r="AC14" s="860"/>
      <c r="AD14" s="860"/>
      <c r="AE14" s="861"/>
      <c r="AF14" s="862"/>
      <c r="AG14" s="863"/>
      <c r="AH14" s="863"/>
      <c r="AI14" s="863"/>
      <c r="AJ14" s="864"/>
      <c r="AK14" s="842"/>
      <c r="AL14" s="843"/>
      <c r="AM14" s="843"/>
      <c r="AN14" s="843"/>
      <c r="AO14" s="843"/>
      <c r="AP14" s="843"/>
      <c r="AQ14" s="843"/>
      <c r="AR14" s="843"/>
      <c r="AS14" s="843"/>
      <c r="AT14" s="843"/>
      <c r="AU14" s="844"/>
      <c r="AV14" s="844"/>
      <c r="AW14" s="844"/>
      <c r="AX14" s="844"/>
      <c r="AY14" s="845"/>
      <c r="AZ14" s="228"/>
      <c r="BA14" s="228"/>
      <c r="BB14" s="228"/>
      <c r="BC14" s="228"/>
      <c r="BD14" s="228"/>
      <c r="BE14" s="229"/>
      <c r="BF14" s="229"/>
      <c r="BG14" s="229"/>
      <c r="BH14" s="229"/>
      <c r="BI14" s="229"/>
      <c r="BJ14" s="229"/>
      <c r="BK14" s="229"/>
      <c r="BL14" s="229"/>
      <c r="BM14" s="229"/>
      <c r="BN14" s="229"/>
      <c r="BO14" s="229"/>
      <c r="BP14" s="229"/>
      <c r="BQ14" s="234">
        <v>8</v>
      </c>
      <c r="BR14" s="235"/>
      <c r="BS14" s="846"/>
      <c r="BT14" s="847"/>
      <c r="BU14" s="847"/>
      <c r="BV14" s="847"/>
      <c r="BW14" s="847"/>
      <c r="BX14" s="847"/>
      <c r="BY14" s="847"/>
      <c r="BZ14" s="847"/>
      <c r="CA14" s="847"/>
      <c r="CB14" s="847"/>
      <c r="CC14" s="847"/>
      <c r="CD14" s="847"/>
      <c r="CE14" s="847"/>
      <c r="CF14" s="847"/>
      <c r="CG14" s="848"/>
      <c r="CH14" s="849"/>
      <c r="CI14" s="850"/>
      <c r="CJ14" s="850"/>
      <c r="CK14" s="850"/>
      <c r="CL14" s="851"/>
      <c r="CM14" s="849"/>
      <c r="CN14" s="850"/>
      <c r="CO14" s="850"/>
      <c r="CP14" s="850"/>
      <c r="CQ14" s="851"/>
      <c r="CR14" s="849"/>
      <c r="CS14" s="850"/>
      <c r="CT14" s="850"/>
      <c r="CU14" s="850"/>
      <c r="CV14" s="851"/>
      <c r="CW14" s="849"/>
      <c r="CX14" s="850"/>
      <c r="CY14" s="850"/>
      <c r="CZ14" s="850"/>
      <c r="DA14" s="851"/>
      <c r="DB14" s="849"/>
      <c r="DC14" s="850"/>
      <c r="DD14" s="850"/>
      <c r="DE14" s="850"/>
      <c r="DF14" s="851"/>
      <c r="DG14" s="849"/>
      <c r="DH14" s="850"/>
      <c r="DI14" s="850"/>
      <c r="DJ14" s="850"/>
      <c r="DK14" s="851"/>
      <c r="DL14" s="849"/>
      <c r="DM14" s="850"/>
      <c r="DN14" s="850"/>
      <c r="DO14" s="850"/>
      <c r="DP14" s="851"/>
      <c r="DQ14" s="849"/>
      <c r="DR14" s="850"/>
      <c r="DS14" s="850"/>
      <c r="DT14" s="850"/>
      <c r="DU14" s="851"/>
      <c r="DV14" s="846"/>
      <c r="DW14" s="847"/>
      <c r="DX14" s="847"/>
      <c r="DY14" s="847"/>
      <c r="DZ14" s="855"/>
      <c r="EA14" s="230"/>
    </row>
    <row r="15" spans="1:131" s="231" customFormat="1" ht="26.25" customHeight="1" x14ac:dyDescent="0.2">
      <c r="A15" s="234">
        <v>9</v>
      </c>
      <c r="B15" s="856"/>
      <c r="C15" s="857"/>
      <c r="D15" s="857"/>
      <c r="E15" s="857"/>
      <c r="F15" s="857"/>
      <c r="G15" s="857"/>
      <c r="H15" s="857"/>
      <c r="I15" s="857"/>
      <c r="J15" s="857"/>
      <c r="K15" s="857"/>
      <c r="L15" s="857"/>
      <c r="M15" s="857"/>
      <c r="N15" s="857"/>
      <c r="O15" s="857"/>
      <c r="P15" s="858"/>
      <c r="Q15" s="859"/>
      <c r="R15" s="860"/>
      <c r="S15" s="860"/>
      <c r="T15" s="860"/>
      <c r="U15" s="860"/>
      <c r="V15" s="860"/>
      <c r="W15" s="860"/>
      <c r="X15" s="860"/>
      <c r="Y15" s="860"/>
      <c r="Z15" s="860"/>
      <c r="AA15" s="860"/>
      <c r="AB15" s="860"/>
      <c r="AC15" s="860"/>
      <c r="AD15" s="860"/>
      <c r="AE15" s="861"/>
      <c r="AF15" s="862"/>
      <c r="AG15" s="863"/>
      <c r="AH15" s="863"/>
      <c r="AI15" s="863"/>
      <c r="AJ15" s="864"/>
      <c r="AK15" s="842"/>
      <c r="AL15" s="843"/>
      <c r="AM15" s="843"/>
      <c r="AN15" s="843"/>
      <c r="AO15" s="843"/>
      <c r="AP15" s="843"/>
      <c r="AQ15" s="843"/>
      <c r="AR15" s="843"/>
      <c r="AS15" s="843"/>
      <c r="AT15" s="843"/>
      <c r="AU15" s="844"/>
      <c r="AV15" s="844"/>
      <c r="AW15" s="844"/>
      <c r="AX15" s="844"/>
      <c r="AY15" s="845"/>
      <c r="AZ15" s="228"/>
      <c r="BA15" s="228"/>
      <c r="BB15" s="228"/>
      <c r="BC15" s="228"/>
      <c r="BD15" s="228"/>
      <c r="BE15" s="229"/>
      <c r="BF15" s="229"/>
      <c r="BG15" s="229"/>
      <c r="BH15" s="229"/>
      <c r="BI15" s="229"/>
      <c r="BJ15" s="229"/>
      <c r="BK15" s="229"/>
      <c r="BL15" s="229"/>
      <c r="BM15" s="229"/>
      <c r="BN15" s="229"/>
      <c r="BO15" s="229"/>
      <c r="BP15" s="229"/>
      <c r="BQ15" s="234">
        <v>9</v>
      </c>
      <c r="BR15" s="235"/>
      <c r="BS15" s="846"/>
      <c r="BT15" s="847"/>
      <c r="BU15" s="847"/>
      <c r="BV15" s="847"/>
      <c r="BW15" s="847"/>
      <c r="BX15" s="847"/>
      <c r="BY15" s="847"/>
      <c r="BZ15" s="847"/>
      <c r="CA15" s="847"/>
      <c r="CB15" s="847"/>
      <c r="CC15" s="847"/>
      <c r="CD15" s="847"/>
      <c r="CE15" s="847"/>
      <c r="CF15" s="847"/>
      <c r="CG15" s="848"/>
      <c r="CH15" s="849"/>
      <c r="CI15" s="850"/>
      <c r="CJ15" s="850"/>
      <c r="CK15" s="850"/>
      <c r="CL15" s="851"/>
      <c r="CM15" s="849"/>
      <c r="CN15" s="850"/>
      <c r="CO15" s="850"/>
      <c r="CP15" s="850"/>
      <c r="CQ15" s="851"/>
      <c r="CR15" s="849"/>
      <c r="CS15" s="850"/>
      <c r="CT15" s="850"/>
      <c r="CU15" s="850"/>
      <c r="CV15" s="851"/>
      <c r="CW15" s="849"/>
      <c r="CX15" s="850"/>
      <c r="CY15" s="850"/>
      <c r="CZ15" s="850"/>
      <c r="DA15" s="851"/>
      <c r="DB15" s="849"/>
      <c r="DC15" s="850"/>
      <c r="DD15" s="850"/>
      <c r="DE15" s="850"/>
      <c r="DF15" s="851"/>
      <c r="DG15" s="849"/>
      <c r="DH15" s="850"/>
      <c r="DI15" s="850"/>
      <c r="DJ15" s="850"/>
      <c r="DK15" s="851"/>
      <c r="DL15" s="849"/>
      <c r="DM15" s="850"/>
      <c r="DN15" s="850"/>
      <c r="DO15" s="850"/>
      <c r="DP15" s="851"/>
      <c r="DQ15" s="849"/>
      <c r="DR15" s="850"/>
      <c r="DS15" s="850"/>
      <c r="DT15" s="850"/>
      <c r="DU15" s="851"/>
      <c r="DV15" s="846"/>
      <c r="DW15" s="847"/>
      <c r="DX15" s="847"/>
      <c r="DY15" s="847"/>
      <c r="DZ15" s="855"/>
      <c r="EA15" s="230"/>
    </row>
    <row r="16" spans="1:131" s="231" customFormat="1" ht="26.25" customHeight="1" x14ac:dyDescent="0.2">
      <c r="A16" s="234">
        <v>10</v>
      </c>
      <c r="B16" s="856"/>
      <c r="C16" s="857"/>
      <c r="D16" s="857"/>
      <c r="E16" s="857"/>
      <c r="F16" s="857"/>
      <c r="G16" s="857"/>
      <c r="H16" s="857"/>
      <c r="I16" s="857"/>
      <c r="J16" s="857"/>
      <c r="K16" s="857"/>
      <c r="L16" s="857"/>
      <c r="M16" s="857"/>
      <c r="N16" s="857"/>
      <c r="O16" s="857"/>
      <c r="P16" s="858"/>
      <c r="Q16" s="859"/>
      <c r="R16" s="860"/>
      <c r="S16" s="860"/>
      <c r="T16" s="860"/>
      <c r="U16" s="860"/>
      <c r="V16" s="860"/>
      <c r="W16" s="860"/>
      <c r="X16" s="860"/>
      <c r="Y16" s="860"/>
      <c r="Z16" s="860"/>
      <c r="AA16" s="860"/>
      <c r="AB16" s="860"/>
      <c r="AC16" s="860"/>
      <c r="AD16" s="860"/>
      <c r="AE16" s="861"/>
      <c r="AF16" s="862"/>
      <c r="AG16" s="863"/>
      <c r="AH16" s="863"/>
      <c r="AI16" s="863"/>
      <c r="AJ16" s="864"/>
      <c r="AK16" s="842"/>
      <c r="AL16" s="843"/>
      <c r="AM16" s="843"/>
      <c r="AN16" s="843"/>
      <c r="AO16" s="843"/>
      <c r="AP16" s="843"/>
      <c r="AQ16" s="843"/>
      <c r="AR16" s="843"/>
      <c r="AS16" s="843"/>
      <c r="AT16" s="843"/>
      <c r="AU16" s="844"/>
      <c r="AV16" s="844"/>
      <c r="AW16" s="844"/>
      <c r="AX16" s="844"/>
      <c r="AY16" s="845"/>
      <c r="AZ16" s="228"/>
      <c r="BA16" s="228"/>
      <c r="BB16" s="228"/>
      <c r="BC16" s="228"/>
      <c r="BD16" s="228"/>
      <c r="BE16" s="229"/>
      <c r="BF16" s="229"/>
      <c r="BG16" s="229"/>
      <c r="BH16" s="229"/>
      <c r="BI16" s="229"/>
      <c r="BJ16" s="229"/>
      <c r="BK16" s="229"/>
      <c r="BL16" s="229"/>
      <c r="BM16" s="229"/>
      <c r="BN16" s="229"/>
      <c r="BO16" s="229"/>
      <c r="BP16" s="229"/>
      <c r="BQ16" s="234">
        <v>10</v>
      </c>
      <c r="BR16" s="235"/>
      <c r="BS16" s="846"/>
      <c r="BT16" s="847"/>
      <c r="BU16" s="847"/>
      <c r="BV16" s="847"/>
      <c r="BW16" s="847"/>
      <c r="BX16" s="847"/>
      <c r="BY16" s="847"/>
      <c r="BZ16" s="847"/>
      <c r="CA16" s="847"/>
      <c r="CB16" s="847"/>
      <c r="CC16" s="847"/>
      <c r="CD16" s="847"/>
      <c r="CE16" s="847"/>
      <c r="CF16" s="847"/>
      <c r="CG16" s="848"/>
      <c r="CH16" s="849"/>
      <c r="CI16" s="850"/>
      <c r="CJ16" s="850"/>
      <c r="CK16" s="850"/>
      <c r="CL16" s="851"/>
      <c r="CM16" s="849"/>
      <c r="CN16" s="850"/>
      <c r="CO16" s="850"/>
      <c r="CP16" s="850"/>
      <c r="CQ16" s="851"/>
      <c r="CR16" s="849"/>
      <c r="CS16" s="850"/>
      <c r="CT16" s="850"/>
      <c r="CU16" s="850"/>
      <c r="CV16" s="851"/>
      <c r="CW16" s="849"/>
      <c r="CX16" s="850"/>
      <c r="CY16" s="850"/>
      <c r="CZ16" s="850"/>
      <c r="DA16" s="851"/>
      <c r="DB16" s="849"/>
      <c r="DC16" s="850"/>
      <c r="DD16" s="850"/>
      <c r="DE16" s="850"/>
      <c r="DF16" s="851"/>
      <c r="DG16" s="849"/>
      <c r="DH16" s="850"/>
      <c r="DI16" s="850"/>
      <c r="DJ16" s="850"/>
      <c r="DK16" s="851"/>
      <c r="DL16" s="849"/>
      <c r="DM16" s="850"/>
      <c r="DN16" s="850"/>
      <c r="DO16" s="850"/>
      <c r="DP16" s="851"/>
      <c r="DQ16" s="849"/>
      <c r="DR16" s="850"/>
      <c r="DS16" s="850"/>
      <c r="DT16" s="850"/>
      <c r="DU16" s="851"/>
      <c r="DV16" s="846"/>
      <c r="DW16" s="847"/>
      <c r="DX16" s="847"/>
      <c r="DY16" s="847"/>
      <c r="DZ16" s="855"/>
      <c r="EA16" s="230"/>
    </row>
    <row r="17" spans="1:131" s="231" customFormat="1" ht="26.25" customHeight="1" x14ac:dyDescent="0.2">
      <c r="A17" s="234">
        <v>11</v>
      </c>
      <c r="B17" s="856"/>
      <c r="C17" s="857"/>
      <c r="D17" s="857"/>
      <c r="E17" s="857"/>
      <c r="F17" s="857"/>
      <c r="G17" s="857"/>
      <c r="H17" s="857"/>
      <c r="I17" s="857"/>
      <c r="J17" s="857"/>
      <c r="K17" s="857"/>
      <c r="L17" s="857"/>
      <c r="M17" s="857"/>
      <c r="N17" s="857"/>
      <c r="O17" s="857"/>
      <c r="P17" s="858"/>
      <c r="Q17" s="859"/>
      <c r="R17" s="860"/>
      <c r="S17" s="860"/>
      <c r="T17" s="860"/>
      <c r="U17" s="860"/>
      <c r="V17" s="860"/>
      <c r="W17" s="860"/>
      <c r="X17" s="860"/>
      <c r="Y17" s="860"/>
      <c r="Z17" s="860"/>
      <c r="AA17" s="860"/>
      <c r="AB17" s="860"/>
      <c r="AC17" s="860"/>
      <c r="AD17" s="860"/>
      <c r="AE17" s="861"/>
      <c r="AF17" s="862"/>
      <c r="AG17" s="863"/>
      <c r="AH17" s="863"/>
      <c r="AI17" s="863"/>
      <c r="AJ17" s="864"/>
      <c r="AK17" s="842"/>
      <c r="AL17" s="843"/>
      <c r="AM17" s="843"/>
      <c r="AN17" s="843"/>
      <c r="AO17" s="843"/>
      <c r="AP17" s="843"/>
      <c r="AQ17" s="843"/>
      <c r="AR17" s="843"/>
      <c r="AS17" s="843"/>
      <c r="AT17" s="843"/>
      <c r="AU17" s="844"/>
      <c r="AV17" s="844"/>
      <c r="AW17" s="844"/>
      <c r="AX17" s="844"/>
      <c r="AY17" s="845"/>
      <c r="AZ17" s="228"/>
      <c r="BA17" s="228"/>
      <c r="BB17" s="228"/>
      <c r="BC17" s="228"/>
      <c r="BD17" s="228"/>
      <c r="BE17" s="229"/>
      <c r="BF17" s="229"/>
      <c r="BG17" s="229"/>
      <c r="BH17" s="229"/>
      <c r="BI17" s="229"/>
      <c r="BJ17" s="229"/>
      <c r="BK17" s="229"/>
      <c r="BL17" s="229"/>
      <c r="BM17" s="229"/>
      <c r="BN17" s="229"/>
      <c r="BO17" s="229"/>
      <c r="BP17" s="229"/>
      <c r="BQ17" s="234">
        <v>11</v>
      </c>
      <c r="BR17" s="235"/>
      <c r="BS17" s="846"/>
      <c r="BT17" s="847"/>
      <c r="BU17" s="847"/>
      <c r="BV17" s="847"/>
      <c r="BW17" s="847"/>
      <c r="BX17" s="847"/>
      <c r="BY17" s="847"/>
      <c r="BZ17" s="847"/>
      <c r="CA17" s="847"/>
      <c r="CB17" s="847"/>
      <c r="CC17" s="847"/>
      <c r="CD17" s="847"/>
      <c r="CE17" s="847"/>
      <c r="CF17" s="847"/>
      <c r="CG17" s="848"/>
      <c r="CH17" s="849"/>
      <c r="CI17" s="850"/>
      <c r="CJ17" s="850"/>
      <c r="CK17" s="850"/>
      <c r="CL17" s="851"/>
      <c r="CM17" s="849"/>
      <c r="CN17" s="850"/>
      <c r="CO17" s="850"/>
      <c r="CP17" s="850"/>
      <c r="CQ17" s="851"/>
      <c r="CR17" s="849"/>
      <c r="CS17" s="850"/>
      <c r="CT17" s="850"/>
      <c r="CU17" s="850"/>
      <c r="CV17" s="851"/>
      <c r="CW17" s="849"/>
      <c r="CX17" s="850"/>
      <c r="CY17" s="850"/>
      <c r="CZ17" s="850"/>
      <c r="DA17" s="851"/>
      <c r="DB17" s="849"/>
      <c r="DC17" s="850"/>
      <c r="DD17" s="850"/>
      <c r="DE17" s="850"/>
      <c r="DF17" s="851"/>
      <c r="DG17" s="849"/>
      <c r="DH17" s="850"/>
      <c r="DI17" s="850"/>
      <c r="DJ17" s="850"/>
      <c r="DK17" s="851"/>
      <c r="DL17" s="849"/>
      <c r="DM17" s="850"/>
      <c r="DN17" s="850"/>
      <c r="DO17" s="850"/>
      <c r="DP17" s="851"/>
      <c r="DQ17" s="849"/>
      <c r="DR17" s="850"/>
      <c r="DS17" s="850"/>
      <c r="DT17" s="850"/>
      <c r="DU17" s="851"/>
      <c r="DV17" s="846"/>
      <c r="DW17" s="847"/>
      <c r="DX17" s="847"/>
      <c r="DY17" s="847"/>
      <c r="DZ17" s="855"/>
      <c r="EA17" s="230"/>
    </row>
    <row r="18" spans="1:131" s="231" customFormat="1" ht="26.25" customHeight="1" x14ac:dyDescent="0.2">
      <c r="A18" s="234">
        <v>12</v>
      </c>
      <c r="B18" s="856"/>
      <c r="C18" s="857"/>
      <c r="D18" s="857"/>
      <c r="E18" s="857"/>
      <c r="F18" s="857"/>
      <c r="G18" s="857"/>
      <c r="H18" s="857"/>
      <c r="I18" s="857"/>
      <c r="J18" s="857"/>
      <c r="K18" s="857"/>
      <c r="L18" s="857"/>
      <c r="M18" s="857"/>
      <c r="N18" s="857"/>
      <c r="O18" s="857"/>
      <c r="P18" s="858"/>
      <c r="Q18" s="859"/>
      <c r="R18" s="860"/>
      <c r="S18" s="860"/>
      <c r="T18" s="860"/>
      <c r="U18" s="860"/>
      <c r="V18" s="860"/>
      <c r="W18" s="860"/>
      <c r="X18" s="860"/>
      <c r="Y18" s="860"/>
      <c r="Z18" s="860"/>
      <c r="AA18" s="860"/>
      <c r="AB18" s="860"/>
      <c r="AC18" s="860"/>
      <c r="AD18" s="860"/>
      <c r="AE18" s="861"/>
      <c r="AF18" s="862"/>
      <c r="AG18" s="863"/>
      <c r="AH18" s="863"/>
      <c r="AI18" s="863"/>
      <c r="AJ18" s="864"/>
      <c r="AK18" s="842"/>
      <c r="AL18" s="843"/>
      <c r="AM18" s="843"/>
      <c r="AN18" s="843"/>
      <c r="AO18" s="843"/>
      <c r="AP18" s="843"/>
      <c r="AQ18" s="843"/>
      <c r="AR18" s="843"/>
      <c r="AS18" s="843"/>
      <c r="AT18" s="843"/>
      <c r="AU18" s="844"/>
      <c r="AV18" s="844"/>
      <c r="AW18" s="844"/>
      <c r="AX18" s="844"/>
      <c r="AY18" s="845"/>
      <c r="AZ18" s="228"/>
      <c r="BA18" s="228"/>
      <c r="BB18" s="228"/>
      <c r="BC18" s="228"/>
      <c r="BD18" s="228"/>
      <c r="BE18" s="229"/>
      <c r="BF18" s="229"/>
      <c r="BG18" s="229"/>
      <c r="BH18" s="229"/>
      <c r="BI18" s="229"/>
      <c r="BJ18" s="229"/>
      <c r="BK18" s="229"/>
      <c r="BL18" s="229"/>
      <c r="BM18" s="229"/>
      <c r="BN18" s="229"/>
      <c r="BO18" s="229"/>
      <c r="BP18" s="229"/>
      <c r="BQ18" s="234">
        <v>12</v>
      </c>
      <c r="BR18" s="235"/>
      <c r="BS18" s="846"/>
      <c r="BT18" s="847"/>
      <c r="BU18" s="847"/>
      <c r="BV18" s="847"/>
      <c r="BW18" s="847"/>
      <c r="BX18" s="847"/>
      <c r="BY18" s="847"/>
      <c r="BZ18" s="847"/>
      <c r="CA18" s="847"/>
      <c r="CB18" s="847"/>
      <c r="CC18" s="847"/>
      <c r="CD18" s="847"/>
      <c r="CE18" s="847"/>
      <c r="CF18" s="847"/>
      <c r="CG18" s="848"/>
      <c r="CH18" s="849"/>
      <c r="CI18" s="850"/>
      <c r="CJ18" s="850"/>
      <c r="CK18" s="850"/>
      <c r="CL18" s="851"/>
      <c r="CM18" s="849"/>
      <c r="CN18" s="850"/>
      <c r="CO18" s="850"/>
      <c r="CP18" s="850"/>
      <c r="CQ18" s="851"/>
      <c r="CR18" s="849"/>
      <c r="CS18" s="850"/>
      <c r="CT18" s="850"/>
      <c r="CU18" s="850"/>
      <c r="CV18" s="851"/>
      <c r="CW18" s="849"/>
      <c r="CX18" s="850"/>
      <c r="CY18" s="850"/>
      <c r="CZ18" s="850"/>
      <c r="DA18" s="851"/>
      <c r="DB18" s="849"/>
      <c r="DC18" s="850"/>
      <c r="DD18" s="850"/>
      <c r="DE18" s="850"/>
      <c r="DF18" s="851"/>
      <c r="DG18" s="849"/>
      <c r="DH18" s="850"/>
      <c r="DI18" s="850"/>
      <c r="DJ18" s="850"/>
      <c r="DK18" s="851"/>
      <c r="DL18" s="849"/>
      <c r="DM18" s="850"/>
      <c r="DN18" s="850"/>
      <c r="DO18" s="850"/>
      <c r="DP18" s="851"/>
      <c r="DQ18" s="849"/>
      <c r="DR18" s="850"/>
      <c r="DS18" s="850"/>
      <c r="DT18" s="850"/>
      <c r="DU18" s="851"/>
      <c r="DV18" s="846"/>
      <c r="DW18" s="847"/>
      <c r="DX18" s="847"/>
      <c r="DY18" s="847"/>
      <c r="DZ18" s="855"/>
      <c r="EA18" s="230"/>
    </row>
    <row r="19" spans="1:131" s="231" customFormat="1" ht="26.25" customHeight="1" x14ac:dyDescent="0.2">
      <c r="A19" s="234">
        <v>13</v>
      </c>
      <c r="B19" s="856"/>
      <c r="C19" s="857"/>
      <c r="D19" s="857"/>
      <c r="E19" s="857"/>
      <c r="F19" s="857"/>
      <c r="G19" s="857"/>
      <c r="H19" s="857"/>
      <c r="I19" s="857"/>
      <c r="J19" s="857"/>
      <c r="K19" s="857"/>
      <c r="L19" s="857"/>
      <c r="M19" s="857"/>
      <c r="N19" s="857"/>
      <c r="O19" s="857"/>
      <c r="P19" s="858"/>
      <c r="Q19" s="859"/>
      <c r="R19" s="860"/>
      <c r="S19" s="860"/>
      <c r="T19" s="860"/>
      <c r="U19" s="860"/>
      <c r="V19" s="860"/>
      <c r="W19" s="860"/>
      <c r="X19" s="860"/>
      <c r="Y19" s="860"/>
      <c r="Z19" s="860"/>
      <c r="AA19" s="860"/>
      <c r="AB19" s="860"/>
      <c r="AC19" s="860"/>
      <c r="AD19" s="860"/>
      <c r="AE19" s="861"/>
      <c r="AF19" s="862"/>
      <c r="AG19" s="863"/>
      <c r="AH19" s="863"/>
      <c r="AI19" s="863"/>
      <c r="AJ19" s="864"/>
      <c r="AK19" s="842"/>
      <c r="AL19" s="843"/>
      <c r="AM19" s="843"/>
      <c r="AN19" s="843"/>
      <c r="AO19" s="843"/>
      <c r="AP19" s="843"/>
      <c r="AQ19" s="843"/>
      <c r="AR19" s="843"/>
      <c r="AS19" s="843"/>
      <c r="AT19" s="843"/>
      <c r="AU19" s="844"/>
      <c r="AV19" s="844"/>
      <c r="AW19" s="844"/>
      <c r="AX19" s="844"/>
      <c r="AY19" s="845"/>
      <c r="AZ19" s="228"/>
      <c r="BA19" s="228"/>
      <c r="BB19" s="228"/>
      <c r="BC19" s="228"/>
      <c r="BD19" s="228"/>
      <c r="BE19" s="229"/>
      <c r="BF19" s="229"/>
      <c r="BG19" s="229"/>
      <c r="BH19" s="229"/>
      <c r="BI19" s="229"/>
      <c r="BJ19" s="229"/>
      <c r="BK19" s="229"/>
      <c r="BL19" s="229"/>
      <c r="BM19" s="229"/>
      <c r="BN19" s="229"/>
      <c r="BO19" s="229"/>
      <c r="BP19" s="229"/>
      <c r="BQ19" s="234">
        <v>13</v>
      </c>
      <c r="BR19" s="235"/>
      <c r="BS19" s="846"/>
      <c r="BT19" s="847"/>
      <c r="BU19" s="847"/>
      <c r="BV19" s="847"/>
      <c r="BW19" s="847"/>
      <c r="BX19" s="847"/>
      <c r="BY19" s="847"/>
      <c r="BZ19" s="847"/>
      <c r="CA19" s="847"/>
      <c r="CB19" s="847"/>
      <c r="CC19" s="847"/>
      <c r="CD19" s="847"/>
      <c r="CE19" s="847"/>
      <c r="CF19" s="847"/>
      <c r="CG19" s="848"/>
      <c r="CH19" s="849"/>
      <c r="CI19" s="850"/>
      <c r="CJ19" s="850"/>
      <c r="CK19" s="850"/>
      <c r="CL19" s="851"/>
      <c r="CM19" s="849"/>
      <c r="CN19" s="850"/>
      <c r="CO19" s="850"/>
      <c r="CP19" s="850"/>
      <c r="CQ19" s="851"/>
      <c r="CR19" s="849"/>
      <c r="CS19" s="850"/>
      <c r="CT19" s="850"/>
      <c r="CU19" s="850"/>
      <c r="CV19" s="851"/>
      <c r="CW19" s="849"/>
      <c r="CX19" s="850"/>
      <c r="CY19" s="850"/>
      <c r="CZ19" s="850"/>
      <c r="DA19" s="851"/>
      <c r="DB19" s="849"/>
      <c r="DC19" s="850"/>
      <c r="DD19" s="850"/>
      <c r="DE19" s="850"/>
      <c r="DF19" s="851"/>
      <c r="DG19" s="849"/>
      <c r="DH19" s="850"/>
      <c r="DI19" s="850"/>
      <c r="DJ19" s="850"/>
      <c r="DK19" s="851"/>
      <c r="DL19" s="849"/>
      <c r="DM19" s="850"/>
      <c r="DN19" s="850"/>
      <c r="DO19" s="850"/>
      <c r="DP19" s="851"/>
      <c r="DQ19" s="849"/>
      <c r="DR19" s="850"/>
      <c r="DS19" s="850"/>
      <c r="DT19" s="850"/>
      <c r="DU19" s="851"/>
      <c r="DV19" s="846"/>
      <c r="DW19" s="847"/>
      <c r="DX19" s="847"/>
      <c r="DY19" s="847"/>
      <c r="DZ19" s="855"/>
      <c r="EA19" s="230"/>
    </row>
    <row r="20" spans="1:131" s="231" customFormat="1" ht="26.25" customHeight="1" x14ac:dyDescent="0.2">
      <c r="A20" s="234">
        <v>14</v>
      </c>
      <c r="B20" s="856"/>
      <c r="C20" s="857"/>
      <c r="D20" s="857"/>
      <c r="E20" s="857"/>
      <c r="F20" s="857"/>
      <c r="G20" s="857"/>
      <c r="H20" s="857"/>
      <c r="I20" s="857"/>
      <c r="J20" s="857"/>
      <c r="K20" s="857"/>
      <c r="L20" s="857"/>
      <c r="M20" s="857"/>
      <c r="N20" s="857"/>
      <c r="O20" s="857"/>
      <c r="P20" s="858"/>
      <c r="Q20" s="859"/>
      <c r="R20" s="860"/>
      <c r="S20" s="860"/>
      <c r="T20" s="860"/>
      <c r="U20" s="860"/>
      <c r="V20" s="860"/>
      <c r="W20" s="860"/>
      <c r="X20" s="860"/>
      <c r="Y20" s="860"/>
      <c r="Z20" s="860"/>
      <c r="AA20" s="860"/>
      <c r="AB20" s="860"/>
      <c r="AC20" s="860"/>
      <c r="AD20" s="860"/>
      <c r="AE20" s="861"/>
      <c r="AF20" s="862"/>
      <c r="AG20" s="863"/>
      <c r="AH20" s="863"/>
      <c r="AI20" s="863"/>
      <c r="AJ20" s="864"/>
      <c r="AK20" s="842"/>
      <c r="AL20" s="843"/>
      <c r="AM20" s="843"/>
      <c r="AN20" s="843"/>
      <c r="AO20" s="843"/>
      <c r="AP20" s="843"/>
      <c r="AQ20" s="843"/>
      <c r="AR20" s="843"/>
      <c r="AS20" s="843"/>
      <c r="AT20" s="843"/>
      <c r="AU20" s="844"/>
      <c r="AV20" s="844"/>
      <c r="AW20" s="844"/>
      <c r="AX20" s="844"/>
      <c r="AY20" s="845"/>
      <c r="AZ20" s="228"/>
      <c r="BA20" s="228"/>
      <c r="BB20" s="228"/>
      <c r="BC20" s="228"/>
      <c r="BD20" s="228"/>
      <c r="BE20" s="229"/>
      <c r="BF20" s="229"/>
      <c r="BG20" s="229"/>
      <c r="BH20" s="229"/>
      <c r="BI20" s="229"/>
      <c r="BJ20" s="229"/>
      <c r="BK20" s="229"/>
      <c r="BL20" s="229"/>
      <c r="BM20" s="229"/>
      <c r="BN20" s="229"/>
      <c r="BO20" s="229"/>
      <c r="BP20" s="229"/>
      <c r="BQ20" s="234">
        <v>14</v>
      </c>
      <c r="BR20" s="235"/>
      <c r="BS20" s="846"/>
      <c r="BT20" s="847"/>
      <c r="BU20" s="847"/>
      <c r="BV20" s="847"/>
      <c r="BW20" s="847"/>
      <c r="BX20" s="847"/>
      <c r="BY20" s="847"/>
      <c r="BZ20" s="847"/>
      <c r="CA20" s="847"/>
      <c r="CB20" s="847"/>
      <c r="CC20" s="847"/>
      <c r="CD20" s="847"/>
      <c r="CE20" s="847"/>
      <c r="CF20" s="847"/>
      <c r="CG20" s="848"/>
      <c r="CH20" s="849"/>
      <c r="CI20" s="850"/>
      <c r="CJ20" s="850"/>
      <c r="CK20" s="850"/>
      <c r="CL20" s="851"/>
      <c r="CM20" s="849"/>
      <c r="CN20" s="850"/>
      <c r="CO20" s="850"/>
      <c r="CP20" s="850"/>
      <c r="CQ20" s="851"/>
      <c r="CR20" s="849"/>
      <c r="CS20" s="850"/>
      <c r="CT20" s="850"/>
      <c r="CU20" s="850"/>
      <c r="CV20" s="851"/>
      <c r="CW20" s="849"/>
      <c r="CX20" s="850"/>
      <c r="CY20" s="850"/>
      <c r="CZ20" s="850"/>
      <c r="DA20" s="851"/>
      <c r="DB20" s="849"/>
      <c r="DC20" s="850"/>
      <c r="DD20" s="850"/>
      <c r="DE20" s="850"/>
      <c r="DF20" s="851"/>
      <c r="DG20" s="849"/>
      <c r="DH20" s="850"/>
      <c r="DI20" s="850"/>
      <c r="DJ20" s="850"/>
      <c r="DK20" s="851"/>
      <c r="DL20" s="849"/>
      <c r="DM20" s="850"/>
      <c r="DN20" s="850"/>
      <c r="DO20" s="850"/>
      <c r="DP20" s="851"/>
      <c r="DQ20" s="849"/>
      <c r="DR20" s="850"/>
      <c r="DS20" s="850"/>
      <c r="DT20" s="850"/>
      <c r="DU20" s="851"/>
      <c r="DV20" s="846"/>
      <c r="DW20" s="847"/>
      <c r="DX20" s="847"/>
      <c r="DY20" s="847"/>
      <c r="DZ20" s="855"/>
      <c r="EA20" s="230"/>
    </row>
    <row r="21" spans="1:131" s="231" customFormat="1" ht="26.25" customHeight="1" thickBot="1" x14ac:dyDescent="0.25">
      <c r="A21" s="234">
        <v>15</v>
      </c>
      <c r="B21" s="856"/>
      <c r="C21" s="857"/>
      <c r="D21" s="857"/>
      <c r="E21" s="857"/>
      <c r="F21" s="857"/>
      <c r="G21" s="857"/>
      <c r="H21" s="857"/>
      <c r="I21" s="857"/>
      <c r="J21" s="857"/>
      <c r="K21" s="857"/>
      <c r="L21" s="857"/>
      <c r="M21" s="857"/>
      <c r="N21" s="857"/>
      <c r="O21" s="857"/>
      <c r="P21" s="858"/>
      <c r="Q21" s="859"/>
      <c r="R21" s="860"/>
      <c r="S21" s="860"/>
      <c r="T21" s="860"/>
      <c r="U21" s="860"/>
      <c r="V21" s="860"/>
      <c r="W21" s="860"/>
      <c r="X21" s="860"/>
      <c r="Y21" s="860"/>
      <c r="Z21" s="860"/>
      <c r="AA21" s="860"/>
      <c r="AB21" s="860"/>
      <c r="AC21" s="860"/>
      <c r="AD21" s="860"/>
      <c r="AE21" s="861"/>
      <c r="AF21" s="862"/>
      <c r="AG21" s="863"/>
      <c r="AH21" s="863"/>
      <c r="AI21" s="863"/>
      <c r="AJ21" s="864"/>
      <c r="AK21" s="842"/>
      <c r="AL21" s="843"/>
      <c r="AM21" s="843"/>
      <c r="AN21" s="843"/>
      <c r="AO21" s="843"/>
      <c r="AP21" s="843"/>
      <c r="AQ21" s="843"/>
      <c r="AR21" s="843"/>
      <c r="AS21" s="843"/>
      <c r="AT21" s="843"/>
      <c r="AU21" s="844"/>
      <c r="AV21" s="844"/>
      <c r="AW21" s="844"/>
      <c r="AX21" s="844"/>
      <c r="AY21" s="845"/>
      <c r="AZ21" s="228"/>
      <c r="BA21" s="228"/>
      <c r="BB21" s="228"/>
      <c r="BC21" s="228"/>
      <c r="BD21" s="228"/>
      <c r="BE21" s="229"/>
      <c r="BF21" s="229"/>
      <c r="BG21" s="229"/>
      <c r="BH21" s="229"/>
      <c r="BI21" s="229"/>
      <c r="BJ21" s="229"/>
      <c r="BK21" s="229"/>
      <c r="BL21" s="229"/>
      <c r="BM21" s="229"/>
      <c r="BN21" s="229"/>
      <c r="BO21" s="229"/>
      <c r="BP21" s="229"/>
      <c r="BQ21" s="234">
        <v>15</v>
      </c>
      <c r="BR21" s="235"/>
      <c r="BS21" s="846"/>
      <c r="BT21" s="847"/>
      <c r="BU21" s="847"/>
      <c r="BV21" s="847"/>
      <c r="BW21" s="847"/>
      <c r="BX21" s="847"/>
      <c r="BY21" s="847"/>
      <c r="BZ21" s="847"/>
      <c r="CA21" s="847"/>
      <c r="CB21" s="847"/>
      <c r="CC21" s="847"/>
      <c r="CD21" s="847"/>
      <c r="CE21" s="847"/>
      <c r="CF21" s="847"/>
      <c r="CG21" s="848"/>
      <c r="CH21" s="849"/>
      <c r="CI21" s="850"/>
      <c r="CJ21" s="850"/>
      <c r="CK21" s="850"/>
      <c r="CL21" s="851"/>
      <c r="CM21" s="849"/>
      <c r="CN21" s="850"/>
      <c r="CO21" s="850"/>
      <c r="CP21" s="850"/>
      <c r="CQ21" s="851"/>
      <c r="CR21" s="849"/>
      <c r="CS21" s="850"/>
      <c r="CT21" s="850"/>
      <c r="CU21" s="850"/>
      <c r="CV21" s="851"/>
      <c r="CW21" s="849"/>
      <c r="CX21" s="850"/>
      <c r="CY21" s="850"/>
      <c r="CZ21" s="850"/>
      <c r="DA21" s="851"/>
      <c r="DB21" s="849"/>
      <c r="DC21" s="850"/>
      <c r="DD21" s="850"/>
      <c r="DE21" s="850"/>
      <c r="DF21" s="851"/>
      <c r="DG21" s="849"/>
      <c r="DH21" s="850"/>
      <c r="DI21" s="850"/>
      <c r="DJ21" s="850"/>
      <c r="DK21" s="851"/>
      <c r="DL21" s="849"/>
      <c r="DM21" s="850"/>
      <c r="DN21" s="850"/>
      <c r="DO21" s="850"/>
      <c r="DP21" s="851"/>
      <c r="DQ21" s="849"/>
      <c r="DR21" s="850"/>
      <c r="DS21" s="850"/>
      <c r="DT21" s="850"/>
      <c r="DU21" s="851"/>
      <c r="DV21" s="846"/>
      <c r="DW21" s="847"/>
      <c r="DX21" s="847"/>
      <c r="DY21" s="847"/>
      <c r="DZ21" s="855"/>
      <c r="EA21" s="230"/>
    </row>
    <row r="22" spans="1:131" s="231" customFormat="1" ht="26.25" customHeight="1" x14ac:dyDescent="0.2">
      <c r="A22" s="234">
        <v>16</v>
      </c>
      <c r="B22" s="856"/>
      <c r="C22" s="857"/>
      <c r="D22" s="857"/>
      <c r="E22" s="857"/>
      <c r="F22" s="857"/>
      <c r="G22" s="857"/>
      <c r="H22" s="857"/>
      <c r="I22" s="857"/>
      <c r="J22" s="857"/>
      <c r="K22" s="857"/>
      <c r="L22" s="857"/>
      <c r="M22" s="857"/>
      <c r="N22" s="857"/>
      <c r="O22" s="857"/>
      <c r="P22" s="858"/>
      <c r="Q22" s="879"/>
      <c r="R22" s="880"/>
      <c r="S22" s="880"/>
      <c r="T22" s="880"/>
      <c r="U22" s="880"/>
      <c r="V22" s="880"/>
      <c r="W22" s="880"/>
      <c r="X22" s="880"/>
      <c r="Y22" s="880"/>
      <c r="Z22" s="880"/>
      <c r="AA22" s="880"/>
      <c r="AB22" s="880"/>
      <c r="AC22" s="880"/>
      <c r="AD22" s="880"/>
      <c r="AE22" s="881"/>
      <c r="AF22" s="862"/>
      <c r="AG22" s="863"/>
      <c r="AH22" s="863"/>
      <c r="AI22" s="863"/>
      <c r="AJ22" s="864"/>
      <c r="AK22" s="882"/>
      <c r="AL22" s="883"/>
      <c r="AM22" s="883"/>
      <c r="AN22" s="883"/>
      <c r="AO22" s="883"/>
      <c r="AP22" s="883"/>
      <c r="AQ22" s="883"/>
      <c r="AR22" s="883"/>
      <c r="AS22" s="883"/>
      <c r="AT22" s="883"/>
      <c r="AU22" s="884"/>
      <c r="AV22" s="884"/>
      <c r="AW22" s="884"/>
      <c r="AX22" s="884"/>
      <c r="AY22" s="885"/>
      <c r="AZ22" s="886" t="s">
        <v>395</v>
      </c>
      <c r="BA22" s="886"/>
      <c r="BB22" s="886"/>
      <c r="BC22" s="886"/>
      <c r="BD22" s="887"/>
      <c r="BE22" s="229"/>
      <c r="BF22" s="229"/>
      <c r="BG22" s="229"/>
      <c r="BH22" s="229"/>
      <c r="BI22" s="229"/>
      <c r="BJ22" s="229"/>
      <c r="BK22" s="229"/>
      <c r="BL22" s="229"/>
      <c r="BM22" s="229"/>
      <c r="BN22" s="229"/>
      <c r="BO22" s="229"/>
      <c r="BP22" s="229"/>
      <c r="BQ22" s="234">
        <v>16</v>
      </c>
      <c r="BR22" s="235"/>
      <c r="BS22" s="846"/>
      <c r="BT22" s="847"/>
      <c r="BU22" s="847"/>
      <c r="BV22" s="847"/>
      <c r="BW22" s="847"/>
      <c r="BX22" s="847"/>
      <c r="BY22" s="847"/>
      <c r="BZ22" s="847"/>
      <c r="CA22" s="847"/>
      <c r="CB22" s="847"/>
      <c r="CC22" s="847"/>
      <c r="CD22" s="847"/>
      <c r="CE22" s="847"/>
      <c r="CF22" s="847"/>
      <c r="CG22" s="848"/>
      <c r="CH22" s="849"/>
      <c r="CI22" s="850"/>
      <c r="CJ22" s="850"/>
      <c r="CK22" s="850"/>
      <c r="CL22" s="851"/>
      <c r="CM22" s="849"/>
      <c r="CN22" s="850"/>
      <c r="CO22" s="850"/>
      <c r="CP22" s="850"/>
      <c r="CQ22" s="851"/>
      <c r="CR22" s="849"/>
      <c r="CS22" s="850"/>
      <c r="CT22" s="850"/>
      <c r="CU22" s="850"/>
      <c r="CV22" s="851"/>
      <c r="CW22" s="849"/>
      <c r="CX22" s="850"/>
      <c r="CY22" s="850"/>
      <c r="CZ22" s="850"/>
      <c r="DA22" s="851"/>
      <c r="DB22" s="849"/>
      <c r="DC22" s="850"/>
      <c r="DD22" s="850"/>
      <c r="DE22" s="850"/>
      <c r="DF22" s="851"/>
      <c r="DG22" s="849"/>
      <c r="DH22" s="850"/>
      <c r="DI22" s="850"/>
      <c r="DJ22" s="850"/>
      <c r="DK22" s="851"/>
      <c r="DL22" s="849"/>
      <c r="DM22" s="850"/>
      <c r="DN22" s="850"/>
      <c r="DO22" s="850"/>
      <c r="DP22" s="851"/>
      <c r="DQ22" s="849"/>
      <c r="DR22" s="850"/>
      <c r="DS22" s="850"/>
      <c r="DT22" s="850"/>
      <c r="DU22" s="851"/>
      <c r="DV22" s="846"/>
      <c r="DW22" s="847"/>
      <c r="DX22" s="847"/>
      <c r="DY22" s="847"/>
      <c r="DZ22" s="855"/>
      <c r="EA22" s="230"/>
    </row>
    <row r="23" spans="1:131" s="231" customFormat="1" ht="26.25" customHeight="1" thickBot="1" x14ac:dyDescent="0.25">
      <c r="A23" s="236" t="s">
        <v>396</v>
      </c>
      <c r="B23" s="867" t="s">
        <v>397</v>
      </c>
      <c r="C23" s="868"/>
      <c r="D23" s="868"/>
      <c r="E23" s="868"/>
      <c r="F23" s="868"/>
      <c r="G23" s="868"/>
      <c r="H23" s="868"/>
      <c r="I23" s="868"/>
      <c r="J23" s="868"/>
      <c r="K23" s="868"/>
      <c r="L23" s="868"/>
      <c r="M23" s="868"/>
      <c r="N23" s="868"/>
      <c r="O23" s="868"/>
      <c r="P23" s="869"/>
      <c r="Q23" s="870">
        <v>23532</v>
      </c>
      <c r="R23" s="871"/>
      <c r="S23" s="871"/>
      <c r="T23" s="871"/>
      <c r="U23" s="872"/>
      <c r="V23" s="873">
        <v>22173</v>
      </c>
      <c r="W23" s="871"/>
      <c r="X23" s="871"/>
      <c r="Y23" s="871"/>
      <c r="Z23" s="872"/>
      <c r="AA23" s="873">
        <v>1359</v>
      </c>
      <c r="AB23" s="871"/>
      <c r="AC23" s="871"/>
      <c r="AD23" s="871"/>
      <c r="AE23" s="874"/>
      <c r="AF23" s="875">
        <v>1254</v>
      </c>
      <c r="AG23" s="871"/>
      <c r="AH23" s="871"/>
      <c r="AI23" s="871"/>
      <c r="AJ23" s="874"/>
      <c r="AK23" s="876"/>
      <c r="AL23" s="877"/>
      <c r="AM23" s="877"/>
      <c r="AN23" s="877"/>
      <c r="AO23" s="878"/>
      <c r="AP23" s="873">
        <v>16636</v>
      </c>
      <c r="AQ23" s="871"/>
      <c r="AR23" s="871"/>
      <c r="AS23" s="871"/>
      <c r="AT23" s="872"/>
      <c r="AU23" s="889"/>
      <c r="AV23" s="890"/>
      <c r="AW23" s="890"/>
      <c r="AX23" s="890"/>
      <c r="AY23" s="891"/>
      <c r="AZ23" s="875" t="s">
        <v>398</v>
      </c>
      <c r="BA23" s="871"/>
      <c r="BB23" s="871"/>
      <c r="BC23" s="871"/>
      <c r="BD23" s="874"/>
      <c r="BE23" s="229"/>
      <c r="BF23" s="229"/>
      <c r="BG23" s="229"/>
      <c r="BH23" s="229"/>
      <c r="BI23" s="229"/>
      <c r="BJ23" s="229"/>
      <c r="BK23" s="229"/>
      <c r="BL23" s="229"/>
      <c r="BM23" s="229"/>
      <c r="BN23" s="229"/>
      <c r="BO23" s="229"/>
      <c r="BP23" s="229"/>
      <c r="BQ23" s="234">
        <v>17</v>
      </c>
      <c r="BR23" s="235"/>
      <c r="BS23" s="846"/>
      <c r="BT23" s="847"/>
      <c r="BU23" s="847"/>
      <c r="BV23" s="847"/>
      <c r="BW23" s="847"/>
      <c r="BX23" s="847"/>
      <c r="BY23" s="847"/>
      <c r="BZ23" s="847"/>
      <c r="CA23" s="847"/>
      <c r="CB23" s="847"/>
      <c r="CC23" s="847"/>
      <c r="CD23" s="847"/>
      <c r="CE23" s="847"/>
      <c r="CF23" s="847"/>
      <c r="CG23" s="848"/>
      <c r="CH23" s="849"/>
      <c r="CI23" s="850"/>
      <c r="CJ23" s="850"/>
      <c r="CK23" s="850"/>
      <c r="CL23" s="851"/>
      <c r="CM23" s="849"/>
      <c r="CN23" s="850"/>
      <c r="CO23" s="850"/>
      <c r="CP23" s="850"/>
      <c r="CQ23" s="851"/>
      <c r="CR23" s="849"/>
      <c r="CS23" s="850"/>
      <c r="CT23" s="850"/>
      <c r="CU23" s="850"/>
      <c r="CV23" s="851"/>
      <c r="CW23" s="849"/>
      <c r="CX23" s="850"/>
      <c r="CY23" s="850"/>
      <c r="CZ23" s="850"/>
      <c r="DA23" s="851"/>
      <c r="DB23" s="849"/>
      <c r="DC23" s="850"/>
      <c r="DD23" s="850"/>
      <c r="DE23" s="850"/>
      <c r="DF23" s="851"/>
      <c r="DG23" s="849"/>
      <c r="DH23" s="850"/>
      <c r="DI23" s="850"/>
      <c r="DJ23" s="850"/>
      <c r="DK23" s="851"/>
      <c r="DL23" s="849"/>
      <c r="DM23" s="850"/>
      <c r="DN23" s="850"/>
      <c r="DO23" s="850"/>
      <c r="DP23" s="851"/>
      <c r="DQ23" s="849"/>
      <c r="DR23" s="850"/>
      <c r="DS23" s="850"/>
      <c r="DT23" s="850"/>
      <c r="DU23" s="851"/>
      <c r="DV23" s="846"/>
      <c r="DW23" s="847"/>
      <c r="DX23" s="847"/>
      <c r="DY23" s="847"/>
      <c r="DZ23" s="855"/>
      <c r="EA23" s="230"/>
    </row>
    <row r="24" spans="1:131" s="231" customFormat="1" ht="26.25" customHeight="1" x14ac:dyDescent="0.2">
      <c r="A24" s="888" t="s">
        <v>399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28"/>
      <c r="BA24" s="228"/>
      <c r="BB24" s="228"/>
      <c r="BC24" s="228"/>
      <c r="BD24" s="228"/>
      <c r="BE24" s="229"/>
      <c r="BF24" s="229"/>
      <c r="BG24" s="229"/>
      <c r="BH24" s="229"/>
      <c r="BI24" s="229"/>
      <c r="BJ24" s="229"/>
      <c r="BK24" s="229"/>
      <c r="BL24" s="229"/>
      <c r="BM24" s="229"/>
      <c r="BN24" s="229"/>
      <c r="BO24" s="229"/>
      <c r="BP24" s="229"/>
      <c r="BQ24" s="234">
        <v>18</v>
      </c>
      <c r="BR24" s="235"/>
      <c r="BS24" s="846"/>
      <c r="BT24" s="847"/>
      <c r="BU24" s="847"/>
      <c r="BV24" s="847"/>
      <c r="BW24" s="847"/>
      <c r="BX24" s="847"/>
      <c r="BY24" s="847"/>
      <c r="BZ24" s="847"/>
      <c r="CA24" s="847"/>
      <c r="CB24" s="847"/>
      <c r="CC24" s="847"/>
      <c r="CD24" s="847"/>
      <c r="CE24" s="847"/>
      <c r="CF24" s="847"/>
      <c r="CG24" s="848"/>
      <c r="CH24" s="849"/>
      <c r="CI24" s="850"/>
      <c r="CJ24" s="850"/>
      <c r="CK24" s="850"/>
      <c r="CL24" s="851"/>
      <c r="CM24" s="849"/>
      <c r="CN24" s="850"/>
      <c r="CO24" s="850"/>
      <c r="CP24" s="850"/>
      <c r="CQ24" s="851"/>
      <c r="CR24" s="849"/>
      <c r="CS24" s="850"/>
      <c r="CT24" s="850"/>
      <c r="CU24" s="850"/>
      <c r="CV24" s="851"/>
      <c r="CW24" s="849"/>
      <c r="CX24" s="850"/>
      <c r="CY24" s="850"/>
      <c r="CZ24" s="850"/>
      <c r="DA24" s="851"/>
      <c r="DB24" s="849"/>
      <c r="DC24" s="850"/>
      <c r="DD24" s="850"/>
      <c r="DE24" s="850"/>
      <c r="DF24" s="851"/>
      <c r="DG24" s="849"/>
      <c r="DH24" s="850"/>
      <c r="DI24" s="850"/>
      <c r="DJ24" s="850"/>
      <c r="DK24" s="851"/>
      <c r="DL24" s="849"/>
      <c r="DM24" s="850"/>
      <c r="DN24" s="850"/>
      <c r="DO24" s="850"/>
      <c r="DP24" s="851"/>
      <c r="DQ24" s="849"/>
      <c r="DR24" s="850"/>
      <c r="DS24" s="850"/>
      <c r="DT24" s="850"/>
      <c r="DU24" s="851"/>
      <c r="DV24" s="846"/>
      <c r="DW24" s="847"/>
      <c r="DX24" s="847"/>
      <c r="DY24" s="847"/>
      <c r="DZ24" s="855"/>
      <c r="EA24" s="230"/>
    </row>
    <row r="25" spans="1:131" ht="26.25" customHeight="1" thickBot="1" x14ac:dyDescent="0.25">
      <c r="A25" s="790" t="s">
        <v>400</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46"/>
      <c r="BT25" s="847"/>
      <c r="BU25" s="847"/>
      <c r="BV25" s="847"/>
      <c r="BW25" s="847"/>
      <c r="BX25" s="847"/>
      <c r="BY25" s="847"/>
      <c r="BZ25" s="847"/>
      <c r="CA25" s="847"/>
      <c r="CB25" s="847"/>
      <c r="CC25" s="847"/>
      <c r="CD25" s="847"/>
      <c r="CE25" s="847"/>
      <c r="CF25" s="847"/>
      <c r="CG25" s="848"/>
      <c r="CH25" s="849"/>
      <c r="CI25" s="850"/>
      <c r="CJ25" s="850"/>
      <c r="CK25" s="850"/>
      <c r="CL25" s="851"/>
      <c r="CM25" s="849"/>
      <c r="CN25" s="850"/>
      <c r="CO25" s="850"/>
      <c r="CP25" s="850"/>
      <c r="CQ25" s="851"/>
      <c r="CR25" s="849"/>
      <c r="CS25" s="850"/>
      <c r="CT25" s="850"/>
      <c r="CU25" s="850"/>
      <c r="CV25" s="851"/>
      <c r="CW25" s="849"/>
      <c r="CX25" s="850"/>
      <c r="CY25" s="850"/>
      <c r="CZ25" s="850"/>
      <c r="DA25" s="851"/>
      <c r="DB25" s="849"/>
      <c r="DC25" s="850"/>
      <c r="DD25" s="850"/>
      <c r="DE25" s="850"/>
      <c r="DF25" s="851"/>
      <c r="DG25" s="849"/>
      <c r="DH25" s="850"/>
      <c r="DI25" s="850"/>
      <c r="DJ25" s="850"/>
      <c r="DK25" s="851"/>
      <c r="DL25" s="849"/>
      <c r="DM25" s="850"/>
      <c r="DN25" s="850"/>
      <c r="DO25" s="850"/>
      <c r="DP25" s="851"/>
      <c r="DQ25" s="849"/>
      <c r="DR25" s="850"/>
      <c r="DS25" s="850"/>
      <c r="DT25" s="850"/>
      <c r="DU25" s="851"/>
      <c r="DV25" s="846"/>
      <c r="DW25" s="847"/>
      <c r="DX25" s="847"/>
      <c r="DY25" s="847"/>
      <c r="DZ25" s="855"/>
      <c r="EA25" s="226"/>
    </row>
    <row r="26" spans="1:131" ht="26.25" customHeight="1" x14ac:dyDescent="0.2">
      <c r="A26" s="792" t="s">
        <v>377</v>
      </c>
      <c r="B26" s="793"/>
      <c r="C26" s="793"/>
      <c r="D26" s="793"/>
      <c r="E26" s="793"/>
      <c r="F26" s="793"/>
      <c r="G26" s="793"/>
      <c r="H26" s="793"/>
      <c r="I26" s="793"/>
      <c r="J26" s="793"/>
      <c r="K26" s="793"/>
      <c r="L26" s="793"/>
      <c r="M26" s="793"/>
      <c r="N26" s="793"/>
      <c r="O26" s="793"/>
      <c r="P26" s="794"/>
      <c r="Q26" s="798" t="s">
        <v>401</v>
      </c>
      <c r="R26" s="799"/>
      <c r="S26" s="799"/>
      <c r="T26" s="799"/>
      <c r="U26" s="800"/>
      <c r="V26" s="798" t="s">
        <v>402</v>
      </c>
      <c r="W26" s="799"/>
      <c r="X26" s="799"/>
      <c r="Y26" s="799"/>
      <c r="Z26" s="800"/>
      <c r="AA26" s="798" t="s">
        <v>403</v>
      </c>
      <c r="AB26" s="799"/>
      <c r="AC26" s="799"/>
      <c r="AD26" s="799"/>
      <c r="AE26" s="799"/>
      <c r="AF26" s="892" t="s">
        <v>404</v>
      </c>
      <c r="AG26" s="893"/>
      <c r="AH26" s="893"/>
      <c r="AI26" s="893"/>
      <c r="AJ26" s="894"/>
      <c r="AK26" s="799" t="s">
        <v>405</v>
      </c>
      <c r="AL26" s="799"/>
      <c r="AM26" s="799"/>
      <c r="AN26" s="799"/>
      <c r="AO26" s="800"/>
      <c r="AP26" s="798" t="s">
        <v>406</v>
      </c>
      <c r="AQ26" s="799"/>
      <c r="AR26" s="799"/>
      <c r="AS26" s="799"/>
      <c r="AT26" s="800"/>
      <c r="AU26" s="798" t="s">
        <v>407</v>
      </c>
      <c r="AV26" s="799"/>
      <c r="AW26" s="799"/>
      <c r="AX26" s="799"/>
      <c r="AY26" s="800"/>
      <c r="AZ26" s="798" t="s">
        <v>408</v>
      </c>
      <c r="BA26" s="799"/>
      <c r="BB26" s="799"/>
      <c r="BC26" s="799"/>
      <c r="BD26" s="800"/>
      <c r="BE26" s="798" t="s">
        <v>384</v>
      </c>
      <c r="BF26" s="799"/>
      <c r="BG26" s="799"/>
      <c r="BH26" s="799"/>
      <c r="BI26" s="805"/>
      <c r="BJ26" s="228"/>
      <c r="BK26" s="228"/>
      <c r="BL26" s="228"/>
      <c r="BM26" s="228"/>
      <c r="BN26" s="228"/>
      <c r="BO26" s="237"/>
      <c r="BP26" s="237"/>
      <c r="BQ26" s="234">
        <v>20</v>
      </c>
      <c r="BR26" s="235"/>
      <c r="BS26" s="846"/>
      <c r="BT26" s="847"/>
      <c r="BU26" s="847"/>
      <c r="BV26" s="847"/>
      <c r="BW26" s="847"/>
      <c r="BX26" s="847"/>
      <c r="BY26" s="847"/>
      <c r="BZ26" s="847"/>
      <c r="CA26" s="847"/>
      <c r="CB26" s="847"/>
      <c r="CC26" s="847"/>
      <c r="CD26" s="847"/>
      <c r="CE26" s="847"/>
      <c r="CF26" s="847"/>
      <c r="CG26" s="848"/>
      <c r="CH26" s="849"/>
      <c r="CI26" s="850"/>
      <c r="CJ26" s="850"/>
      <c r="CK26" s="850"/>
      <c r="CL26" s="851"/>
      <c r="CM26" s="849"/>
      <c r="CN26" s="850"/>
      <c r="CO26" s="850"/>
      <c r="CP26" s="850"/>
      <c r="CQ26" s="851"/>
      <c r="CR26" s="849"/>
      <c r="CS26" s="850"/>
      <c r="CT26" s="850"/>
      <c r="CU26" s="850"/>
      <c r="CV26" s="851"/>
      <c r="CW26" s="849"/>
      <c r="CX26" s="850"/>
      <c r="CY26" s="850"/>
      <c r="CZ26" s="850"/>
      <c r="DA26" s="851"/>
      <c r="DB26" s="849"/>
      <c r="DC26" s="850"/>
      <c r="DD26" s="850"/>
      <c r="DE26" s="850"/>
      <c r="DF26" s="851"/>
      <c r="DG26" s="849"/>
      <c r="DH26" s="850"/>
      <c r="DI26" s="850"/>
      <c r="DJ26" s="850"/>
      <c r="DK26" s="851"/>
      <c r="DL26" s="849"/>
      <c r="DM26" s="850"/>
      <c r="DN26" s="850"/>
      <c r="DO26" s="850"/>
      <c r="DP26" s="851"/>
      <c r="DQ26" s="849"/>
      <c r="DR26" s="850"/>
      <c r="DS26" s="850"/>
      <c r="DT26" s="850"/>
      <c r="DU26" s="851"/>
      <c r="DV26" s="846"/>
      <c r="DW26" s="847"/>
      <c r="DX26" s="847"/>
      <c r="DY26" s="847"/>
      <c r="DZ26" s="855"/>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95"/>
      <c r="AG27" s="896"/>
      <c r="AH27" s="896"/>
      <c r="AI27" s="896"/>
      <c r="AJ27" s="897"/>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46"/>
      <c r="BT27" s="847"/>
      <c r="BU27" s="847"/>
      <c r="BV27" s="847"/>
      <c r="BW27" s="847"/>
      <c r="BX27" s="847"/>
      <c r="BY27" s="847"/>
      <c r="BZ27" s="847"/>
      <c r="CA27" s="847"/>
      <c r="CB27" s="847"/>
      <c r="CC27" s="847"/>
      <c r="CD27" s="847"/>
      <c r="CE27" s="847"/>
      <c r="CF27" s="847"/>
      <c r="CG27" s="848"/>
      <c r="CH27" s="849"/>
      <c r="CI27" s="850"/>
      <c r="CJ27" s="850"/>
      <c r="CK27" s="850"/>
      <c r="CL27" s="851"/>
      <c r="CM27" s="849"/>
      <c r="CN27" s="850"/>
      <c r="CO27" s="850"/>
      <c r="CP27" s="850"/>
      <c r="CQ27" s="851"/>
      <c r="CR27" s="849"/>
      <c r="CS27" s="850"/>
      <c r="CT27" s="850"/>
      <c r="CU27" s="850"/>
      <c r="CV27" s="851"/>
      <c r="CW27" s="849"/>
      <c r="CX27" s="850"/>
      <c r="CY27" s="850"/>
      <c r="CZ27" s="850"/>
      <c r="DA27" s="851"/>
      <c r="DB27" s="849"/>
      <c r="DC27" s="850"/>
      <c r="DD27" s="850"/>
      <c r="DE27" s="850"/>
      <c r="DF27" s="851"/>
      <c r="DG27" s="849"/>
      <c r="DH27" s="850"/>
      <c r="DI27" s="850"/>
      <c r="DJ27" s="850"/>
      <c r="DK27" s="851"/>
      <c r="DL27" s="849"/>
      <c r="DM27" s="850"/>
      <c r="DN27" s="850"/>
      <c r="DO27" s="850"/>
      <c r="DP27" s="851"/>
      <c r="DQ27" s="849"/>
      <c r="DR27" s="850"/>
      <c r="DS27" s="850"/>
      <c r="DT27" s="850"/>
      <c r="DU27" s="851"/>
      <c r="DV27" s="846"/>
      <c r="DW27" s="847"/>
      <c r="DX27" s="847"/>
      <c r="DY27" s="847"/>
      <c r="DZ27" s="855"/>
      <c r="EA27" s="226"/>
    </row>
    <row r="28" spans="1:131" ht="26.25" customHeight="1" thickTop="1" x14ac:dyDescent="0.2">
      <c r="A28" s="238">
        <v>1</v>
      </c>
      <c r="B28" s="819" t="s">
        <v>409</v>
      </c>
      <c r="C28" s="820"/>
      <c r="D28" s="820"/>
      <c r="E28" s="820"/>
      <c r="F28" s="820"/>
      <c r="G28" s="820"/>
      <c r="H28" s="820"/>
      <c r="I28" s="820"/>
      <c r="J28" s="820"/>
      <c r="K28" s="820"/>
      <c r="L28" s="820"/>
      <c r="M28" s="820"/>
      <c r="N28" s="820"/>
      <c r="O28" s="820"/>
      <c r="P28" s="821"/>
      <c r="Q28" s="822">
        <v>5007</v>
      </c>
      <c r="R28" s="823"/>
      <c r="S28" s="823"/>
      <c r="T28" s="823"/>
      <c r="U28" s="824"/>
      <c r="V28" s="825">
        <v>4952</v>
      </c>
      <c r="W28" s="823"/>
      <c r="X28" s="823"/>
      <c r="Y28" s="823"/>
      <c r="Z28" s="824"/>
      <c r="AA28" s="825">
        <v>55</v>
      </c>
      <c r="AB28" s="823"/>
      <c r="AC28" s="823"/>
      <c r="AD28" s="823"/>
      <c r="AE28" s="826"/>
      <c r="AF28" s="902">
        <v>55</v>
      </c>
      <c r="AG28" s="823"/>
      <c r="AH28" s="823"/>
      <c r="AI28" s="823"/>
      <c r="AJ28" s="826"/>
      <c r="AK28" s="903">
        <v>319</v>
      </c>
      <c r="AL28" s="904"/>
      <c r="AM28" s="904"/>
      <c r="AN28" s="904"/>
      <c r="AO28" s="904"/>
      <c r="AP28" s="905" t="s">
        <v>603</v>
      </c>
      <c r="AQ28" s="906"/>
      <c r="AR28" s="906"/>
      <c r="AS28" s="906"/>
      <c r="AT28" s="907"/>
      <c r="AU28" s="905" t="s">
        <v>603</v>
      </c>
      <c r="AV28" s="906"/>
      <c r="AW28" s="906"/>
      <c r="AX28" s="906"/>
      <c r="AY28" s="907"/>
      <c r="AZ28" s="908" t="s">
        <v>603</v>
      </c>
      <c r="BA28" s="909"/>
      <c r="BB28" s="909"/>
      <c r="BC28" s="909"/>
      <c r="BD28" s="910"/>
      <c r="BE28" s="900"/>
      <c r="BF28" s="900"/>
      <c r="BG28" s="900"/>
      <c r="BH28" s="900"/>
      <c r="BI28" s="901"/>
      <c r="BJ28" s="228"/>
      <c r="BK28" s="228"/>
      <c r="BL28" s="228"/>
      <c r="BM28" s="228"/>
      <c r="BN28" s="228"/>
      <c r="BO28" s="237"/>
      <c r="BP28" s="237"/>
      <c r="BQ28" s="234">
        <v>22</v>
      </c>
      <c r="BR28" s="235"/>
      <c r="BS28" s="846"/>
      <c r="BT28" s="847"/>
      <c r="BU28" s="847"/>
      <c r="BV28" s="847"/>
      <c r="BW28" s="847"/>
      <c r="BX28" s="847"/>
      <c r="BY28" s="847"/>
      <c r="BZ28" s="847"/>
      <c r="CA28" s="847"/>
      <c r="CB28" s="847"/>
      <c r="CC28" s="847"/>
      <c r="CD28" s="847"/>
      <c r="CE28" s="847"/>
      <c r="CF28" s="847"/>
      <c r="CG28" s="848"/>
      <c r="CH28" s="849"/>
      <c r="CI28" s="850"/>
      <c r="CJ28" s="850"/>
      <c r="CK28" s="850"/>
      <c r="CL28" s="851"/>
      <c r="CM28" s="849"/>
      <c r="CN28" s="850"/>
      <c r="CO28" s="850"/>
      <c r="CP28" s="850"/>
      <c r="CQ28" s="851"/>
      <c r="CR28" s="849"/>
      <c r="CS28" s="850"/>
      <c r="CT28" s="850"/>
      <c r="CU28" s="850"/>
      <c r="CV28" s="851"/>
      <c r="CW28" s="849"/>
      <c r="CX28" s="850"/>
      <c r="CY28" s="850"/>
      <c r="CZ28" s="850"/>
      <c r="DA28" s="851"/>
      <c r="DB28" s="849"/>
      <c r="DC28" s="850"/>
      <c r="DD28" s="850"/>
      <c r="DE28" s="850"/>
      <c r="DF28" s="851"/>
      <c r="DG28" s="849"/>
      <c r="DH28" s="850"/>
      <c r="DI28" s="850"/>
      <c r="DJ28" s="850"/>
      <c r="DK28" s="851"/>
      <c r="DL28" s="849"/>
      <c r="DM28" s="850"/>
      <c r="DN28" s="850"/>
      <c r="DO28" s="850"/>
      <c r="DP28" s="851"/>
      <c r="DQ28" s="849"/>
      <c r="DR28" s="850"/>
      <c r="DS28" s="850"/>
      <c r="DT28" s="850"/>
      <c r="DU28" s="851"/>
      <c r="DV28" s="846"/>
      <c r="DW28" s="847"/>
      <c r="DX28" s="847"/>
      <c r="DY28" s="847"/>
      <c r="DZ28" s="855"/>
      <c r="EA28" s="226"/>
    </row>
    <row r="29" spans="1:131" ht="26.25" customHeight="1" x14ac:dyDescent="0.2">
      <c r="A29" s="238">
        <v>2</v>
      </c>
      <c r="B29" s="856" t="s">
        <v>410</v>
      </c>
      <c r="C29" s="857"/>
      <c r="D29" s="857"/>
      <c r="E29" s="857"/>
      <c r="F29" s="857"/>
      <c r="G29" s="857"/>
      <c r="H29" s="857"/>
      <c r="I29" s="857"/>
      <c r="J29" s="857"/>
      <c r="K29" s="857"/>
      <c r="L29" s="857"/>
      <c r="M29" s="857"/>
      <c r="N29" s="857"/>
      <c r="O29" s="857"/>
      <c r="P29" s="858"/>
      <c r="Q29" s="898">
        <v>4767</v>
      </c>
      <c r="R29" s="863"/>
      <c r="S29" s="863"/>
      <c r="T29" s="863"/>
      <c r="U29" s="899"/>
      <c r="V29" s="861">
        <v>4608</v>
      </c>
      <c r="W29" s="863"/>
      <c r="X29" s="863"/>
      <c r="Y29" s="863"/>
      <c r="Z29" s="899"/>
      <c r="AA29" s="861">
        <v>159</v>
      </c>
      <c r="AB29" s="863"/>
      <c r="AC29" s="863"/>
      <c r="AD29" s="863"/>
      <c r="AE29" s="864"/>
      <c r="AF29" s="862">
        <v>159</v>
      </c>
      <c r="AG29" s="863"/>
      <c r="AH29" s="863"/>
      <c r="AI29" s="863"/>
      <c r="AJ29" s="864"/>
      <c r="AK29" s="913">
        <v>681</v>
      </c>
      <c r="AL29" s="919"/>
      <c r="AM29" s="919"/>
      <c r="AN29" s="919"/>
      <c r="AO29" s="919"/>
      <c r="AP29" s="911" t="s">
        <v>603</v>
      </c>
      <c r="AQ29" s="912"/>
      <c r="AR29" s="912"/>
      <c r="AS29" s="912"/>
      <c r="AT29" s="913"/>
      <c r="AU29" s="911" t="s">
        <v>603</v>
      </c>
      <c r="AV29" s="912"/>
      <c r="AW29" s="912"/>
      <c r="AX29" s="912"/>
      <c r="AY29" s="913"/>
      <c r="AZ29" s="914" t="s">
        <v>603</v>
      </c>
      <c r="BA29" s="915"/>
      <c r="BB29" s="915"/>
      <c r="BC29" s="915"/>
      <c r="BD29" s="916"/>
      <c r="BE29" s="917"/>
      <c r="BF29" s="917"/>
      <c r="BG29" s="917"/>
      <c r="BH29" s="917"/>
      <c r="BI29" s="918"/>
      <c r="BJ29" s="228"/>
      <c r="BK29" s="228"/>
      <c r="BL29" s="228"/>
      <c r="BM29" s="228"/>
      <c r="BN29" s="228"/>
      <c r="BO29" s="237"/>
      <c r="BP29" s="237"/>
      <c r="BQ29" s="234">
        <v>23</v>
      </c>
      <c r="BR29" s="235"/>
      <c r="BS29" s="846"/>
      <c r="BT29" s="847"/>
      <c r="BU29" s="847"/>
      <c r="BV29" s="847"/>
      <c r="BW29" s="847"/>
      <c r="BX29" s="847"/>
      <c r="BY29" s="847"/>
      <c r="BZ29" s="847"/>
      <c r="CA29" s="847"/>
      <c r="CB29" s="847"/>
      <c r="CC29" s="847"/>
      <c r="CD29" s="847"/>
      <c r="CE29" s="847"/>
      <c r="CF29" s="847"/>
      <c r="CG29" s="848"/>
      <c r="CH29" s="849"/>
      <c r="CI29" s="850"/>
      <c r="CJ29" s="850"/>
      <c r="CK29" s="850"/>
      <c r="CL29" s="851"/>
      <c r="CM29" s="849"/>
      <c r="CN29" s="850"/>
      <c r="CO29" s="850"/>
      <c r="CP29" s="850"/>
      <c r="CQ29" s="851"/>
      <c r="CR29" s="849"/>
      <c r="CS29" s="850"/>
      <c r="CT29" s="850"/>
      <c r="CU29" s="850"/>
      <c r="CV29" s="851"/>
      <c r="CW29" s="849"/>
      <c r="CX29" s="850"/>
      <c r="CY29" s="850"/>
      <c r="CZ29" s="850"/>
      <c r="DA29" s="851"/>
      <c r="DB29" s="849"/>
      <c r="DC29" s="850"/>
      <c r="DD29" s="850"/>
      <c r="DE29" s="850"/>
      <c r="DF29" s="851"/>
      <c r="DG29" s="849"/>
      <c r="DH29" s="850"/>
      <c r="DI29" s="850"/>
      <c r="DJ29" s="850"/>
      <c r="DK29" s="851"/>
      <c r="DL29" s="849"/>
      <c r="DM29" s="850"/>
      <c r="DN29" s="850"/>
      <c r="DO29" s="850"/>
      <c r="DP29" s="851"/>
      <c r="DQ29" s="849"/>
      <c r="DR29" s="850"/>
      <c r="DS29" s="850"/>
      <c r="DT29" s="850"/>
      <c r="DU29" s="851"/>
      <c r="DV29" s="846"/>
      <c r="DW29" s="847"/>
      <c r="DX29" s="847"/>
      <c r="DY29" s="847"/>
      <c r="DZ29" s="855"/>
      <c r="EA29" s="226"/>
    </row>
    <row r="30" spans="1:131" ht="26.25" customHeight="1" x14ac:dyDescent="0.2">
      <c r="A30" s="238">
        <v>3</v>
      </c>
      <c r="B30" s="856" t="s">
        <v>411</v>
      </c>
      <c r="C30" s="857"/>
      <c r="D30" s="857"/>
      <c r="E30" s="857"/>
      <c r="F30" s="857"/>
      <c r="G30" s="857"/>
      <c r="H30" s="857"/>
      <c r="I30" s="857"/>
      <c r="J30" s="857"/>
      <c r="K30" s="857"/>
      <c r="L30" s="857"/>
      <c r="M30" s="857"/>
      <c r="N30" s="857"/>
      <c r="O30" s="857"/>
      <c r="P30" s="858"/>
      <c r="Q30" s="898">
        <v>661</v>
      </c>
      <c r="R30" s="863"/>
      <c r="S30" s="863"/>
      <c r="T30" s="863"/>
      <c r="U30" s="899"/>
      <c r="V30" s="861">
        <v>654</v>
      </c>
      <c r="W30" s="863"/>
      <c r="X30" s="863"/>
      <c r="Y30" s="863"/>
      <c r="Z30" s="899"/>
      <c r="AA30" s="861">
        <v>7</v>
      </c>
      <c r="AB30" s="863"/>
      <c r="AC30" s="863"/>
      <c r="AD30" s="863"/>
      <c r="AE30" s="864"/>
      <c r="AF30" s="862">
        <v>7</v>
      </c>
      <c r="AG30" s="863"/>
      <c r="AH30" s="863"/>
      <c r="AI30" s="863"/>
      <c r="AJ30" s="864"/>
      <c r="AK30" s="913">
        <v>169</v>
      </c>
      <c r="AL30" s="919"/>
      <c r="AM30" s="919"/>
      <c r="AN30" s="919"/>
      <c r="AO30" s="919"/>
      <c r="AP30" s="911" t="s">
        <v>603</v>
      </c>
      <c r="AQ30" s="912"/>
      <c r="AR30" s="912"/>
      <c r="AS30" s="912"/>
      <c r="AT30" s="913"/>
      <c r="AU30" s="911" t="s">
        <v>603</v>
      </c>
      <c r="AV30" s="912"/>
      <c r="AW30" s="912"/>
      <c r="AX30" s="912"/>
      <c r="AY30" s="913"/>
      <c r="AZ30" s="914" t="s">
        <v>603</v>
      </c>
      <c r="BA30" s="915"/>
      <c r="BB30" s="915"/>
      <c r="BC30" s="915"/>
      <c r="BD30" s="916"/>
      <c r="BE30" s="917"/>
      <c r="BF30" s="917"/>
      <c r="BG30" s="917"/>
      <c r="BH30" s="917"/>
      <c r="BI30" s="918"/>
      <c r="BJ30" s="228"/>
      <c r="BK30" s="228"/>
      <c r="BL30" s="228"/>
      <c r="BM30" s="228"/>
      <c r="BN30" s="228"/>
      <c r="BO30" s="237"/>
      <c r="BP30" s="237"/>
      <c r="BQ30" s="234">
        <v>24</v>
      </c>
      <c r="BR30" s="235"/>
      <c r="BS30" s="846"/>
      <c r="BT30" s="847"/>
      <c r="BU30" s="847"/>
      <c r="BV30" s="847"/>
      <c r="BW30" s="847"/>
      <c r="BX30" s="847"/>
      <c r="BY30" s="847"/>
      <c r="BZ30" s="847"/>
      <c r="CA30" s="847"/>
      <c r="CB30" s="847"/>
      <c r="CC30" s="847"/>
      <c r="CD30" s="847"/>
      <c r="CE30" s="847"/>
      <c r="CF30" s="847"/>
      <c r="CG30" s="848"/>
      <c r="CH30" s="849"/>
      <c r="CI30" s="850"/>
      <c r="CJ30" s="850"/>
      <c r="CK30" s="850"/>
      <c r="CL30" s="851"/>
      <c r="CM30" s="849"/>
      <c r="CN30" s="850"/>
      <c r="CO30" s="850"/>
      <c r="CP30" s="850"/>
      <c r="CQ30" s="851"/>
      <c r="CR30" s="849"/>
      <c r="CS30" s="850"/>
      <c r="CT30" s="850"/>
      <c r="CU30" s="850"/>
      <c r="CV30" s="851"/>
      <c r="CW30" s="849"/>
      <c r="CX30" s="850"/>
      <c r="CY30" s="850"/>
      <c r="CZ30" s="850"/>
      <c r="DA30" s="851"/>
      <c r="DB30" s="849"/>
      <c r="DC30" s="850"/>
      <c r="DD30" s="850"/>
      <c r="DE30" s="850"/>
      <c r="DF30" s="851"/>
      <c r="DG30" s="849"/>
      <c r="DH30" s="850"/>
      <c r="DI30" s="850"/>
      <c r="DJ30" s="850"/>
      <c r="DK30" s="851"/>
      <c r="DL30" s="849"/>
      <c r="DM30" s="850"/>
      <c r="DN30" s="850"/>
      <c r="DO30" s="850"/>
      <c r="DP30" s="851"/>
      <c r="DQ30" s="849"/>
      <c r="DR30" s="850"/>
      <c r="DS30" s="850"/>
      <c r="DT30" s="850"/>
      <c r="DU30" s="851"/>
      <c r="DV30" s="846"/>
      <c r="DW30" s="847"/>
      <c r="DX30" s="847"/>
      <c r="DY30" s="847"/>
      <c r="DZ30" s="855"/>
      <c r="EA30" s="226"/>
    </row>
    <row r="31" spans="1:131" ht="26.25" customHeight="1" x14ac:dyDescent="0.2">
      <c r="A31" s="238">
        <v>4</v>
      </c>
      <c r="B31" s="856" t="s">
        <v>412</v>
      </c>
      <c r="C31" s="857"/>
      <c r="D31" s="857"/>
      <c r="E31" s="857"/>
      <c r="F31" s="857"/>
      <c r="G31" s="857"/>
      <c r="H31" s="857"/>
      <c r="I31" s="857"/>
      <c r="J31" s="857"/>
      <c r="K31" s="857"/>
      <c r="L31" s="857"/>
      <c r="M31" s="857"/>
      <c r="N31" s="857"/>
      <c r="O31" s="857"/>
      <c r="P31" s="858"/>
      <c r="Q31" s="898">
        <v>1259</v>
      </c>
      <c r="R31" s="863"/>
      <c r="S31" s="863"/>
      <c r="T31" s="863"/>
      <c r="U31" s="899"/>
      <c r="V31" s="861">
        <v>1001</v>
      </c>
      <c r="W31" s="863"/>
      <c r="X31" s="863"/>
      <c r="Y31" s="863"/>
      <c r="Z31" s="899"/>
      <c r="AA31" s="861">
        <v>258</v>
      </c>
      <c r="AB31" s="863"/>
      <c r="AC31" s="863"/>
      <c r="AD31" s="863"/>
      <c r="AE31" s="864"/>
      <c r="AF31" s="862">
        <v>1775</v>
      </c>
      <c r="AG31" s="863"/>
      <c r="AH31" s="863"/>
      <c r="AI31" s="863"/>
      <c r="AJ31" s="864"/>
      <c r="AK31" s="920">
        <v>65</v>
      </c>
      <c r="AL31" s="912"/>
      <c r="AM31" s="912"/>
      <c r="AN31" s="912"/>
      <c r="AO31" s="913"/>
      <c r="AP31" s="911">
        <v>2678</v>
      </c>
      <c r="AQ31" s="912"/>
      <c r="AR31" s="912"/>
      <c r="AS31" s="912"/>
      <c r="AT31" s="913"/>
      <c r="AU31" s="911">
        <v>335</v>
      </c>
      <c r="AV31" s="912"/>
      <c r="AW31" s="912"/>
      <c r="AX31" s="912"/>
      <c r="AY31" s="913"/>
      <c r="AZ31" s="914" t="s">
        <v>603</v>
      </c>
      <c r="BA31" s="915"/>
      <c r="BB31" s="915"/>
      <c r="BC31" s="915"/>
      <c r="BD31" s="916"/>
      <c r="BE31" s="917" t="s">
        <v>413</v>
      </c>
      <c r="BF31" s="917"/>
      <c r="BG31" s="917"/>
      <c r="BH31" s="917"/>
      <c r="BI31" s="918"/>
      <c r="BJ31" s="228"/>
      <c r="BK31" s="228"/>
      <c r="BL31" s="228"/>
      <c r="BM31" s="228"/>
      <c r="BN31" s="228"/>
      <c r="BO31" s="237"/>
      <c r="BP31" s="237"/>
      <c r="BQ31" s="234">
        <v>25</v>
      </c>
      <c r="BR31" s="235"/>
      <c r="BS31" s="846"/>
      <c r="BT31" s="847"/>
      <c r="BU31" s="847"/>
      <c r="BV31" s="847"/>
      <c r="BW31" s="847"/>
      <c r="BX31" s="847"/>
      <c r="BY31" s="847"/>
      <c r="BZ31" s="847"/>
      <c r="CA31" s="847"/>
      <c r="CB31" s="847"/>
      <c r="CC31" s="847"/>
      <c r="CD31" s="847"/>
      <c r="CE31" s="847"/>
      <c r="CF31" s="847"/>
      <c r="CG31" s="848"/>
      <c r="CH31" s="849"/>
      <c r="CI31" s="850"/>
      <c r="CJ31" s="850"/>
      <c r="CK31" s="850"/>
      <c r="CL31" s="851"/>
      <c r="CM31" s="849"/>
      <c r="CN31" s="850"/>
      <c r="CO31" s="850"/>
      <c r="CP31" s="850"/>
      <c r="CQ31" s="851"/>
      <c r="CR31" s="849"/>
      <c r="CS31" s="850"/>
      <c r="CT31" s="850"/>
      <c r="CU31" s="850"/>
      <c r="CV31" s="851"/>
      <c r="CW31" s="849"/>
      <c r="CX31" s="850"/>
      <c r="CY31" s="850"/>
      <c r="CZ31" s="850"/>
      <c r="DA31" s="851"/>
      <c r="DB31" s="849"/>
      <c r="DC31" s="850"/>
      <c r="DD31" s="850"/>
      <c r="DE31" s="850"/>
      <c r="DF31" s="851"/>
      <c r="DG31" s="849"/>
      <c r="DH31" s="850"/>
      <c r="DI31" s="850"/>
      <c r="DJ31" s="850"/>
      <c r="DK31" s="851"/>
      <c r="DL31" s="849"/>
      <c r="DM31" s="850"/>
      <c r="DN31" s="850"/>
      <c r="DO31" s="850"/>
      <c r="DP31" s="851"/>
      <c r="DQ31" s="849"/>
      <c r="DR31" s="850"/>
      <c r="DS31" s="850"/>
      <c r="DT31" s="850"/>
      <c r="DU31" s="851"/>
      <c r="DV31" s="846"/>
      <c r="DW31" s="847"/>
      <c r="DX31" s="847"/>
      <c r="DY31" s="847"/>
      <c r="DZ31" s="855"/>
      <c r="EA31" s="226"/>
    </row>
    <row r="32" spans="1:131" ht="26.25" customHeight="1" x14ac:dyDescent="0.2">
      <c r="A32" s="238">
        <v>5</v>
      </c>
      <c r="B32" s="856" t="s">
        <v>414</v>
      </c>
      <c r="C32" s="857"/>
      <c r="D32" s="857"/>
      <c r="E32" s="857"/>
      <c r="F32" s="857"/>
      <c r="G32" s="857"/>
      <c r="H32" s="857"/>
      <c r="I32" s="857"/>
      <c r="J32" s="857"/>
      <c r="K32" s="857"/>
      <c r="L32" s="857"/>
      <c r="M32" s="857"/>
      <c r="N32" s="857"/>
      <c r="O32" s="857"/>
      <c r="P32" s="858"/>
      <c r="Q32" s="898">
        <v>709</v>
      </c>
      <c r="R32" s="863"/>
      <c r="S32" s="863"/>
      <c r="T32" s="863"/>
      <c r="U32" s="899"/>
      <c r="V32" s="861">
        <v>611</v>
      </c>
      <c r="W32" s="863"/>
      <c r="X32" s="863"/>
      <c r="Y32" s="863"/>
      <c r="Z32" s="899"/>
      <c r="AA32" s="861">
        <v>98</v>
      </c>
      <c r="AB32" s="863"/>
      <c r="AC32" s="863"/>
      <c r="AD32" s="863"/>
      <c r="AE32" s="864"/>
      <c r="AF32" s="862">
        <v>247</v>
      </c>
      <c r="AG32" s="863"/>
      <c r="AH32" s="863"/>
      <c r="AI32" s="863"/>
      <c r="AJ32" s="864"/>
      <c r="AK32" s="920">
        <v>482</v>
      </c>
      <c r="AL32" s="912"/>
      <c r="AM32" s="912"/>
      <c r="AN32" s="912"/>
      <c r="AO32" s="913"/>
      <c r="AP32" s="911">
        <v>2598</v>
      </c>
      <c r="AQ32" s="912"/>
      <c r="AR32" s="912"/>
      <c r="AS32" s="912"/>
      <c r="AT32" s="913"/>
      <c r="AU32" s="911">
        <v>2382</v>
      </c>
      <c r="AV32" s="912"/>
      <c r="AW32" s="912"/>
      <c r="AX32" s="912"/>
      <c r="AY32" s="913"/>
      <c r="AZ32" s="914" t="s">
        <v>603</v>
      </c>
      <c r="BA32" s="915"/>
      <c r="BB32" s="915"/>
      <c r="BC32" s="915"/>
      <c r="BD32" s="916"/>
      <c r="BE32" s="917" t="s">
        <v>415</v>
      </c>
      <c r="BF32" s="917"/>
      <c r="BG32" s="917"/>
      <c r="BH32" s="917"/>
      <c r="BI32" s="918"/>
      <c r="BJ32" s="228"/>
      <c r="BK32" s="228"/>
      <c r="BL32" s="228"/>
      <c r="BM32" s="228"/>
      <c r="BN32" s="228"/>
      <c r="BO32" s="237"/>
      <c r="BP32" s="237"/>
      <c r="BQ32" s="234">
        <v>26</v>
      </c>
      <c r="BR32" s="235"/>
      <c r="BS32" s="846"/>
      <c r="BT32" s="847"/>
      <c r="BU32" s="847"/>
      <c r="BV32" s="847"/>
      <c r="BW32" s="847"/>
      <c r="BX32" s="847"/>
      <c r="BY32" s="847"/>
      <c r="BZ32" s="847"/>
      <c r="CA32" s="847"/>
      <c r="CB32" s="847"/>
      <c r="CC32" s="847"/>
      <c r="CD32" s="847"/>
      <c r="CE32" s="847"/>
      <c r="CF32" s="847"/>
      <c r="CG32" s="848"/>
      <c r="CH32" s="849"/>
      <c r="CI32" s="850"/>
      <c r="CJ32" s="850"/>
      <c r="CK32" s="850"/>
      <c r="CL32" s="851"/>
      <c r="CM32" s="849"/>
      <c r="CN32" s="850"/>
      <c r="CO32" s="850"/>
      <c r="CP32" s="850"/>
      <c r="CQ32" s="851"/>
      <c r="CR32" s="849"/>
      <c r="CS32" s="850"/>
      <c r="CT32" s="850"/>
      <c r="CU32" s="850"/>
      <c r="CV32" s="851"/>
      <c r="CW32" s="849"/>
      <c r="CX32" s="850"/>
      <c r="CY32" s="850"/>
      <c r="CZ32" s="850"/>
      <c r="DA32" s="851"/>
      <c r="DB32" s="849"/>
      <c r="DC32" s="850"/>
      <c r="DD32" s="850"/>
      <c r="DE32" s="850"/>
      <c r="DF32" s="851"/>
      <c r="DG32" s="849"/>
      <c r="DH32" s="850"/>
      <c r="DI32" s="850"/>
      <c r="DJ32" s="850"/>
      <c r="DK32" s="851"/>
      <c r="DL32" s="849"/>
      <c r="DM32" s="850"/>
      <c r="DN32" s="850"/>
      <c r="DO32" s="850"/>
      <c r="DP32" s="851"/>
      <c r="DQ32" s="849"/>
      <c r="DR32" s="850"/>
      <c r="DS32" s="850"/>
      <c r="DT32" s="850"/>
      <c r="DU32" s="851"/>
      <c r="DV32" s="846"/>
      <c r="DW32" s="847"/>
      <c r="DX32" s="847"/>
      <c r="DY32" s="847"/>
      <c r="DZ32" s="855"/>
      <c r="EA32" s="226"/>
    </row>
    <row r="33" spans="1:131" ht="26.25" customHeight="1" x14ac:dyDescent="0.2">
      <c r="A33" s="238">
        <v>6</v>
      </c>
      <c r="B33" s="856" t="s">
        <v>416</v>
      </c>
      <c r="C33" s="857"/>
      <c r="D33" s="857"/>
      <c r="E33" s="857"/>
      <c r="F33" s="857"/>
      <c r="G33" s="857"/>
      <c r="H33" s="857"/>
      <c r="I33" s="857"/>
      <c r="J33" s="857"/>
      <c r="K33" s="857"/>
      <c r="L33" s="857"/>
      <c r="M33" s="857"/>
      <c r="N33" s="857"/>
      <c r="O33" s="857"/>
      <c r="P33" s="858"/>
      <c r="Q33" s="898">
        <v>50</v>
      </c>
      <c r="R33" s="863"/>
      <c r="S33" s="863"/>
      <c r="T33" s="863"/>
      <c r="U33" s="899"/>
      <c r="V33" s="861">
        <v>50</v>
      </c>
      <c r="W33" s="863"/>
      <c r="X33" s="863"/>
      <c r="Y33" s="863"/>
      <c r="Z33" s="899"/>
      <c r="AA33" s="861" t="s">
        <v>603</v>
      </c>
      <c r="AB33" s="863"/>
      <c r="AC33" s="863"/>
      <c r="AD33" s="863"/>
      <c r="AE33" s="864"/>
      <c r="AF33" s="862" t="s">
        <v>603</v>
      </c>
      <c r="AG33" s="863"/>
      <c r="AH33" s="863"/>
      <c r="AI33" s="863"/>
      <c r="AJ33" s="864"/>
      <c r="AK33" s="920">
        <v>8</v>
      </c>
      <c r="AL33" s="912"/>
      <c r="AM33" s="912"/>
      <c r="AN33" s="912"/>
      <c r="AO33" s="913"/>
      <c r="AP33" s="919">
        <v>308</v>
      </c>
      <c r="AQ33" s="919"/>
      <c r="AR33" s="919"/>
      <c r="AS33" s="919"/>
      <c r="AT33" s="919"/>
      <c r="AU33" s="911" t="s">
        <v>613</v>
      </c>
      <c r="AV33" s="912"/>
      <c r="AW33" s="912"/>
      <c r="AX33" s="912"/>
      <c r="AY33" s="913"/>
      <c r="AZ33" s="914" t="s">
        <v>603</v>
      </c>
      <c r="BA33" s="915"/>
      <c r="BB33" s="915"/>
      <c r="BC33" s="915"/>
      <c r="BD33" s="916"/>
      <c r="BE33" s="917" t="s">
        <v>417</v>
      </c>
      <c r="BF33" s="917"/>
      <c r="BG33" s="917"/>
      <c r="BH33" s="917"/>
      <c r="BI33" s="918"/>
      <c r="BJ33" s="228"/>
      <c r="BK33" s="228"/>
      <c r="BL33" s="228"/>
      <c r="BM33" s="228"/>
      <c r="BN33" s="228"/>
      <c r="BO33" s="237"/>
      <c r="BP33" s="237"/>
      <c r="BQ33" s="234">
        <v>27</v>
      </c>
      <c r="BR33" s="235"/>
      <c r="BS33" s="846"/>
      <c r="BT33" s="847"/>
      <c r="BU33" s="847"/>
      <c r="BV33" s="847"/>
      <c r="BW33" s="847"/>
      <c r="BX33" s="847"/>
      <c r="BY33" s="847"/>
      <c r="BZ33" s="847"/>
      <c r="CA33" s="847"/>
      <c r="CB33" s="847"/>
      <c r="CC33" s="847"/>
      <c r="CD33" s="847"/>
      <c r="CE33" s="847"/>
      <c r="CF33" s="847"/>
      <c r="CG33" s="848"/>
      <c r="CH33" s="849"/>
      <c r="CI33" s="850"/>
      <c r="CJ33" s="850"/>
      <c r="CK33" s="850"/>
      <c r="CL33" s="851"/>
      <c r="CM33" s="849"/>
      <c r="CN33" s="850"/>
      <c r="CO33" s="850"/>
      <c r="CP33" s="850"/>
      <c r="CQ33" s="851"/>
      <c r="CR33" s="849"/>
      <c r="CS33" s="850"/>
      <c r="CT33" s="850"/>
      <c r="CU33" s="850"/>
      <c r="CV33" s="851"/>
      <c r="CW33" s="849"/>
      <c r="CX33" s="850"/>
      <c r="CY33" s="850"/>
      <c r="CZ33" s="850"/>
      <c r="DA33" s="851"/>
      <c r="DB33" s="849"/>
      <c r="DC33" s="850"/>
      <c r="DD33" s="850"/>
      <c r="DE33" s="850"/>
      <c r="DF33" s="851"/>
      <c r="DG33" s="849"/>
      <c r="DH33" s="850"/>
      <c r="DI33" s="850"/>
      <c r="DJ33" s="850"/>
      <c r="DK33" s="851"/>
      <c r="DL33" s="849"/>
      <c r="DM33" s="850"/>
      <c r="DN33" s="850"/>
      <c r="DO33" s="850"/>
      <c r="DP33" s="851"/>
      <c r="DQ33" s="849"/>
      <c r="DR33" s="850"/>
      <c r="DS33" s="850"/>
      <c r="DT33" s="850"/>
      <c r="DU33" s="851"/>
      <c r="DV33" s="846"/>
      <c r="DW33" s="847"/>
      <c r="DX33" s="847"/>
      <c r="DY33" s="847"/>
      <c r="DZ33" s="855"/>
      <c r="EA33" s="226"/>
    </row>
    <row r="34" spans="1:131" ht="26.25" customHeight="1" x14ac:dyDescent="0.2">
      <c r="A34" s="238">
        <v>7</v>
      </c>
      <c r="B34" s="856"/>
      <c r="C34" s="857"/>
      <c r="D34" s="857"/>
      <c r="E34" s="857"/>
      <c r="F34" s="857"/>
      <c r="G34" s="857"/>
      <c r="H34" s="857"/>
      <c r="I34" s="857"/>
      <c r="J34" s="857"/>
      <c r="K34" s="857"/>
      <c r="L34" s="857"/>
      <c r="M34" s="857"/>
      <c r="N34" s="857"/>
      <c r="O34" s="857"/>
      <c r="P34" s="858"/>
      <c r="Q34" s="859"/>
      <c r="R34" s="860"/>
      <c r="S34" s="860"/>
      <c r="T34" s="860"/>
      <c r="U34" s="860"/>
      <c r="V34" s="860"/>
      <c r="W34" s="860"/>
      <c r="X34" s="860"/>
      <c r="Y34" s="860"/>
      <c r="Z34" s="860"/>
      <c r="AA34" s="860"/>
      <c r="AB34" s="860"/>
      <c r="AC34" s="860"/>
      <c r="AD34" s="860"/>
      <c r="AE34" s="861"/>
      <c r="AF34" s="862"/>
      <c r="AG34" s="863"/>
      <c r="AH34" s="863"/>
      <c r="AI34" s="863"/>
      <c r="AJ34" s="864"/>
      <c r="AK34" s="913"/>
      <c r="AL34" s="919"/>
      <c r="AM34" s="919"/>
      <c r="AN34" s="919"/>
      <c r="AO34" s="919"/>
      <c r="AP34" s="919"/>
      <c r="AQ34" s="919"/>
      <c r="AR34" s="919"/>
      <c r="AS34" s="919"/>
      <c r="AT34" s="919"/>
      <c r="AU34" s="919"/>
      <c r="AV34" s="919"/>
      <c r="AW34" s="919"/>
      <c r="AX34" s="919"/>
      <c r="AY34" s="919"/>
      <c r="AZ34" s="921"/>
      <c r="BA34" s="921"/>
      <c r="BB34" s="921"/>
      <c r="BC34" s="921"/>
      <c r="BD34" s="921"/>
      <c r="BE34" s="917"/>
      <c r="BF34" s="917"/>
      <c r="BG34" s="917"/>
      <c r="BH34" s="917"/>
      <c r="BI34" s="918"/>
      <c r="BJ34" s="228"/>
      <c r="BK34" s="228"/>
      <c r="BL34" s="228"/>
      <c r="BM34" s="228"/>
      <c r="BN34" s="228"/>
      <c r="BO34" s="237"/>
      <c r="BP34" s="237"/>
      <c r="BQ34" s="234">
        <v>28</v>
      </c>
      <c r="BR34" s="235"/>
      <c r="BS34" s="846"/>
      <c r="BT34" s="847"/>
      <c r="BU34" s="847"/>
      <c r="BV34" s="847"/>
      <c r="BW34" s="847"/>
      <c r="BX34" s="847"/>
      <c r="BY34" s="847"/>
      <c r="BZ34" s="847"/>
      <c r="CA34" s="847"/>
      <c r="CB34" s="847"/>
      <c r="CC34" s="847"/>
      <c r="CD34" s="847"/>
      <c r="CE34" s="847"/>
      <c r="CF34" s="847"/>
      <c r="CG34" s="848"/>
      <c r="CH34" s="849"/>
      <c r="CI34" s="850"/>
      <c r="CJ34" s="850"/>
      <c r="CK34" s="850"/>
      <c r="CL34" s="851"/>
      <c r="CM34" s="849"/>
      <c r="CN34" s="850"/>
      <c r="CO34" s="850"/>
      <c r="CP34" s="850"/>
      <c r="CQ34" s="851"/>
      <c r="CR34" s="849"/>
      <c r="CS34" s="850"/>
      <c r="CT34" s="850"/>
      <c r="CU34" s="850"/>
      <c r="CV34" s="851"/>
      <c r="CW34" s="849"/>
      <c r="CX34" s="850"/>
      <c r="CY34" s="850"/>
      <c r="CZ34" s="850"/>
      <c r="DA34" s="851"/>
      <c r="DB34" s="849"/>
      <c r="DC34" s="850"/>
      <c r="DD34" s="850"/>
      <c r="DE34" s="850"/>
      <c r="DF34" s="851"/>
      <c r="DG34" s="849"/>
      <c r="DH34" s="850"/>
      <c r="DI34" s="850"/>
      <c r="DJ34" s="850"/>
      <c r="DK34" s="851"/>
      <c r="DL34" s="849"/>
      <c r="DM34" s="850"/>
      <c r="DN34" s="850"/>
      <c r="DO34" s="850"/>
      <c r="DP34" s="851"/>
      <c r="DQ34" s="849"/>
      <c r="DR34" s="850"/>
      <c r="DS34" s="850"/>
      <c r="DT34" s="850"/>
      <c r="DU34" s="851"/>
      <c r="DV34" s="846"/>
      <c r="DW34" s="847"/>
      <c r="DX34" s="847"/>
      <c r="DY34" s="847"/>
      <c r="DZ34" s="855"/>
      <c r="EA34" s="226"/>
    </row>
    <row r="35" spans="1:131" ht="26.25" customHeight="1" x14ac:dyDescent="0.2">
      <c r="A35" s="238">
        <v>8</v>
      </c>
      <c r="B35" s="856"/>
      <c r="C35" s="857"/>
      <c r="D35" s="857"/>
      <c r="E35" s="857"/>
      <c r="F35" s="857"/>
      <c r="G35" s="857"/>
      <c r="H35" s="857"/>
      <c r="I35" s="857"/>
      <c r="J35" s="857"/>
      <c r="K35" s="857"/>
      <c r="L35" s="857"/>
      <c r="M35" s="857"/>
      <c r="N35" s="857"/>
      <c r="O35" s="857"/>
      <c r="P35" s="858"/>
      <c r="Q35" s="859"/>
      <c r="R35" s="860"/>
      <c r="S35" s="860"/>
      <c r="T35" s="860"/>
      <c r="U35" s="860"/>
      <c r="V35" s="860"/>
      <c r="W35" s="860"/>
      <c r="X35" s="860"/>
      <c r="Y35" s="860"/>
      <c r="Z35" s="860"/>
      <c r="AA35" s="860"/>
      <c r="AB35" s="860"/>
      <c r="AC35" s="860"/>
      <c r="AD35" s="860"/>
      <c r="AE35" s="861"/>
      <c r="AF35" s="862"/>
      <c r="AG35" s="863"/>
      <c r="AH35" s="863"/>
      <c r="AI35" s="863"/>
      <c r="AJ35" s="864"/>
      <c r="AK35" s="913"/>
      <c r="AL35" s="919"/>
      <c r="AM35" s="919"/>
      <c r="AN35" s="919"/>
      <c r="AO35" s="919"/>
      <c r="AP35" s="919"/>
      <c r="AQ35" s="919"/>
      <c r="AR35" s="919"/>
      <c r="AS35" s="919"/>
      <c r="AT35" s="919"/>
      <c r="AU35" s="919"/>
      <c r="AV35" s="919"/>
      <c r="AW35" s="919"/>
      <c r="AX35" s="919"/>
      <c r="AY35" s="919"/>
      <c r="AZ35" s="921"/>
      <c r="BA35" s="921"/>
      <c r="BB35" s="921"/>
      <c r="BC35" s="921"/>
      <c r="BD35" s="921"/>
      <c r="BE35" s="917"/>
      <c r="BF35" s="917"/>
      <c r="BG35" s="917"/>
      <c r="BH35" s="917"/>
      <c r="BI35" s="918"/>
      <c r="BJ35" s="228"/>
      <c r="BK35" s="228"/>
      <c r="BL35" s="228"/>
      <c r="BM35" s="228"/>
      <c r="BN35" s="228"/>
      <c r="BO35" s="237"/>
      <c r="BP35" s="237"/>
      <c r="BQ35" s="234">
        <v>29</v>
      </c>
      <c r="BR35" s="235"/>
      <c r="BS35" s="846"/>
      <c r="BT35" s="847"/>
      <c r="BU35" s="847"/>
      <c r="BV35" s="847"/>
      <c r="BW35" s="847"/>
      <c r="BX35" s="847"/>
      <c r="BY35" s="847"/>
      <c r="BZ35" s="847"/>
      <c r="CA35" s="847"/>
      <c r="CB35" s="847"/>
      <c r="CC35" s="847"/>
      <c r="CD35" s="847"/>
      <c r="CE35" s="847"/>
      <c r="CF35" s="847"/>
      <c r="CG35" s="848"/>
      <c r="CH35" s="849"/>
      <c r="CI35" s="850"/>
      <c r="CJ35" s="850"/>
      <c r="CK35" s="850"/>
      <c r="CL35" s="851"/>
      <c r="CM35" s="849"/>
      <c r="CN35" s="850"/>
      <c r="CO35" s="850"/>
      <c r="CP35" s="850"/>
      <c r="CQ35" s="851"/>
      <c r="CR35" s="849"/>
      <c r="CS35" s="850"/>
      <c r="CT35" s="850"/>
      <c r="CU35" s="850"/>
      <c r="CV35" s="851"/>
      <c r="CW35" s="849"/>
      <c r="CX35" s="850"/>
      <c r="CY35" s="850"/>
      <c r="CZ35" s="850"/>
      <c r="DA35" s="851"/>
      <c r="DB35" s="849"/>
      <c r="DC35" s="850"/>
      <c r="DD35" s="850"/>
      <c r="DE35" s="850"/>
      <c r="DF35" s="851"/>
      <c r="DG35" s="849"/>
      <c r="DH35" s="850"/>
      <c r="DI35" s="850"/>
      <c r="DJ35" s="850"/>
      <c r="DK35" s="851"/>
      <c r="DL35" s="849"/>
      <c r="DM35" s="850"/>
      <c r="DN35" s="850"/>
      <c r="DO35" s="850"/>
      <c r="DP35" s="851"/>
      <c r="DQ35" s="849"/>
      <c r="DR35" s="850"/>
      <c r="DS35" s="850"/>
      <c r="DT35" s="850"/>
      <c r="DU35" s="851"/>
      <c r="DV35" s="846"/>
      <c r="DW35" s="847"/>
      <c r="DX35" s="847"/>
      <c r="DY35" s="847"/>
      <c r="DZ35" s="855"/>
      <c r="EA35" s="226"/>
    </row>
    <row r="36" spans="1:131" ht="26.25" customHeight="1" x14ac:dyDescent="0.2">
      <c r="A36" s="238">
        <v>9</v>
      </c>
      <c r="B36" s="856"/>
      <c r="C36" s="857"/>
      <c r="D36" s="857"/>
      <c r="E36" s="857"/>
      <c r="F36" s="857"/>
      <c r="G36" s="857"/>
      <c r="H36" s="857"/>
      <c r="I36" s="857"/>
      <c r="J36" s="857"/>
      <c r="K36" s="857"/>
      <c r="L36" s="857"/>
      <c r="M36" s="857"/>
      <c r="N36" s="857"/>
      <c r="O36" s="857"/>
      <c r="P36" s="858"/>
      <c r="Q36" s="859"/>
      <c r="R36" s="860"/>
      <c r="S36" s="860"/>
      <c r="T36" s="860"/>
      <c r="U36" s="860"/>
      <c r="V36" s="860"/>
      <c r="W36" s="860"/>
      <c r="X36" s="860"/>
      <c r="Y36" s="860"/>
      <c r="Z36" s="860"/>
      <c r="AA36" s="860"/>
      <c r="AB36" s="860"/>
      <c r="AC36" s="860"/>
      <c r="AD36" s="860"/>
      <c r="AE36" s="861"/>
      <c r="AF36" s="862"/>
      <c r="AG36" s="863"/>
      <c r="AH36" s="863"/>
      <c r="AI36" s="863"/>
      <c r="AJ36" s="864"/>
      <c r="AK36" s="920"/>
      <c r="AL36" s="912"/>
      <c r="AM36" s="912"/>
      <c r="AN36" s="912"/>
      <c r="AO36" s="913"/>
      <c r="AP36" s="919"/>
      <c r="AQ36" s="919"/>
      <c r="AR36" s="919"/>
      <c r="AS36" s="919"/>
      <c r="AT36" s="919"/>
      <c r="AU36" s="919"/>
      <c r="AV36" s="919"/>
      <c r="AW36" s="919"/>
      <c r="AX36" s="919"/>
      <c r="AY36" s="919"/>
      <c r="AZ36" s="921"/>
      <c r="BA36" s="921"/>
      <c r="BB36" s="921"/>
      <c r="BC36" s="921"/>
      <c r="BD36" s="921"/>
      <c r="BE36" s="917"/>
      <c r="BF36" s="917"/>
      <c r="BG36" s="917"/>
      <c r="BH36" s="917"/>
      <c r="BI36" s="918"/>
      <c r="BJ36" s="228"/>
      <c r="BK36" s="228"/>
      <c r="BL36" s="228"/>
      <c r="BM36" s="228"/>
      <c r="BN36" s="228"/>
      <c r="BO36" s="237"/>
      <c r="BP36" s="237"/>
      <c r="BQ36" s="234">
        <v>30</v>
      </c>
      <c r="BR36" s="235"/>
      <c r="BS36" s="846"/>
      <c r="BT36" s="847"/>
      <c r="BU36" s="847"/>
      <c r="BV36" s="847"/>
      <c r="BW36" s="847"/>
      <c r="BX36" s="847"/>
      <c r="BY36" s="847"/>
      <c r="BZ36" s="847"/>
      <c r="CA36" s="847"/>
      <c r="CB36" s="847"/>
      <c r="CC36" s="847"/>
      <c r="CD36" s="847"/>
      <c r="CE36" s="847"/>
      <c r="CF36" s="847"/>
      <c r="CG36" s="848"/>
      <c r="CH36" s="849"/>
      <c r="CI36" s="850"/>
      <c r="CJ36" s="850"/>
      <c r="CK36" s="850"/>
      <c r="CL36" s="851"/>
      <c r="CM36" s="849"/>
      <c r="CN36" s="850"/>
      <c r="CO36" s="850"/>
      <c r="CP36" s="850"/>
      <c r="CQ36" s="851"/>
      <c r="CR36" s="849"/>
      <c r="CS36" s="850"/>
      <c r="CT36" s="850"/>
      <c r="CU36" s="850"/>
      <c r="CV36" s="851"/>
      <c r="CW36" s="849"/>
      <c r="CX36" s="850"/>
      <c r="CY36" s="850"/>
      <c r="CZ36" s="850"/>
      <c r="DA36" s="851"/>
      <c r="DB36" s="849"/>
      <c r="DC36" s="850"/>
      <c r="DD36" s="850"/>
      <c r="DE36" s="850"/>
      <c r="DF36" s="851"/>
      <c r="DG36" s="849"/>
      <c r="DH36" s="850"/>
      <c r="DI36" s="850"/>
      <c r="DJ36" s="850"/>
      <c r="DK36" s="851"/>
      <c r="DL36" s="849"/>
      <c r="DM36" s="850"/>
      <c r="DN36" s="850"/>
      <c r="DO36" s="850"/>
      <c r="DP36" s="851"/>
      <c r="DQ36" s="849"/>
      <c r="DR36" s="850"/>
      <c r="DS36" s="850"/>
      <c r="DT36" s="850"/>
      <c r="DU36" s="851"/>
      <c r="DV36" s="846"/>
      <c r="DW36" s="847"/>
      <c r="DX36" s="847"/>
      <c r="DY36" s="847"/>
      <c r="DZ36" s="855"/>
      <c r="EA36" s="226"/>
    </row>
    <row r="37" spans="1:131" ht="26.25" customHeight="1" x14ac:dyDescent="0.2">
      <c r="A37" s="238">
        <v>10</v>
      </c>
      <c r="B37" s="856"/>
      <c r="C37" s="857"/>
      <c r="D37" s="857"/>
      <c r="E37" s="857"/>
      <c r="F37" s="857"/>
      <c r="G37" s="857"/>
      <c r="H37" s="857"/>
      <c r="I37" s="857"/>
      <c r="J37" s="857"/>
      <c r="K37" s="857"/>
      <c r="L37" s="857"/>
      <c r="M37" s="857"/>
      <c r="N37" s="857"/>
      <c r="O37" s="857"/>
      <c r="P37" s="858"/>
      <c r="Q37" s="859"/>
      <c r="R37" s="860"/>
      <c r="S37" s="860"/>
      <c r="T37" s="860"/>
      <c r="U37" s="860"/>
      <c r="V37" s="860"/>
      <c r="W37" s="860"/>
      <c r="X37" s="860"/>
      <c r="Y37" s="860"/>
      <c r="Z37" s="860"/>
      <c r="AA37" s="860"/>
      <c r="AB37" s="860"/>
      <c r="AC37" s="860"/>
      <c r="AD37" s="860"/>
      <c r="AE37" s="861"/>
      <c r="AF37" s="862"/>
      <c r="AG37" s="863"/>
      <c r="AH37" s="863"/>
      <c r="AI37" s="863"/>
      <c r="AJ37" s="864"/>
      <c r="AK37" s="913"/>
      <c r="AL37" s="919"/>
      <c r="AM37" s="919"/>
      <c r="AN37" s="919"/>
      <c r="AO37" s="919"/>
      <c r="AP37" s="919"/>
      <c r="AQ37" s="919"/>
      <c r="AR37" s="919"/>
      <c r="AS37" s="919"/>
      <c r="AT37" s="919"/>
      <c r="AU37" s="919"/>
      <c r="AV37" s="919"/>
      <c r="AW37" s="919"/>
      <c r="AX37" s="919"/>
      <c r="AY37" s="919"/>
      <c r="AZ37" s="921"/>
      <c r="BA37" s="921"/>
      <c r="BB37" s="921"/>
      <c r="BC37" s="921"/>
      <c r="BD37" s="921"/>
      <c r="BE37" s="917"/>
      <c r="BF37" s="917"/>
      <c r="BG37" s="917"/>
      <c r="BH37" s="917"/>
      <c r="BI37" s="918"/>
      <c r="BJ37" s="228"/>
      <c r="BK37" s="228"/>
      <c r="BL37" s="228"/>
      <c r="BM37" s="228"/>
      <c r="BN37" s="228"/>
      <c r="BO37" s="237"/>
      <c r="BP37" s="237"/>
      <c r="BQ37" s="234">
        <v>31</v>
      </c>
      <c r="BR37" s="235"/>
      <c r="BS37" s="846"/>
      <c r="BT37" s="847"/>
      <c r="BU37" s="847"/>
      <c r="BV37" s="847"/>
      <c r="BW37" s="847"/>
      <c r="BX37" s="847"/>
      <c r="BY37" s="847"/>
      <c r="BZ37" s="847"/>
      <c r="CA37" s="847"/>
      <c r="CB37" s="847"/>
      <c r="CC37" s="847"/>
      <c r="CD37" s="847"/>
      <c r="CE37" s="847"/>
      <c r="CF37" s="847"/>
      <c r="CG37" s="848"/>
      <c r="CH37" s="849"/>
      <c r="CI37" s="850"/>
      <c r="CJ37" s="850"/>
      <c r="CK37" s="850"/>
      <c r="CL37" s="851"/>
      <c r="CM37" s="849"/>
      <c r="CN37" s="850"/>
      <c r="CO37" s="850"/>
      <c r="CP37" s="850"/>
      <c r="CQ37" s="851"/>
      <c r="CR37" s="849"/>
      <c r="CS37" s="850"/>
      <c r="CT37" s="850"/>
      <c r="CU37" s="850"/>
      <c r="CV37" s="851"/>
      <c r="CW37" s="849"/>
      <c r="CX37" s="850"/>
      <c r="CY37" s="850"/>
      <c r="CZ37" s="850"/>
      <c r="DA37" s="851"/>
      <c r="DB37" s="849"/>
      <c r="DC37" s="850"/>
      <c r="DD37" s="850"/>
      <c r="DE37" s="850"/>
      <c r="DF37" s="851"/>
      <c r="DG37" s="849"/>
      <c r="DH37" s="850"/>
      <c r="DI37" s="850"/>
      <c r="DJ37" s="850"/>
      <c r="DK37" s="851"/>
      <c r="DL37" s="849"/>
      <c r="DM37" s="850"/>
      <c r="DN37" s="850"/>
      <c r="DO37" s="850"/>
      <c r="DP37" s="851"/>
      <c r="DQ37" s="849"/>
      <c r="DR37" s="850"/>
      <c r="DS37" s="850"/>
      <c r="DT37" s="850"/>
      <c r="DU37" s="851"/>
      <c r="DV37" s="846"/>
      <c r="DW37" s="847"/>
      <c r="DX37" s="847"/>
      <c r="DY37" s="847"/>
      <c r="DZ37" s="855"/>
      <c r="EA37" s="226"/>
    </row>
    <row r="38" spans="1:131" ht="26.25" customHeight="1" x14ac:dyDescent="0.2">
      <c r="A38" s="238">
        <v>11</v>
      </c>
      <c r="B38" s="856"/>
      <c r="C38" s="857"/>
      <c r="D38" s="857"/>
      <c r="E38" s="857"/>
      <c r="F38" s="857"/>
      <c r="G38" s="857"/>
      <c r="H38" s="857"/>
      <c r="I38" s="857"/>
      <c r="J38" s="857"/>
      <c r="K38" s="857"/>
      <c r="L38" s="857"/>
      <c r="M38" s="857"/>
      <c r="N38" s="857"/>
      <c r="O38" s="857"/>
      <c r="P38" s="858"/>
      <c r="Q38" s="859"/>
      <c r="R38" s="860"/>
      <c r="S38" s="860"/>
      <c r="T38" s="860"/>
      <c r="U38" s="860"/>
      <c r="V38" s="860"/>
      <c r="W38" s="860"/>
      <c r="X38" s="860"/>
      <c r="Y38" s="860"/>
      <c r="Z38" s="860"/>
      <c r="AA38" s="860"/>
      <c r="AB38" s="860"/>
      <c r="AC38" s="860"/>
      <c r="AD38" s="860"/>
      <c r="AE38" s="861"/>
      <c r="AF38" s="862"/>
      <c r="AG38" s="863"/>
      <c r="AH38" s="863"/>
      <c r="AI38" s="863"/>
      <c r="AJ38" s="864"/>
      <c r="AK38" s="913"/>
      <c r="AL38" s="919"/>
      <c r="AM38" s="919"/>
      <c r="AN38" s="919"/>
      <c r="AO38" s="919"/>
      <c r="AP38" s="919"/>
      <c r="AQ38" s="919"/>
      <c r="AR38" s="919"/>
      <c r="AS38" s="919"/>
      <c r="AT38" s="919"/>
      <c r="AU38" s="919"/>
      <c r="AV38" s="919"/>
      <c r="AW38" s="919"/>
      <c r="AX38" s="919"/>
      <c r="AY38" s="919"/>
      <c r="AZ38" s="921"/>
      <c r="BA38" s="921"/>
      <c r="BB38" s="921"/>
      <c r="BC38" s="921"/>
      <c r="BD38" s="921"/>
      <c r="BE38" s="917"/>
      <c r="BF38" s="917"/>
      <c r="BG38" s="917"/>
      <c r="BH38" s="917"/>
      <c r="BI38" s="918"/>
      <c r="BJ38" s="228"/>
      <c r="BK38" s="228"/>
      <c r="BL38" s="228"/>
      <c r="BM38" s="228"/>
      <c r="BN38" s="228"/>
      <c r="BO38" s="237"/>
      <c r="BP38" s="237"/>
      <c r="BQ38" s="234">
        <v>32</v>
      </c>
      <c r="BR38" s="235"/>
      <c r="BS38" s="846"/>
      <c r="BT38" s="847"/>
      <c r="BU38" s="847"/>
      <c r="BV38" s="847"/>
      <c r="BW38" s="847"/>
      <c r="BX38" s="847"/>
      <c r="BY38" s="847"/>
      <c r="BZ38" s="847"/>
      <c r="CA38" s="847"/>
      <c r="CB38" s="847"/>
      <c r="CC38" s="847"/>
      <c r="CD38" s="847"/>
      <c r="CE38" s="847"/>
      <c r="CF38" s="847"/>
      <c r="CG38" s="848"/>
      <c r="CH38" s="849"/>
      <c r="CI38" s="850"/>
      <c r="CJ38" s="850"/>
      <c r="CK38" s="850"/>
      <c r="CL38" s="851"/>
      <c r="CM38" s="849"/>
      <c r="CN38" s="850"/>
      <c r="CO38" s="850"/>
      <c r="CP38" s="850"/>
      <c r="CQ38" s="851"/>
      <c r="CR38" s="849"/>
      <c r="CS38" s="850"/>
      <c r="CT38" s="850"/>
      <c r="CU38" s="850"/>
      <c r="CV38" s="851"/>
      <c r="CW38" s="849"/>
      <c r="CX38" s="850"/>
      <c r="CY38" s="850"/>
      <c r="CZ38" s="850"/>
      <c r="DA38" s="851"/>
      <c r="DB38" s="849"/>
      <c r="DC38" s="850"/>
      <c r="DD38" s="850"/>
      <c r="DE38" s="850"/>
      <c r="DF38" s="851"/>
      <c r="DG38" s="849"/>
      <c r="DH38" s="850"/>
      <c r="DI38" s="850"/>
      <c r="DJ38" s="850"/>
      <c r="DK38" s="851"/>
      <c r="DL38" s="849"/>
      <c r="DM38" s="850"/>
      <c r="DN38" s="850"/>
      <c r="DO38" s="850"/>
      <c r="DP38" s="851"/>
      <c r="DQ38" s="849"/>
      <c r="DR38" s="850"/>
      <c r="DS38" s="850"/>
      <c r="DT38" s="850"/>
      <c r="DU38" s="851"/>
      <c r="DV38" s="846"/>
      <c r="DW38" s="847"/>
      <c r="DX38" s="847"/>
      <c r="DY38" s="847"/>
      <c r="DZ38" s="855"/>
      <c r="EA38" s="226"/>
    </row>
    <row r="39" spans="1:131" ht="26.25" customHeight="1" x14ac:dyDescent="0.2">
      <c r="A39" s="238">
        <v>12</v>
      </c>
      <c r="B39" s="856"/>
      <c r="C39" s="857"/>
      <c r="D39" s="857"/>
      <c r="E39" s="857"/>
      <c r="F39" s="857"/>
      <c r="G39" s="857"/>
      <c r="H39" s="857"/>
      <c r="I39" s="857"/>
      <c r="J39" s="857"/>
      <c r="K39" s="857"/>
      <c r="L39" s="857"/>
      <c r="M39" s="857"/>
      <c r="N39" s="857"/>
      <c r="O39" s="857"/>
      <c r="P39" s="858"/>
      <c r="Q39" s="859"/>
      <c r="R39" s="860"/>
      <c r="S39" s="860"/>
      <c r="T39" s="860"/>
      <c r="U39" s="860"/>
      <c r="V39" s="860"/>
      <c r="W39" s="860"/>
      <c r="X39" s="860"/>
      <c r="Y39" s="860"/>
      <c r="Z39" s="860"/>
      <c r="AA39" s="860"/>
      <c r="AB39" s="860"/>
      <c r="AC39" s="860"/>
      <c r="AD39" s="860"/>
      <c r="AE39" s="861"/>
      <c r="AF39" s="862"/>
      <c r="AG39" s="863"/>
      <c r="AH39" s="863"/>
      <c r="AI39" s="863"/>
      <c r="AJ39" s="864"/>
      <c r="AK39" s="913"/>
      <c r="AL39" s="919"/>
      <c r="AM39" s="919"/>
      <c r="AN39" s="919"/>
      <c r="AO39" s="919"/>
      <c r="AP39" s="919"/>
      <c r="AQ39" s="919"/>
      <c r="AR39" s="919"/>
      <c r="AS39" s="919"/>
      <c r="AT39" s="919"/>
      <c r="AU39" s="919"/>
      <c r="AV39" s="919"/>
      <c r="AW39" s="919"/>
      <c r="AX39" s="919"/>
      <c r="AY39" s="919"/>
      <c r="AZ39" s="921"/>
      <c r="BA39" s="921"/>
      <c r="BB39" s="921"/>
      <c r="BC39" s="921"/>
      <c r="BD39" s="921"/>
      <c r="BE39" s="917"/>
      <c r="BF39" s="917"/>
      <c r="BG39" s="917"/>
      <c r="BH39" s="917"/>
      <c r="BI39" s="918"/>
      <c r="BJ39" s="228"/>
      <c r="BK39" s="228"/>
      <c r="BL39" s="228"/>
      <c r="BM39" s="228"/>
      <c r="BN39" s="228"/>
      <c r="BO39" s="237"/>
      <c r="BP39" s="237"/>
      <c r="BQ39" s="234">
        <v>33</v>
      </c>
      <c r="BR39" s="235"/>
      <c r="BS39" s="846"/>
      <c r="BT39" s="847"/>
      <c r="BU39" s="847"/>
      <c r="BV39" s="847"/>
      <c r="BW39" s="847"/>
      <c r="BX39" s="847"/>
      <c r="BY39" s="847"/>
      <c r="BZ39" s="847"/>
      <c r="CA39" s="847"/>
      <c r="CB39" s="847"/>
      <c r="CC39" s="847"/>
      <c r="CD39" s="847"/>
      <c r="CE39" s="847"/>
      <c r="CF39" s="847"/>
      <c r="CG39" s="848"/>
      <c r="CH39" s="849"/>
      <c r="CI39" s="850"/>
      <c r="CJ39" s="850"/>
      <c r="CK39" s="850"/>
      <c r="CL39" s="851"/>
      <c r="CM39" s="849"/>
      <c r="CN39" s="850"/>
      <c r="CO39" s="850"/>
      <c r="CP39" s="850"/>
      <c r="CQ39" s="851"/>
      <c r="CR39" s="849"/>
      <c r="CS39" s="850"/>
      <c r="CT39" s="850"/>
      <c r="CU39" s="850"/>
      <c r="CV39" s="851"/>
      <c r="CW39" s="849"/>
      <c r="CX39" s="850"/>
      <c r="CY39" s="850"/>
      <c r="CZ39" s="850"/>
      <c r="DA39" s="851"/>
      <c r="DB39" s="849"/>
      <c r="DC39" s="850"/>
      <c r="DD39" s="850"/>
      <c r="DE39" s="850"/>
      <c r="DF39" s="851"/>
      <c r="DG39" s="849"/>
      <c r="DH39" s="850"/>
      <c r="DI39" s="850"/>
      <c r="DJ39" s="850"/>
      <c r="DK39" s="851"/>
      <c r="DL39" s="849"/>
      <c r="DM39" s="850"/>
      <c r="DN39" s="850"/>
      <c r="DO39" s="850"/>
      <c r="DP39" s="851"/>
      <c r="DQ39" s="849"/>
      <c r="DR39" s="850"/>
      <c r="DS39" s="850"/>
      <c r="DT39" s="850"/>
      <c r="DU39" s="851"/>
      <c r="DV39" s="846"/>
      <c r="DW39" s="847"/>
      <c r="DX39" s="847"/>
      <c r="DY39" s="847"/>
      <c r="DZ39" s="855"/>
      <c r="EA39" s="226"/>
    </row>
    <row r="40" spans="1:131" ht="26.25" customHeight="1" x14ac:dyDescent="0.2">
      <c r="A40" s="234">
        <v>13</v>
      </c>
      <c r="B40" s="856"/>
      <c r="C40" s="857"/>
      <c r="D40" s="857"/>
      <c r="E40" s="857"/>
      <c r="F40" s="857"/>
      <c r="G40" s="857"/>
      <c r="H40" s="857"/>
      <c r="I40" s="857"/>
      <c r="J40" s="857"/>
      <c r="K40" s="857"/>
      <c r="L40" s="857"/>
      <c r="M40" s="857"/>
      <c r="N40" s="857"/>
      <c r="O40" s="857"/>
      <c r="P40" s="858"/>
      <c r="Q40" s="859"/>
      <c r="R40" s="860"/>
      <c r="S40" s="860"/>
      <c r="T40" s="860"/>
      <c r="U40" s="860"/>
      <c r="V40" s="860"/>
      <c r="W40" s="860"/>
      <c r="X40" s="860"/>
      <c r="Y40" s="860"/>
      <c r="Z40" s="860"/>
      <c r="AA40" s="860"/>
      <c r="AB40" s="860"/>
      <c r="AC40" s="860"/>
      <c r="AD40" s="860"/>
      <c r="AE40" s="861"/>
      <c r="AF40" s="862"/>
      <c r="AG40" s="863"/>
      <c r="AH40" s="863"/>
      <c r="AI40" s="863"/>
      <c r="AJ40" s="864"/>
      <c r="AK40" s="913"/>
      <c r="AL40" s="919"/>
      <c r="AM40" s="919"/>
      <c r="AN40" s="919"/>
      <c r="AO40" s="919"/>
      <c r="AP40" s="919"/>
      <c r="AQ40" s="919"/>
      <c r="AR40" s="919"/>
      <c r="AS40" s="919"/>
      <c r="AT40" s="919"/>
      <c r="AU40" s="919"/>
      <c r="AV40" s="919"/>
      <c r="AW40" s="919"/>
      <c r="AX40" s="919"/>
      <c r="AY40" s="919"/>
      <c r="AZ40" s="921"/>
      <c r="BA40" s="921"/>
      <c r="BB40" s="921"/>
      <c r="BC40" s="921"/>
      <c r="BD40" s="921"/>
      <c r="BE40" s="917"/>
      <c r="BF40" s="917"/>
      <c r="BG40" s="917"/>
      <c r="BH40" s="917"/>
      <c r="BI40" s="918"/>
      <c r="BJ40" s="228"/>
      <c r="BK40" s="228"/>
      <c r="BL40" s="228"/>
      <c r="BM40" s="228"/>
      <c r="BN40" s="228"/>
      <c r="BO40" s="237"/>
      <c r="BP40" s="237"/>
      <c r="BQ40" s="234">
        <v>34</v>
      </c>
      <c r="BR40" s="235"/>
      <c r="BS40" s="846"/>
      <c r="BT40" s="847"/>
      <c r="BU40" s="847"/>
      <c r="BV40" s="847"/>
      <c r="BW40" s="847"/>
      <c r="BX40" s="847"/>
      <c r="BY40" s="847"/>
      <c r="BZ40" s="847"/>
      <c r="CA40" s="847"/>
      <c r="CB40" s="847"/>
      <c r="CC40" s="847"/>
      <c r="CD40" s="847"/>
      <c r="CE40" s="847"/>
      <c r="CF40" s="847"/>
      <c r="CG40" s="848"/>
      <c r="CH40" s="849"/>
      <c r="CI40" s="850"/>
      <c r="CJ40" s="850"/>
      <c r="CK40" s="850"/>
      <c r="CL40" s="851"/>
      <c r="CM40" s="849"/>
      <c r="CN40" s="850"/>
      <c r="CO40" s="850"/>
      <c r="CP40" s="850"/>
      <c r="CQ40" s="851"/>
      <c r="CR40" s="849"/>
      <c r="CS40" s="850"/>
      <c r="CT40" s="850"/>
      <c r="CU40" s="850"/>
      <c r="CV40" s="851"/>
      <c r="CW40" s="849"/>
      <c r="CX40" s="850"/>
      <c r="CY40" s="850"/>
      <c r="CZ40" s="850"/>
      <c r="DA40" s="851"/>
      <c r="DB40" s="849"/>
      <c r="DC40" s="850"/>
      <c r="DD40" s="850"/>
      <c r="DE40" s="850"/>
      <c r="DF40" s="851"/>
      <c r="DG40" s="849"/>
      <c r="DH40" s="850"/>
      <c r="DI40" s="850"/>
      <c r="DJ40" s="850"/>
      <c r="DK40" s="851"/>
      <c r="DL40" s="849"/>
      <c r="DM40" s="850"/>
      <c r="DN40" s="850"/>
      <c r="DO40" s="850"/>
      <c r="DP40" s="851"/>
      <c r="DQ40" s="849"/>
      <c r="DR40" s="850"/>
      <c r="DS40" s="850"/>
      <c r="DT40" s="850"/>
      <c r="DU40" s="851"/>
      <c r="DV40" s="846"/>
      <c r="DW40" s="847"/>
      <c r="DX40" s="847"/>
      <c r="DY40" s="847"/>
      <c r="DZ40" s="855"/>
      <c r="EA40" s="226"/>
    </row>
    <row r="41" spans="1:131" ht="26.25" customHeight="1" x14ac:dyDescent="0.2">
      <c r="A41" s="234">
        <v>14</v>
      </c>
      <c r="B41" s="856"/>
      <c r="C41" s="857"/>
      <c r="D41" s="857"/>
      <c r="E41" s="857"/>
      <c r="F41" s="857"/>
      <c r="G41" s="857"/>
      <c r="H41" s="857"/>
      <c r="I41" s="857"/>
      <c r="J41" s="857"/>
      <c r="K41" s="857"/>
      <c r="L41" s="857"/>
      <c r="M41" s="857"/>
      <c r="N41" s="857"/>
      <c r="O41" s="857"/>
      <c r="P41" s="858"/>
      <c r="Q41" s="859"/>
      <c r="R41" s="860"/>
      <c r="S41" s="860"/>
      <c r="T41" s="860"/>
      <c r="U41" s="860"/>
      <c r="V41" s="860"/>
      <c r="W41" s="860"/>
      <c r="X41" s="860"/>
      <c r="Y41" s="860"/>
      <c r="Z41" s="860"/>
      <c r="AA41" s="860"/>
      <c r="AB41" s="860"/>
      <c r="AC41" s="860"/>
      <c r="AD41" s="860"/>
      <c r="AE41" s="861"/>
      <c r="AF41" s="862"/>
      <c r="AG41" s="863"/>
      <c r="AH41" s="863"/>
      <c r="AI41" s="863"/>
      <c r="AJ41" s="864"/>
      <c r="AK41" s="913"/>
      <c r="AL41" s="919"/>
      <c r="AM41" s="919"/>
      <c r="AN41" s="919"/>
      <c r="AO41" s="919"/>
      <c r="AP41" s="919"/>
      <c r="AQ41" s="919"/>
      <c r="AR41" s="919"/>
      <c r="AS41" s="919"/>
      <c r="AT41" s="919"/>
      <c r="AU41" s="919"/>
      <c r="AV41" s="919"/>
      <c r="AW41" s="919"/>
      <c r="AX41" s="919"/>
      <c r="AY41" s="919"/>
      <c r="AZ41" s="921"/>
      <c r="BA41" s="921"/>
      <c r="BB41" s="921"/>
      <c r="BC41" s="921"/>
      <c r="BD41" s="921"/>
      <c r="BE41" s="917"/>
      <c r="BF41" s="917"/>
      <c r="BG41" s="917"/>
      <c r="BH41" s="917"/>
      <c r="BI41" s="918"/>
      <c r="BJ41" s="228"/>
      <c r="BK41" s="228"/>
      <c r="BL41" s="228"/>
      <c r="BM41" s="228"/>
      <c r="BN41" s="228"/>
      <c r="BO41" s="237"/>
      <c r="BP41" s="237"/>
      <c r="BQ41" s="234">
        <v>35</v>
      </c>
      <c r="BR41" s="235"/>
      <c r="BS41" s="846"/>
      <c r="BT41" s="847"/>
      <c r="BU41" s="847"/>
      <c r="BV41" s="847"/>
      <c r="BW41" s="847"/>
      <c r="BX41" s="847"/>
      <c r="BY41" s="847"/>
      <c r="BZ41" s="847"/>
      <c r="CA41" s="847"/>
      <c r="CB41" s="847"/>
      <c r="CC41" s="847"/>
      <c r="CD41" s="847"/>
      <c r="CE41" s="847"/>
      <c r="CF41" s="847"/>
      <c r="CG41" s="848"/>
      <c r="CH41" s="849"/>
      <c r="CI41" s="850"/>
      <c r="CJ41" s="850"/>
      <c r="CK41" s="850"/>
      <c r="CL41" s="851"/>
      <c r="CM41" s="849"/>
      <c r="CN41" s="850"/>
      <c r="CO41" s="850"/>
      <c r="CP41" s="850"/>
      <c r="CQ41" s="851"/>
      <c r="CR41" s="849"/>
      <c r="CS41" s="850"/>
      <c r="CT41" s="850"/>
      <c r="CU41" s="850"/>
      <c r="CV41" s="851"/>
      <c r="CW41" s="849"/>
      <c r="CX41" s="850"/>
      <c r="CY41" s="850"/>
      <c r="CZ41" s="850"/>
      <c r="DA41" s="851"/>
      <c r="DB41" s="849"/>
      <c r="DC41" s="850"/>
      <c r="DD41" s="850"/>
      <c r="DE41" s="850"/>
      <c r="DF41" s="851"/>
      <c r="DG41" s="849"/>
      <c r="DH41" s="850"/>
      <c r="DI41" s="850"/>
      <c r="DJ41" s="850"/>
      <c r="DK41" s="851"/>
      <c r="DL41" s="849"/>
      <c r="DM41" s="850"/>
      <c r="DN41" s="850"/>
      <c r="DO41" s="850"/>
      <c r="DP41" s="851"/>
      <c r="DQ41" s="849"/>
      <c r="DR41" s="850"/>
      <c r="DS41" s="850"/>
      <c r="DT41" s="850"/>
      <c r="DU41" s="851"/>
      <c r="DV41" s="846"/>
      <c r="DW41" s="847"/>
      <c r="DX41" s="847"/>
      <c r="DY41" s="847"/>
      <c r="DZ41" s="855"/>
      <c r="EA41" s="226"/>
    </row>
    <row r="42" spans="1:131" ht="26.25" customHeight="1" x14ac:dyDescent="0.2">
      <c r="A42" s="234">
        <v>15</v>
      </c>
      <c r="B42" s="856"/>
      <c r="C42" s="857"/>
      <c r="D42" s="857"/>
      <c r="E42" s="857"/>
      <c r="F42" s="857"/>
      <c r="G42" s="857"/>
      <c r="H42" s="857"/>
      <c r="I42" s="857"/>
      <c r="J42" s="857"/>
      <c r="K42" s="857"/>
      <c r="L42" s="857"/>
      <c r="M42" s="857"/>
      <c r="N42" s="857"/>
      <c r="O42" s="857"/>
      <c r="P42" s="858"/>
      <c r="Q42" s="859"/>
      <c r="R42" s="860"/>
      <c r="S42" s="860"/>
      <c r="T42" s="860"/>
      <c r="U42" s="860"/>
      <c r="V42" s="860"/>
      <c r="W42" s="860"/>
      <c r="X42" s="860"/>
      <c r="Y42" s="860"/>
      <c r="Z42" s="860"/>
      <c r="AA42" s="860"/>
      <c r="AB42" s="860"/>
      <c r="AC42" s="860"/>
      <c r="AD42" s="860"/>
      <c r="AE42" s="861"/>
      <c r="AF42" s="862"/>
      <c r="AG42" s="863"/>
      <c r="AH42" s="863"/>
      <c r="AI42" s="863"/>
      <c r="AJ42" s="864"/>
      <c r="AK42" s="913"/>
      <c r="AL42" s="919"/>
      <c r="AM42" s="919"/>
      <c r="AN42" s="919"/>
      <c r="AO42" s="919"/>
      <c r="AP42" s="919"/>
      <c r="AQ42" s="919"/>
      <c r="AR42" s="919"/>
      <c r="AS42" s="919"/>
      <c r="AT42" s="919"/>
      <c r="AU42" s="919"/>
      <c r="AV42" s="919"/>
      <c r="AW42" s="919"/>
      <c r="AX42" s="919"/>
      <c r="AY42" s="919"/>
      <c r="AZ42" s="921"/>
      <c r="BA42" s="921"/>
      <c r="BB42" s="921"/>
      <c r="BC42" s="921"/>
      <c r="BD42" s="921"/>
      <c r="BE42" s="917"/>
      <c r="BF42" s="917"/>
      <c r="BG42" s="917"/>
      <c r="BH42" s="917"/>
      <c r="BI42" s="918"/>
      <c r="BJ42" s="228"/>
      <c r="BK42" s="228"/>
      <c r="BL42" s="228"/>
      <c r="BM42" s="228"/>
      <c r="BN42" s="228"/>
      <c r="BO42" s="237"/>
      <c r="BP42" s="237"/>
      <c r="BQ42" s="234">
        <v>36</v>
      </c>
      <c r="BR42" s="235"/>
      <c r="BS42" s="846"/>
      <c r="BT42" s="847"/>
      <c r="BU42" s="847"/>
      <c r="BV42" s="847"/>
      <c r="BW42" s="847"/>
      <c r="BX42" s="847"/>
      <c r="BY42" s="847"/>
      <c r="BZ42" s="847"/>
      <c r="CA42" s="847"/>
      <c r="CB42" s="847"/>
      <c r="CC42" s="847"/>
      <c r="CD42" s="847"/>
      <c r="CE42" s="847"/>
      <c r="CF42" s="847"/>
      <c r="CG42" s="848"/>
      <c r="CH42" s="849"/>
      <c r="CI42" s="850"/>
      <c r="CJ42" s="850"/>
      <c r="CK42" s="850"/>
      <c r="CL42" s="851"/>
      <c r="CM42" s="849"/>
      <c r="CN42" s="850"/>
      <c r="CO42" s="850"/>
      <c r="CP42" s="850"/>
      <c r="CQ42" s="851"/>
      <c r="CR42" s="849"/>
      <c r="CS42" s="850"/>
      <c r="CT42" s="850"/>
      <c r="CU42" s="850"/>
      <c r="CV42" s="851"/>
      <c r="CW42" s="849"/>
      <c r="CX42" s="850"/>
      <c r="CY42" s="850"/>
      <c r="CZ42" s="850"/>
      <c r="DA42" s="851"/>
      <c r="DB42" s="849"/>
      <c r="DC42" s="850"/>
      <c r="DD42" s="850"/>
      <c r="DE42" s="850"/>
      <c r="DF42" s="851"/>
      <c r="DG42" s="849"/>
      <c r="DH42" s="850"/>
      <c r="DI42" s="850"/>
      <c r="DJ42" s="850"/>
      <c r="DK42" s="851"/>
      <c r="DL42" s="849"/>
      <c r="DM42" s="850"/>
      <c r="DN42" s="850"/>
      <c r="DO42" s="850"/>
      <c r="DP42" s="851"/>
      <c r="DQ42" s="849"/>
      <c r="DR42" s="850"/>
      <c r="DS42" s="850"/>
      <c r="DT42" s="850"/>
      <c r="DU42" s="851"/>
      <c r="DV42" s="846"/>
      <c r="DW42" s="847"/>
      <c r="DX42" s="847"/>
      <c r="DY42" s="847"/>
      <c r="DZ42" s="855"/>
      <c r="EA42" s="226"/>
    </row>
    <row r="43" spans="1:131" ht="26.25" customHeight="1" x14ac:dyDescent="0.2">
      <c r="A43" s="234">
        <v>16</v>
      </c>
      <c r="B43" s="856"/>
      <c r="C43" s="857"/>
      <c r="D43" s="857"/>
      <c r="E43" s="857"/>
      <c r="F43" s="857"/>
      <c r="G43" s="857"/>
      <c r="H43" s="857"/>
      <c r="I43" s="857"/>
      <c r="J43" s="857"/>
      <c r="K43" s="857"/>
      <c r="L43" s="857"/>
      <c r="M43" s="857"/>
      <c r="N43" s="857"/>
      <c r="O43" s="857"/>
      <c r="P43" s="858"/>
      <c r="Q43" s="859"/>
      <c r="R43" s="860"/>
      <c r="S43" s="860"/>
      <c r="T43" s="860"/>
      <c r="U43" s="860"/>
      <c r="V43" s="860"/>
      <c r="W43" s="860"/>
      <c r="X43" s="860"/>
      <c r="Y43" s="860"/>
      <c r="Z43" s="860"/>
      <c r="AA43" s="860"/>
      <c r="AB43" s="860"/>
      <c r="AC43" s="860"/>
      <c r="AD43" s="860"/>
      <c r="AE43" s="861"/>
      <c r="AF43" s="862"/>
      <c r="AG43" s="863"/>
      <c r="AH43" s="863"/>
      <c r="AI43" s="863"/>
      <c r="AJ43" s="864"/>
      <c r="AK43" s="913"/>
      <c r="AL43" s="919"/>
      <c r="AM43" s="919"/>
      <c r="AN43" s="919"/>
      <c r="AO43" s="919"/>
      <c r="AP43" s="919"/>
      <c r="AQ43" s="919"/>
      <c r="AR43" s="919"/>
      <c r="AS43" s="919"/>
      <c r="AT43" s="919"/>
      <c r="AU43" s="919"/>
      <c r="AV43" s="919"/>
      <c r="AW43" s="919"/>
      <c r="AX43" s="919"/>
      <c r="AY43" s="919"/>
      <c r="AZ43" s="921"/>
      <c r="BA43" s="921"/>
      <c r="BB43" s="921"/>
      <c r="BC43" s="921"/>
      <c r="BD43" s="921"/>
      <c r="BE43" s="917"/>
      <c r="BF43" s="917"/>
      <c r="BG43" s="917"/>
      <c r="BH43" s="917"/>
      <c r="BI43" s="918"/>
      <c r="BJ43" s="228"/>
      <c r="BK43" s="228"/>
      <c r="BL43" s="228"/>
      <c r="BM43" s="228"/>
      <c r="BN43" s="228"/>
      <c r="BO43" s="237"/>
      <c r="BP43" s="237"/>
      <c r="BQ43" s="234">
        <v>37</v>
      </c>
      <c r="BR43" s="235"/>
      <c r="BS43" s="846"/>
      <c r="BT43" s="847"/>
      <c r="BU43" s="847"/>
      <c r="BV43" s="847"/>
      <c r="BW43" s="847"/>
      <c r="BX43" s="847"/>
      <c r="BY43" s="847"/>
      <c r="BZ43" s="847"/>
      <c r="CA43" s="847"/>
      <c r="CB43" s="847"/>
      <c r="CC43" s="847"/>
      <c r="CD43" s="847"/>
      <c r="CE43" s="847"/>
      <c r="CF43" s="847"/>
      <c r="CG43" s="848"/>
      <c r="CH43" s="849"/>
      <c r="CI43" s="850"/>
      <c r="CJ43" s="850"/>
      <c r="CK43" s="850"/>
      <c r="CL43" s="851"/>
      <c r="CM43" s="849"/>
      <c r="CN43" s="850"/>
      <c r="CO43" s="850"/>
      <c r="CP43" s="850"/>
      <c r="CQ43" s="851"/>
      <c r="CR43" s="849"/>
      <c r="CS43" s="850"/>
      <c r="CT43" s="850"/>
      <c r="CU43" s="850"/>
      <c r="CV43" s="851"/>
      <c r="CW43" s="849"/>
      <c r="CX43" s="850"/>
      <c r="CY43" s="850"/>
      <c r="CZ43" s="850"/>
      <c r="DA43" s="851"/>
      <c r="DB43" s="849"/>
      <c r="DC43" s="850"/>
      <c r="DD43" s="850"/>
      <c r="DE43" s="850"/>
      <c r="DF43" s="851"/>
      <c r="DG43" s="849"/>
      <c r="DH43" s="850"/>
      <c r="DI43" s="850"/>
      <c r="DJ43" s="850"/>
      <c r="DK43" s="851"/>
      <c r="DL43" s="849"/>
      <c r="DM43" s="850"/>
      <c r="DN43" s="850"/>
      <c r="DO43" s="850"/>
      <c r="DP43" s="851"/>
      <c r="DQ43" s="849"/>
      <c r="DR43" s="850"/>
      <c r="DS43" s="850"/>
      <c r="DT43" s="850"/>
      <c r="DU43" s="851"/>
      <c r="DV43" s="846"/>
      <c r="DW43" s="847"/>
      <c r="DX43" s="847"/>
      <c r="DY43" s="847"/>
      <c r="DZ43" s="855"/>
      <c r="EA43" s="226"/>
    </row>
    <row r="44" spans="1:131" ht="26.25" customHeight="1" x14ac:dyDescent="0.2">
      <c r="A44" s="234">
        <v>17</v>
      </c>
      <c r="B44" s="856"/>
      <c r="C44" s="857"/>
      <c r="D44" s="857"/>
      <c r="E44" s="857"/>
      <c r="F44" s="857"/>
      <c r="G44" s="857"/>
      <c r="H44" s="857"/>
      <c r="I44" s="857"/>
      <c r="J44" s="857"/>
      <c r="K44" s="857"/>
      <c r="L44" s="857"/>
      <c r="M44" s="857"/>
      <c r="N44" s="857"/>
      <c r="O44" s="857"/>
      <c r="P44" s="858"/>
      <c r="Q44" s="859"/>
      <c r="R44" s="860"/>
      <c r="S44" s="860"/>
      <c r="T44" s="860"/>
      <c r="U44" s="860"/>
      <c r="V44" s="860"/>
      <c r="W44" s="860"/>
      <c r="X44" s="860"/>
      <c r="Y44" s="860"/>
      <c r="Z44" s="860"/>
      <c r="AA44" s="860"/>
      <c r="AB44" s="860"/>
      <c r="AC44" s="860"/>
      <c r="AD44" s="860"/>
      <c r="AE44" s="861"/>
      <c r="AF44" s="862"/>
      <c r="AG44" s="863"/>
      <c r="AH44" s="863"/>
      <c r="AI44" s="863"/>
      <c r="AJ44" s="864"/>
      <c r="AK44" s="913"/>
      <c r="AL44" s="919"/>
      <c r="AM44" s="919"/>
      <c r="AN44" s="919"/>
      <c r="AO44" s="919"/>
      <c r="AP44" s="919"/>
      <c r="AQ44" s="919"/>
      <c r="AR44" s="919"/>
      <c r="AS44" s="919"/>
      <c r="AT44" s="919"/>
      <c r="AU44" s="919"/>
      <c r="AV44" s="919"/>
      <c r="AW44" s="919"/>
      <c r="AX44" s="919"/>
      <c r="AY44" s="919"/>
      <c r="AZ44" s="921"/>
      <c r="BA44" s="921"/>
      <c r="BB44" s="921"/>
      <c r="BC44" s="921"/>
      <c r="BD44" s="921"/>
      <c r="BE44" s="917"/>
      <c r="BF44" s="917"/>
      <c r="BG44" s="917"/>
      <c r="BH44" s="917"/>
      <c r="BI44" s="918"/>
      <c r="BJ44" s="228"/>
      <c r="BK44" s="228"/>
      <c r="BL44" s="228"/>
      <c r="BM44" s="228"/>
      <c r="BN44" s="228"/>
      <c r="BO44" s="237"/>
      <c r="BP44" s="237"/>
      <c r="BQ44" s="234">
        <v>38</v>
      </c>
      <c r="BR44" s="235"/>
      <c r="BS44" s="846"/>
      <c r="BT44" s="847"/>
      <c r="BU44" s="847"/>
      <c r="BV44" s="847"/>
      <c r="BW44" s="847"/>
      <c r="BX44" s="847"/>
      <c r="BY44" s="847"/>
      <c r="BZ44" s="847"/>
      <c r="CA44" s="847"/>
      <c r="CB44" s="847"/>
      <c r="CC44" s="847"/>
      <c r="CD44" s="847"/>
      <c r="CE44" s="847"/>
      <c r="CF44" s="847"/>
      <c r="CG44" s="848"/>
      <c r="CH44" s="849"/>
      <c r="CI44" s="850"/>
      <c r="CJ44" s="850"/>
      <c r="CK44" s="850"/>
      <c r="CL44" s="851"/>
      <c r="CM44" s="849"/>
      <c r="CN44" s="850"/>
      <c r="CO44" s="850"/>
      <c r="CP44" s="850"/>
      <c r="CQ44" s="851"/>
      <c r="CR44" s="849"/>
      <c r="CS44" s="850"/>
      <c r="CT44" s="850"/>
      <c r="CU44" s="850"/>
      <c r="CV44" s="851"/>
      <c r="CW44" s="849"/>
      <c r="CX44" s="850"/>
      <c r="CY44" s="850"/>
      <c r="CZ44" s="850"/>
      <c r="DA44" s="851"/>
      <c r="DB44" s="849"/>
      <c r="DC44" s="850"/>
      <c r="DD44" s="850"/>
      <c r="DE44" s="850"/>
      <c r="DF44" s="851"/>
      <c r="DG44" s="849"/>
      <c r="DH44" s="850"/>
      <c r="DI44" s="850"/>
      <c r="DJ44" s="850"/>
      <c r="DK44" s="851"/>
      <c r="DL44" s="849"/>
      <c r="DM44" s="850"/>
      <c r="DN44" s="850"/>
      <c r="DO44" s="850"/>
      <c r="DP44" s="851"/>
      <c r="DQ44" s="849"/>
      <c r="DR44" s="850"/>
      <c r="DS44" s="850"/>
      <c r="DT44" s="850"/>
      <c r="DU44" s="851"/>
      <c r="DV44" s="846"/>
      <c r="DW44" s="847"/>
      <c r="DX44" s="847"/>
      <c r="DY44" s="847"/>
      <c r="DZ44" s="855"/>
      <c r="EA44" s="226"/>
    </row>
    <row r="45" spans="1:131" ht="26.25" customHeight="1" x14ac:dyDescent="0.2">
      <c r="A45" s="234">
        <v>18</v>
      </c>
      <c r="B45" s="856"/>
      <c r="C45" s="857"/>
      <c r="D45" s="857"/>
      <c r="E45" s="857"/>
      <c r="F45" s="857"/>
      <c r="G45" s="857"/>
      <c r="H45" s="857"/>
      <c r="I45" s="857"/>
      <c r="J45" s="857"/>
      <c r="K45" s="857"/>
      <c r="L45" s="857"/>
      <c r="M45" s="857"/>
      <c r="N45" s="857"/>
      <c r="O45" s="857"/>
      <c r="P45" s="858"/>
      <c r="Q45" s="859"/>
      <c r="R45" s="860"/>
      <c r="S45" s="860"/>
      <c r="T45" s="860"/>
      <c r="U45" s="860"/>
      <c r="V45" s="860"/>
      <c r="W45" s="860"/>
      <c r="X45" s="860"/>
      <c r="Y45" s="860"/>
      <c r="Z45" s="860"/>
      <c r="AA45" s="860"/>
      <c r="AB45" s="860"/>
      <c r="AC45" s="860"/>
      <c r="AD45" s="860"/>
      <c r="AE45" s="861"/>
      <c r="AF45" s="862"/>
      <c r="AG45" s="863"/>
      <c r="AH45" s="863"/>
      <c r="AI45" s="863"/>
      <c r="AJ45" s="864"/>
      <c r="AK45" s="913"/>
      <c r="AL45" s="919"/>
      <c r="AM45" s="919"/>
      <c r="AN45" s="919"/>
      <c r="AO45" s="919"/>
      <c r="AP45" s="919"/>
      <c r="AQ45" s="919"/>
      <c r="AR45" s="919"/>
      <c r="AS45" s="919"/>
      <c r="AT45" s="919"/>
      <c r="AU45" s="919"/>
      <c r="AV45" s="919"/>
      <c r="AW45" s="919"/>
      <c r="AX45" s="919"/>
      <c r="AY45" s="919"/>
      <c r="AZ45" s="921"/>
      <c r="BA45" s="921"/>
      <c r="BB45" s="921"/>
      <c r="BC45" s="921"/>
      <c r="BD45" s="921"/>
      <c r="BE45" s="917"/>
      <c r="BF45" s="917"/>
      <c r="BG45" s="917"/>
      <c r="BH45" s="917"/>
      <c r="BI45" s="918"/>
      <c r="BJ45" s="228"/>
      <c r="BK45" s="228"/>
      <c r="BL45" s="228"/>
      <c r="BM45" s="228"/>
      <c r="BN45" s="228"/>
      <c r="BO45" s="237"/>
      <c r="BP45" s="237"/>
      <c r="BQ45" s="234">
        <v>39</v>
      </c>
      <c r="BR45" s="235"/>
      <c r="BS45" s="846"/>
      <c r="BT45" s="847"/>
      <c r="BU45" s="847"/>
      <c r="BV45" s="847"/>
      <c r="BW45" s="847"/>
      <c r="BX45" s="847"/>
      <c r="BY45" s="847"/>
      <c r="BZ45" s="847"/>
      <c r="CA45" s="847"/>
      <c r="CB45" s="847"/>
      <c r="CC45" s="847"/>
      <c r="CD45" s="847"/>
      <c r="CE45" s="847"/>
      <c r="CF45" s="847"/>
      <c r="CG45" s="848"/>
      <c r="CH45" s="849"/>
      <c r="CI45" s="850"/>
      <c r="CJ45" s="850"/>
      <c r="CK45" s="850"/>
      <c r="CL45" s="851"/>
      <c r="CM45" s="849"/>
      <c r="CN45" s="850"/>
      <c r="CO45" s="850"/>
      <c r="CP45" s="850"/>
      <c r="CQ45" s="851"/>
      <c r="CR45" s="849"/>
      <c r="CS45" s="850"/>
      <c r="CT45" s="850"/>
      <c r="CU45" s="850"/>
      <c r="CV45" s="851"/>
      <c r="CW45" s="849"/>
      <c r="CX45" s="850"/>
      <c r="CY45" s="850"/>
      <c r="CZ45" s="850"/>
      <c r="DA45" s="851"/>
      <c r="DB45" s="849"/>
      <c r="DC45" s="850"/>
      <c r="DD45" s="850"/>
      <c r="DE45" s="850"/>
      <c r="DF45" s="851"/>
      <c r="DG45" s="849"/>
      <c r="DH45" s="850"/>
      <c r="DI45" s="850"/>
      <c r="DJ45" s="850"/>
      <c r="DK45" s="851"/>
      <c r="DL45" s="849"/>
      <c r="DM45" s="850"/>
      <c r="DN45" s="850"/>
      <c r="DO45" s="850"/>
      <c r="DP45" s="851"/>
      <c r="DQ45" s="849"/>
      <c r="DR45" s="850"/>
      <c r="DS45" s="850"/>
      <c r="DT45" s="850"/>
      <c r="DU45" s="851"/>
      <c r="DV45" s="846"/>
      <c r="DW45" s="847"/>
      <c r="DX45" s="847"/>
      <c r="DY45" s="847"/>
      <c r="DZ45" s="855"/>
      <c r="EA45" s="226"/>
    </row>
    <row r="46" spans="1:131" ht="26.25" customHeight="1" x14ac:dyDescent="0.2">
      <c r="A46" s="234">
        <v>19</v>
      </c>
      <c r="B46" s="856"/>
      <c r="C46" s="857"/>
      <c r="D46" s="857"/>
      <c r="E46" s="857"/>
      <c r="F46" s="857"/>
      <c r="G46" s="857"/>
      <c r="H46" s="857"/>
      <c r="I46" s="857"/>
      <c r="J46" s="857"/>
      <c r="K46" s="857"/>
      <c r="L46" s="857"/>
      <c r="M46" s="857"/>
      <c r="N46" s="857"/>
      <c r="O46" s="857"/>
      <c r="P46" s="858"/>
      <c r="Q46" s="859"/>
      <c r="R46" s="860"/>
      <c r="S46" s="860"/>
      <c r="T46" s="860"/>
      <c r="U46" s="860"/>
      <c r="V46" s="860"/>
      <c r="W46" s="860"/>
      <c r="X46" s="860"/>
      <c r="Y46" s="860"/>
      <c r="Z46" s="860"/>
      <c r="AA46" s="860"/>
      <c r="AB46" s="860"/>
      <c r="AC46" s="860"/>
      <c r="AD46" s="860"/>
      <c r="AE46" s="861"/>
      <c r="AF46" s="862"/>
      <c r="AG46" s="863"/>
      <c r="AH46" s="863"/>
      <c r="AI46" s="863"/>
      <c r="AJ46" s="864"/>
      <c r="AK46" s="913"/>
      <c r="AL46" s="919"/>
      <c r="AM46" s="919"/>
      <c r="AN46" s="919"/>
      <c r="AO46" s="919"/>
      <c r="AP46" s="919"/>
      <c r="AQ46" s="919"/>
      <c r="AR46" s="919"/>
      <c r="AS46" s="919"/>
      <c r="AT46" s="919"/>
      <c r="AU46" s="919"/>
      <c r="AV46" s="919"/>
      <c r="AW46" s="919"/>
      <c r="AX46" s="919"/>
      <c r="AY46" s="919"/>
      <c r="AZ46" s="921"/>
      <c r="BA46" s="921"/>
      <c r="BB46" s="921"/>
      <c r="BC46" s="921"/>
      <c r="BD46" s="921"/>
      <c r="BE46" s="917"/>
      <c r="BF46" s="917"/>
      <c r="BG46" s="917"/>
      <c r="BH46" s="917"/>
      <c r="BI46" s="918"/>
      <c r="BJ46" s="228"/>
      <c r="BK46" s="228"/>
      <c r="BL46" s="228"/>
      <c r="BM46" s="228"/>
      <c r="BN46" s="228"/>
      <c r="BO46" s="237"/>
      <c r="BP46" s="237"/>
      <c r="BQ46" s="234">
        <v>40</v>
      </c>
      <c r="BR46" s="235"/>
      <c r="BS46" s="846"/>
      <c r="BT46" s="847"/>
      <c r="BU46" s="847"/>
      <c r="BV46" s="847"/>
      <c r="BW46" s="847"/>
      <c r="BX46" s="847"/>
      <c r="BY46" s="847"/>
      <c r="BZ46" s="847"/>
      <c r="CA46" s="847"/>
      <c r="CB46" s="847"/>
      <c r="CC46" s="847"/>
      <c r="CD46" s="847"/>
      <c r="CE46" s="847"/>
      <c r="CF46" s="847"/>
      <c r="CG46" s="848"/>
      <c r="CH46" s="849"/>
      <c r="CI46" s="850"/>
      <c r="CJ46" s="850"/>
      <c r="CK46" s="850"/>
      <c r="CL46" s="851"/>
      <c r="CM46" s="849"/>
      <c r="CN46" s="850"/>
      <c r="CO46" s="850"/>
      <c r="CP46" s="850"/>
      <c r="CQ46" s="851"/>
      <c r="CR46" s="849"/>
      <c r="CS46" s="850"/>
      <c r="CT46" s="850"/>
      <c r="CU46" s="850"/>
      <c r="CV46" s="851"/>
      <c r="CW46" s="849"/>
      <c r="CX46" s="850"/>
      <c r="CY46" s="850"/>
      <c r="CZ46" s="850"/>
      <c r="DA46" s="851"/>
      <c r="DB46" s="849"/>
      <c r="DC46" s="850"/>
      <c r="DD46" s="850"/>
      <c r="DE46" s="850"/>
      <c r="DF46" s="851"/>
      <c r="DG46" s="849"/>
      <c r="DH46" s="850"/>
      <c r="DI46" s="850"/>
      <c r="DJ46" s="850"/>
      <c r="DK46" s="851"/>
      <c r="DL46" s="849"/>
      <c r="DM46" s="850"/>
      <c r="DN46" s="850"/>
      <c r="DO46" s="850"/>
      <c r="DP46" s="851"/>
      <c r="DQ46" s="849"/>
      <c r="DR46" s="850"/>
      <c r="DS46" s="850"/>
      <c r="DT46" s="850"/>
      <c r="DU46" s="851"/>
      <c r="DV46" s="846"/>
      <c r="DW46" s="847"/>
      <c r="DX46" s="847"/>
      <c r="DY46" s="847"/>
      <c r="DZ46" s="855"/>
      <c r="EA46" s="226"/>
    </row>
    <row r="47" spans="1:131" ht="26.25" customHeight="1" x14ac:dyDescent="0.2">
      <c r="A47" s="234">
        <v>20</v>
      </c>
      <c r="B47" s="856"/>
      <c r="C47" s="857"/>
      <c r="D47" s="857"/>
      <c r="E47" s="857"/>
      <c r="F47" s="857"/>
      <c r="G47" s="857"/>
      <c r="H47" s="857"/>
      <c r="I47" s="857"/>
      <c r="J47" s="857"/>
      <c r="K47" s="857"/>
      <c r="L47" s="857"/>
      <c r="M47" s="857"/>
      <c r="N47" s="857"/>
      <c r="O47" s="857"/>
      <c r="P47" s="858"/>
      <c r="Q47" s="859"/>
      <c r="R47" s="860"/>
      <c r="S47" s="860"/>
      <c r="T47" s="860"/>
      <c r="U47" s="860"/>
      <c r="V47" s="860"/>
      <c r="W47" s="860"/>
      <c r="X47" s="860"/>
      <c r="Y47" s="860"/>
      <c r="Z47" s="860"/>
      <c r="AA47" s="860"/>
      <c r="AB47" s="860"/>
      <c r="AC47" s="860"/>
      <c r="AD47" s="860"/>
      <c r="AE47" s="861"/>
      <c r="AF47" s="862"/>
      <c r="AG47" s="863"/>
      <c r="AH47" s="863"/>
      <c r="AI47" s="863"/>
      <c r="AJ47" s="864"/>
      <c r="AK47" s="913"/>
      <c r="AL47" s="919"/>
      <c r="AM47" s="919"/>
      <c r="AN47" s="919"/>
      <c r="AO47" s="919"/>
      <c r="AP47" s="919"/>
      <c r="AQ47" s="919"/>
      <c r="AR47" s="919"/>
      <c r="AS47" s="919"/>
      <c r="AT47" s="919"/>
      <c r="AU47" s="919"/>
      <c r="AV47" s="919"/>
      <c r="AW47" s="919"/>
      <c r="AX47" s="919"/>
      <c r="AY47" s="919"/>
      <c r="AZ47" s="921"/>
      <c r="BA47" s="921"/>
      <c r="BB47" s="921"/>
      <c r="BC47" s="921"/>
      <c r="BD47" s="921"/>
      <c r="BE47" s="917"/>
      <c r="BF47" s="917"/>
      <c r="BG47" s="917"/>
      <c r="BH47" s="917"/>
      <c r="BI47" s="918"/>
      <c r="BJ47" s="228"/>
      <c r="BK47" s="228"/>
      <c r="BL47" s="228"/>
      <c r="BM47" s="228"/>
      <c r="BN47" s="228"/>
      <c r="BO47" s="237"/>
      <c r="BP47" s="237"/>
      <c r="BQ47" s="234">
        <v>41</v>
      </c>
      <c r="BR47" s="235"/>
      <c r="BS47" s="846"/>
      <c r="BT47" s="847"/>
      <c r="BU47" s="847"/>
      <c r="BV47" s="847"/>
      <c r="BW47" s="847"/>
      <c r="BX47" s="847"/>
      <c r="BY47" s="847"/>
      <c r="BZ47" s="847"/>
      <c r="CA47" s="847"/>
      <c r="CB47" s="847"/>
      <c r="CC47" s="847"/>
      <c r="CD47" s="847"/>
      <c r="CE47" s="847"/>
      <c r="CF47" s="847"/>
      <c r="CG47" s="848"/>
      <c r="CH47" s="849"/>
      <c r="CI47" s="850"/>
      <c r="CJ47" s="850"/>
      <c r="CK47" s="850"/>
      <c r="CL47" s="851"/>
      <c r="CM47" s="849"/>
      <c r="CN47" s="850"/>
      <c r="CO47" s="850"/>
      <c r="CP47" s="850"/>
      <c r="CQ47" s="851"/>
      <c r="CR47" s="849"/>
      <c r="CS47" s="850"/>
      <c r="CT47" s="850"/>
      <c r="CU47" s="850"/>
      <c r="CV47" s="851"/>
      <c r="CW47" s="849"/>
      <c r="CX47" s="850"/>
      <c r="CY47" s="850"/>
      <c r="CZ47" s="850"/>
      <c r="DA47" s="851"/>
      <c r="DB47" s="849"/>
      <c r="DC47" s="850"/>
      <c r="DD47" s="850"/>
      <c r="DE47" s="850"/>
      <c r="DF47" s="851"/>
      <c r="DG47" s="849"/>
      <c r="DH47" s="850"/>
      <c r="DI47" s="850"/>
      <c r="DJ47" s="850"/>
      <c r="DK47" s="851"/>
      <c r="DL47" s="849"/>
      <c r="DM47" s="850"/>
      <c r="DN47" s="850"/>
      <c r="DO47" s="850"/>
      <c r="DP47" s="851"/>
      <c r="DQ47" s="849"/>
      <c r="DR47" s="850"/>
      <c r="DS47" s="850"/>
      <c r="DT47" s="850"/>
      <c r="DU47" s="851"/>
      <c r="DV47" s="846"/>
      <c r="DW47" s="847"/>
      <c r="DX47" s="847"/>
      <c r="DY47" s="847"/>
      <c r="DZ47" s="855"/>
      <c r="EA47" s="226"/>
    </row>
    <row r="48" spans="1:131" ht="26.25" customHeight="1" x14ac:dyDescent="0.2">
      <c r="A48" s="234">
        <v>21</v>
      </c>
      <c r="B48" s="856"/>
      <c r="C48" s="857"/>
      <c r="D48" s="857"/>
      <c r="E48" s="857"/>
      <c r="F48" s="857"/>
      <c r="G48" s="857"/>
      <c r="H48" s="857"/>
      <c r="I48" s="857"/>
      <c r="J48" s="857"/>
      <c r="K48" s="857"/>
      <c r="L48" s="857"/>
      <c r="M48" s="857"/>
      <c r="N48" s="857"/>
      <c r="O48" s="857"/>
      <c r="P48" s="858"/>
      <c r="Q48" s="859"/>
      <c r="R48" s="860"/>
      <c r="S48" s="860"/>
      <c r="T48" s="860"/>
      <c r="U48" s="860"/>
      <c r="V48" s="860"/>
      <c r="W48" s="860"/>
      <c r="X48" s="860"/>
      <c r="Y48" s="860"/>
      <c r="Z48" s="860"/>
      <c r="AA48" s="860"/>
      <c r="AB48" s="860"/>
      <c r="AC48" s="860"/>
      <c r="AD48" s="860"/>
      <c r="AE48" s="861"/>
      <c r="AF48" s="862"/>
      <c r="AG48" s="863"/>
      <c r="AH48" s="863"/>
      <c r="AI48" s="863"/>
      <c r="AJ48" s="864"/>
      <c r="AK48" s="913"/>
      <c r="AL48" s="919"/>
      <c r="AM48" s="919"/>
      <c r="AN48" s="919"/>
      <c r="AO48" s="919"/>
      <c r="AP48" s="919"/>
      <c r="AQ48" s="919"/>
      <c r="AR48" s="919"/>
      <c r="AS48" s="919"/>
      <c r="AT48" s="919"/>
      <c r="AU48" s="919"/>
      <c r="AV48" s="919"/>
      <c r="AW48" s="919"/>
      <c r="AX48" s="919"/>
      <c r="AY48" s="919"/>
      <c r="AZ48" s="921"/>
      <c r="BA48" s="921"/>
      <c r="BB48" s="921"/>
      <c r="BC48" s="921"/>
      <c r="BD48" s="921"/>
      <c r="BE48" s="917"/>
      <c r="BF48" s="917"/>
      <c r="BG48" s="917"/>
      <c r="BH48" s="917"/>
      <c r="BI48" s="918"/>
      <c r="BJ48" s="228"/>
      <c r="BK48" s="228"/>
      <c r="BL48" s="228"/>
      <c r="BM48" s="228"/>
      <c r="BN48" s="228"/>
      <c r="BO48" s="237"/>
      <c r="BP48" s="237"/>
      <c r="BQ48" s="234">
        <v>42</v>
      </c>
      <c r="BR48" s="235"/>
      <c r="BS48" s="846"/>
      <c r="BT48" s="847"/>
      <c r="BU48" s="847"/>
      <c r="BV48" s="847"/>
      <c r="BW48" s="847"/>
      <c r="BX48" s="847"/>
      <c r="BY48" s="847"/>
      <c r="BZ48" s="847"/>
      <c r="CA48" s="847"/>
      <c r="CB48" s="847"/>
      <c r="CC48" s="847"/>
      <c r="CD48" s="847"/>
      <c r="CE48" s="847"/>
      <c r="CF48" s="847"/>
      <c r="CG48" s="848"/>
      <c r="CH48" s="849"/>
      <c r="CI48" s="850"/>
      <c r="CJ48" s="850"/>
      <c r="CK48" s="850"/>
      <c r="CL48" s="851"/>
      <c r="CM48" s="849"/>
      <c r="CN48" s="850"/>
      <c r="CO48" s="850"/>
      <c r="CP48" s="850"/>
      <c r="CQ48" s="851"/>
      <c r="CR48" s="849"/>
      <c r="CS48" s="850"/>
      <c r="CT48" s="850"/>
      <c r="CU48" s="850"/>
      <c r="CV48" s="851"/>
      <c r="CW48" s="849"/>
      <c r="CX48" s="850"/>
      <c r="CY48" s="850"/>
      <c r="CZ48" s="850"/>
      <c r="DA48" s="851"/>
      <c r="DB48" s="849"/>
      <c r="DC48" s="850"/>
      <c r="DD48" s="850"/>
      <c r="DE48" s="850"/>
      <c r="DF48" s="851"/>
      <c r="DG48" s="849"/>
      <c r="DH48" s="850"/>
      <c r="DI48" s="850"/>
      <c r="DJ48" s="850"/>
      <c r="DK48" s="851"/>
      <c r="DL48" s="849"/>
      <c r="DM48" s="850"/>
      <c r="DN48" s="850"/>
      <c r="DO48" s="850"/>
      <c r="DP48" s="851"/>
      <c r="DQ48" s="849"/>
      <c r="DR48" s="850"/>
      <c r="DS48" s="850"/>
      <c r="DT48" s="850"/>
      <c r="DU48" s="851"/>
      <c r="DV48" s="846"/>
      <c r="DW48" s="847"/>
      <c r="DX48" s="847"/>
      <c r="DY48" s="847"/>
      <c r="DZ48" s="855"/>
      <c r="EA48" s="226"/>
    </row>
    <row r="49" spans="1:131" ht="26.25" customHeight="1" x14ac:dyDescent="0.2">
      <c r="A49" s="234">
        <v>22</v>
      </c>
      <c r="B49" s="856"/>
      <c r="C49" s="857"/>
      <c r="D49" s="857"/>
      <c r="E49" s="857"/>
      <c r="F49" s="857"/>
      <c r="G49" s="857"/>
      <c r="H49" s="857"/>
      <c r="I49" s="857"/>
      <c r="J49" s="857"/>
      <c r="K49" s="857"/>
      <c r="L49" s="857"/>
      <c r="M49" s="857"/>
      <c r="N49" s="857"/>
      <c r="O49" s="857"/>
      <c r="P49" s="858"/>
      <c r="Q49" s="859"/>
      <c r="R49" s="860"/>
      <c r="S49" s="860"/>
      <c r="T49" s="860"/>
      <c r="U49" s="860"/>
      <c r="V49" s="860"/>
      <c r="W49" s="860"/>
      <c r="X49" s="860"/>
      <c r="Y49" s="860"/>
      <c r="Z49" s="860"/>
      <c r="AA49" s="860"/>
      <c r="AB49" s="860"/>
      <c r="AC49" s="860"/>
      <c r="AD49" s="860"/>
      <c r="AE49" s="861"/>
      <c r="AF49" s="862"/>
      <c r="AG49" s="863"/>
      <c r="AH49" s="863"/>
      <c r="AI49" s="863"/>
      <c r="AJ49" s="864"/>
      <c r="AK49" s="913"/>
      <c r="AL49" s="919"/>
      <c r="AM49" s="919"/>
      <c r="AN49" s="919"/>
      <c r="AO49" s="919"/>
      <c r="AP49" s="919"/>
      <c r="AQ49" s="919"/>
      <c r="AR49" s="919"/>
      <c r="AS49" s="919"/>
      <c r="AT49" s="919"/>
      <c r="AU49" s="919"/>
      <c r="AV49" s="919"/>
      <c r="AW49" s="919"/>
      <c r="AX49" s="919"/>
      <c r="AY49" s="919"/>
      <c r="AZ49" s="921"/>
      <c r="BA49" s="921"/>
      <c r="BB49" s="921"/>
      <c r="BC49" s="921"/>
      <c r="BD49" s="921"/>
      <c r="BE49" s="917"/>
      <c r="BF49" s="917"/>
      <c r="BG49" s="917"/>
      <c r="BH49" s="917"/>
      <c r="BI49" s="918"/>
      <c r="BJ49" s="228"/>
      <c r="BK49" s="228"/>
      <c r="BL49" s="228"/>
      <c r="BM49" s="228"/>
      <c r="BN49" s="228"/>
      <c r="BO49" s="237"/>
      <c r="BP49" s="237"/>
      <c r="BQ49" s="234">
        <v>43</v>
      </c>
      <c r="BR49" s="235"/>
      <c r="BS49" s="846"/>
      <c r="BT49" s="847"/>
      <c r="BU49" s="847"/>
      <c r="BV49" s="847"/>
      <c r="BW49" s="847"/>
      <c r="BX49" s="847"/>
      <c r="BY49" s="847"/>
      <c r="BZ49" s="847"/>
      <c r="CA49" s="847"/>
      <c r="CB49" s="847"/>
      <c r="CC49" s="847"/>
      <c r="CD49" s="847"/>
      <c r="CE49" s="847"/>
      <c r="CF49" s="847"/>
      <c r="CG49" s="848"/>
      <c r="CH49" s="849"/>
      <c r="CI49" s="850"/>
      <c r="CJ49" s="850"/>
      <c r="CK49" s="850"/>
      <c r="CL49" s="851"/>
      <c r="CM49" s="849"/>
      <c r="CN49" s="850"/>
      <c r="CO49" s="850"/>
      <c r="CP49" s="850"/>
      <c r="CQ49" s="851"/>
      <c r="CR49" s="849"/>
      <c r="CS49" s="850"/>
      <c r="CT49" s="850"/>
      <c r="CU49" s="850"/>
      <c r="CV49" s="851"/>
      <c r="CW49" s="849"/>
      <c r="CX49" s="850"/>
      <c r="CY49" s="850"/>
      <c r="CZ49" s="850"/>
      <c r="DA49" s="851"/>
      <c r="DB49" s="849"/>
      <c r="DC49" s="850"/>
      <c r="DD49" s="850"/>
      <c r="DE49" s="850"/>
      <c r="DF49" s="851"/>
      <c r="DG49" s="849"/>
      <c r="DH49" s="850"/>
      <c r="DI49" s="850"/>
      <c r="DJ49" s="850"/>
      <c r="DK49" s="851"/>
      <c r="DL49" s="849"/>
      <c r="DM49" s="850"/>
      <c r="DN49" s="850"/>
      <c r="DO49" s="850"/>
      <c r="DP49" s="851"/>
      <c r="DQ49" s="849"/>
      <c r="DR49" s="850"/>
      <c r="DS49" s="850"/>
      <c r="DT49" s="850"/>
      <c r="DU49" s="851"/>
      <c r="DV49" s="846"/>
      <c r="DW49" s="847"/>
      <c r="DX49" s="847"/>
      <c r="DY49" s="847"/>
      <c r="DZ49" s="855"/>
      <c r="EA49" s="226"/>
    </row>
    <row r="50" spans="1:131" ht="26.25" customHeight="1" x14ac:dyDescent="0.2">
      <c r="A50" s="234">
        <v>23</v>
      </c>
      <c r="B50" s="856"/>
      <c r="C50" s="857"/>
      <c r="D50" s="857"/>
      <c r="E50" s="857"/>
      <c r="F50" s="857"/>
      <c r="G50" s="857"/>
      <c r="H50" s="857"/>
      <c r="I50" s="857"/>
      <c r="J50" s="857"/>
      <c r="K50" s="857"/>
      <c r="L50" s="857"/>
      <c r="M50" s="857"/>
      <c r="N50" s="857"/>
      <c r="O50" s="857"/>
      <c r="P50" s="858"/>
      <c r="Q50" s="922"/>
      <c r="R50" s="923"/>
      <c r="S50" s="923"/>
      <c r="T50" s="923"/>
      <c r="U50" s="923"/>
      <c r="V50" s="923"/>
      <c r="W50" s="923"/>
      <c r="X50" s="923"/>
      <c r="Y50" s="923"/>
      <c r="Z50" s="923"/>
      <c r="AA50" s="923"/>
      <c r="AB50" s="923"/>
      <c r="AC50" s="923"/>
      <c r="AD50" s="923"/>
      <c r="AE50" s="924"/>
      <c r="AF50" s="862"/>
      <c r="AG50" s="863"/>
      <c r="AH50" s="863"/>
      <c r="AI50" s="863"/>
      <c r="AJ50" s="864"/>
      <c r="AK50" s="926"/>
      <c r="AL50" s="923"/>
      <c r="AM50" s="923"/>
      <c r="AN50" s="923"/>
      <c r="AO50" s="923"/>
      <c r="AP50" s="923"/>
      <c r="AQ50" s="923"/>
      <c r="AR50" s="923"/>
      <c r="AS50" s="923"/>
      <c r="AT50" s="923"/>
      <c r="AU50" s="923"/>
      <c r="AV50" s="923"/>
      <c r="AW50" s="923"/>
      <c r="AX50" s="923"/>
      <c r="AY50" s="923"/>
      <c r="AZ50" s="925"/>
      <c r="BA50" s="925"/>
      <c r="BB50" s="925"/>
      <c r="BC50" s="925"/>
      <c r="BD50" s="925"/>
      <c r="BE50" s="917"/>
      <c r="BF50" s="917"/>
      <c r="BG50" s="917"/>
      <c r="BH50" s="917"/>
      <c r="BI50" s="918"/>
      <c r="BJ50" s="228"/>
      <c r="BK50" s="228"/>
      <c r="BL50" s="228"/>
      <c r="BM50" s="228"/>
      <c r="BN50" s="228"/>
      <c r="BO50" s="237"/>
      <c r="BP50" s="237"/>
      <c r="BQ50" s="234">
        <v>44</v>
      </c>
      <c r="BR50" s="235"/>
      <c r="BS50" s="846"/>
      <c r="BT50" s="847"/>
      <c r="BU50" s="847"/>
      <c r="BV50" s="847"/>
      <c r="BW50" s="847"/>
      <c r="BX50" s="847"/>
      <c r="BY50" s="847"/>
      <c r="BZ50" s="847"/>
      <c r="CA50" s="847"/>
      <c r="CB50" s="847"/>
      <c r="CC50" s="847"/>
      <c r="CD50" s="847"/>
      <c r="CE50" s="847"/>
      <c r="CF50" s="847"/>
      <c r="CG50" s="848"/>
      <c r="CH50" s="849"/>
      <c r="CI50" s="850"/>
      <c r="CJ50" s="850"/>
      <c r="CK50" s="850"/>
      <c r="CL50" s="851"/>
      <c r="CM50" s="849"/>
      <c r="CN50" s="850"/>
      <c r="CO50" s="850"/>
      <c r="CP50" s="850"/>
      <c r="CQ50" s="851"/>
      <c r="CR50" s="849"/>
      <c r="CS50" s="850"/>
      <c r="CT50" s="850"/>
      <c r="CU50" s="850"/>
      <c r="CV50" s="851"/>
      <c r="CW50" s="849"/>
      <c r="CX50" s="850"/>
      <c r="CY50" s="850"/>
      <c r="CZ50" s="850"/>
      <c r="DA50" s="851"/>
      <c r="DB50" s="849"/>
      <c r="DC50" s="850"/>
      <c r="DD50" s="850"/>
      <c r="DE50" s="850"/>
      <c r="DF50" s="851"/>
      <c r="DG50" s="849"/>
      <c r="DH50" s="850"/>
      <c r="DI50" s="850"/>
      <c r="DJ50" s="850"/>
      <c r="DK50" s="851"/>
      <c r="DL50" s="849"/>
      <c r="DM50" s="850"/>
      <c r="DN50" s="850"/>
      <c r="DO50" s="850"/>
      <c r="DP50" s="851"/>
      <c r="DQ50" s="849"/>
      <c r="DR50" s="850"/>
      <c r="DS50" s="850"/>
      <c r="DT50" s="850"/>
      <c r="DU50" s="851"/>
      <c r="DV50" s="846"/>
      <c r="DW50" s="847"/>
      <c r="DX50" s="847"/>
      <c r="DY50" s="847"/>
      <c r="DZ50" s="855"/>
      <c r="EA50" s="226"/>
    </row>
    <row r="51" spans="1:131" ht="26.25" customHeight="1" x14ac:dyDescent="0.2">
      <c r="A51" s="234">
        <v>24</v>
      </c>
      <c r="B51" s="856"/>
      <c r="C51" s="857"/>
      <c r="D51" s="857"/>
      <c r="E51" s="857"/>
      <c r="F51" s="857"/>
      <c r="G51" s="857"/>
      <c r="H51" s="857"/>
      <c r="I51" s="857"/>
      <c r="J51" s="857"/>
      <c r="K51" s="857"/>
      <c r="L51" s="857"/>
      <c r="M51" s="857"/>
      <c r="N51" s="857"/>
      <c r="O51" s="857"/>
      <c r="P51" s="858"/>
      <c r="Q51" s="922"/>
      <c r="R51" s="923"/>
      <c r="S51" s="923"/>
      <c r="T51" s="923"/>
      <c r="U51" s="923"/>
      <c r="V51" s="923"/>
      <c r="W51" s="923"/>
      <c r="X51" s="923"/>
      <c r="Y51" s="923"/>
      <c r="Z51" s="923"/>
      <c r="AA51" s="923"/>
      <c r="AB51" s="923"/>
      <c r="AC51" s="923"/>
      <c r="AD51" s="923"/>
      <c r="AE51" s="924"/>
      <c r="AF51" s="862"/>
      <c r="AG51" s="863"/>
      <c r="AH51" s="863"/>
      <c r="AI51" s="863"/>
      <c r="AJ51" s="864"/>
      <c r="AK51" s="926"/>
      <c r="AL51" s="923"/>
      <c r="AM51" s="923"/>
      <c r="AN51" s="923"/>
      <c r="AO51" s="923"/>
      <c r="AP51" s="923"/>
      <c r="AQ51" s="923"/>
      <c r="AR51" s="923"/>
      <c r="AS51" s="923"/>
      <c r="AT51" s="923"/>
      <c r="AU51" s="923"/>
      <c r="AV51" s="923"/>
      <c r="AW51" s="923"/>
      <c r="AX51" s="923"/>
      <c r="AY51" s="923"/>
      <c r="AZ51" s="925"/>
      <c r="BA51" s="925"/>
      <c r="BB51" s="925"/>
      <c r="BC51" s="925"/>
      <c r="BD51" s="925"/>
      <c r="BE51" s="917"/>
      <c r="BF51" s="917"/>
      <c r="BG51" s="917"/>
      <c r="BH51" s="917"/>
      <c r="BI51" s="918"/>
      <c r="BJ51" s="228"/>
      <c r="BK51" s="228"/>
      <c r="BL51" s="228"/>
      <c r="BM51" s="228"/>
      <c r="BN51" s="228"/>
      <c r="BO51" s="237"/>
      <c r="BP51" s="237"/>
      <c r="BQ51" s="234">
        <v>45</v>
      </c>
      <c r="BR51" s="235"/>
      <c r="BS51" s="846"/>
      <c r="BT51" s="847"/>
      <c r="BU51" s="847"/>
      <c r="BV51" s="847"/>
      <c r="BW51" s="847"/>
      <c r="BX51" s="847"/>
      <c r="BY51" s="847"/>
      <c r="BZ51" s="847"/>
      <c r="CA51" s="847"/>
      <c r="CB51" s="847"/>
      <c r="CC51" s="847"/>
      <c r="CD51" s="847"/>
      <c r="CE51" s="847"/>
      <c r="CF51" s="847"/>
      <c r="CG51" s="848"/>
      <c r="CH51" s="849"/>
      <c r="CI51" s="850"/>
      <c r="CJ51" s="850"/>
      <c r="CK51" s="850"/>
      <c r="CL51" s="851"/>
      <c r="CM51" s="849"/>
      <c r="CN51" s="850"/>
      <c r="CO51" s="850"/>
      <c r="CP51" s="850"/>
      <c r="CQ51" s="851"/>
      <c r="CR51" s="849"/>
      <c r="CS51" s="850"/>
      <c r="CT51" s="850"/>
      <c r="CU51" s="850"/>
      <c r="CV51" s="851"/>
      <c r="CW51" s="849"/>
      <c r="CX51" s="850"/>
      <c r="CY51" s="850"/>
      <c r="CZ51" s="850"/>
      <c r="DA51" s="851"/>
      <c r="DB51" s="849"/>
      <c r="DC51" s="850"/>
      <c r="DD51" s="850"/>
      <c r="DE51" s="850"/>
      <c r="DF51" s="851"/>
      <c r="DG51" s="849"/>
      <c r="DH51" s="850"/>
      <c r="DI51" s="850"/>
      <c r="DJ51" s="850"/>
      <c r="DK51" s="851"/>
      <c r="DL51" s="849"/>
      <c r="DM51" s="850"/>
      <c r="DN51" s="850"/>
      <c r="DO51" s="850"/>
      <c r="DP51" s="851"/>
      <c r="DQ51" s="849"/>
      <c r="DR51" s="850"/>
      <c r="DS51" s="850"/>
      <c r="DT51" s="850"/>
      <c r="DU51" s="851"/>
      <c r="DV51" s="846"/>
      <c r="DW51" s="847"/>
      <c r="DX51" s="847"/>
      <c r="DY51" s="847"/>
      <c r="DZ51" s="855"/>
      <c r="EA51" s="226"/>
    </row>
    <row r="52" spans="1:131" ht="26.25" customHeight="1" x14ac:dyDescent="0.2">
      <c r="A52" s="234">
        <v>25</v>
      </c>
      <c r="B52" s="856"/>
      <c r="C52" s="857"/>
      <c r="D52" s="857"/>
      <c r="E52" s="857"/>
      <c r="F52" s="857"/>
      <c r="G52" s="857"/>
      <c r="H52" s="857"/>
      <c r="I52" s="857"/>
      <c r="J52" s="857"/>
      <c r="K52" s="857"/>
      <c r="L52" s="857"/>
      <c r="M52" s="857"/>
      <c r="N52" s="857"/>
      <c r="O52" s="857"/>
      <c r="P52" s="858"/>
      <c r="Q52" s="922"/>
      <c r="R52" s="923"/>
      <c r="S52" s="923"/>
      <c r="T52" s="923"/>
      <c r="U52" s="923"/>
      <c r="V52" s="923"/>
      <c r="W52" s="923"/>
      <c r="X52" s="923"/>
      <c r="Y52" s="923"/>
      <c r="Z52" s="923"/>
      <c r="AA52" s="923"/>
      <c r="AB52" s="923"/>
      <c r="AC52" s="923"/>
      <c r="AD52" s="923"/>
      <c r="AE52" s="924"/>
      <c r="AF52" s="862"/>
      <c r="AG52" s="863"/>
      <c r="AH52" s="863"/>
      <c r="AI52" s="863"/>
      <c r="AJ52" s="864"/>
      <c r="AK52" s="926"/>
      <c r="AL52" s="923"/>
      <c r="AM52" s="923"/>
      <c r="AN52" s="923"/>
      <c r="AO52" s="923"/>
      <c r="AP52" s="923"/>
      <c r="AQ52" s="923"/>
      <c r="AR52" s="923"/>
      <c r="AS52" s="923"/>
      <c r="AT52" s="923"/>
      <c r="AU52" s="923"/>
      <c r="AV52" s="923"/>
      <c r="AW52" s="923"/>
      <c r="AX52" s="923"/>
      <c r="AY52" s="923"/>
      <c r="AZ52" s="925"/>
      <c r="BA52" s="925"/>
      <c r="BB52" s="925"/>
      <c r="BC52" s="925"/>
      <c r="BD52" s="925"/>
      <c r="BE52" s="917"/>
      <c r="BF52" s="917"/>
      <c r="BG52" s="917"/>
      <c r="BH52" s="917"/>
      <c r="BI52" s="918"/>
      <c r="BJ52" s="228"/>
      <c r="BK52" s="228"/>
      <c r="BL52" s="228"/>
      <c r="BM52" s="228"/>
      <c r="BN52" s="228"/>
      <c r="BO52" s="237"/>
      <c r="BP52" s="237"/>
      <c r="BQ52" s="234">
        <v>46</v>
      </c>
      <c r="BR52" s="235"/>
      <c r="BS52" s="846"/>
      <c r="BT52" s="847"/>
      <c r="BU52" s="847"/>
      <c r="BV52" s="847"/>
      <c r="BW52" s="847"/>
      <c r="BX52" s="847"/>
      <c r="BY52" s="847"/>
      <c r="BZ52" s="847"/>
      <c r="CA52" s="847"/>
      <c r="CB52" s="847"/>
      <c r="CC52" s="847"/>
      <c r="CD52" s="847"/>
      <c r="CE52" s="847"/>
      <c r="CF52" s="847"/>
      <c r="CG52" s="848"/>
      <c r="CH52" s="849"/>
      <c r="CI52" s="850"/>
      <c r="CJ52" s="850"/>
      <c r="CK52" s="850"/>
      <c r="CL52" s="851"/>
      <c r="CM52" s="849"/>
      <c r="CN52" s="850"/>
      <c r="CO52" s="850"/>
      <c r="CP52" s="850"/>
      <c r="CQ52" s="851"/>
      <c r="CR52" s="849"/>
      <c r="CS52" s="850"/>
      <c r="CT52" s="850"/>
      <c r="CU52" s="850"/>
      <c r="CV52" s="851"/>
      <c r="CW52" s="849"/>
      <c r="CX52" s="850"/>
      <c r="CY52" s="850"/>
      <c r="CZ52" s="850"/>
      <c r="DA52" s="851"/>
      <c r="DB52" s="849"/>
      <c r="DC52" s="850"/>
      <c r="DD52" s="850"/>
      <c r="DE52" s="850"/>
      <c r="DF52" s="851"/>
      <c r="DG52" s="849"/>
      <c r="DH52" s="850"/>
      <c r="DI52" s="850"/>
      <c r="DJ52" s="850"/>
      <c r="DK52" s="851"/>
      <c r="DL52" s="849"/>
      <c r="DM52" s="850"/>
      <c r="DN52" s="850"/>
      <c r="DO52" s="850"/>
      <c r="DP52" s="851"/>
      <c r="DQ52" s="849"/>
      <c r="DR52" s="850"/>
      <c r="DS52" s="850"/>
      <c r="DT52" s="850"/>
      <c r="DU52" s="851"/>
      <c r="DV52" s="846"/>
      <c r="DW52" s="847"/>
      <c r="DX52" s="847"/>
      <c r="DY52" s="847"/>
      <c r="DZ52" s="855"/>
      <c r="EA52" s="226"/>
    </row>
    <row r="53" spans="1:131" ht="26.25" customHeight="1" x14ac:dyDescent="0.2">
      <c r="A53" s="234">
        <v>26</v>
      </c>
      <c r="B53" s="856"/>
      <c r="C53" s="857"/>
      <c r="D53" s="857"/>
      <c r="E53" s="857"/>
      <c r="F53" s="857"/>
      <c r="G53" s="857"/>
      <c r="H53" s="857"/>
      <c r="I53" s="857"/>
      <c r="J53" s="857"/>
      <c r="K53" s="857"/>
      <c r="L53" s="857"/>
      <c r="M53" s="857"/>
      <c r="N53" s="857"/>
      <c r="O53" s="857"/>
      <c r="P53" s="858"/>
      <c r="Q53" s="922"/>
      <c r="R53" s="923"/>
      <c r="S53" s="923"/>
      <c r="T53" s="923"/>
      <c r="U53" s="923"/>
      <c r="V53" s="923"/>
      <c r="W53" s="923"/>
      <c r="X53" s="923"/>
      <c r="Y53" s="923"/>
      <c r="Z53" s="923"/>
      <c r="AA53" s="923"/>
      <c r="AB53" s="923"/>
      <c r="AC53" s="923"/>
      <c r="AD53" s="923"/>
      <c r="AE53" s="924"/>
      <c r="AF53" s="862"/>
      <c r="AG53" s="863"/>
      <c r="AH53" s="863"/>
      <c r="AI53" s="863"/>
      <c r="AJ53" s="864"/>
      <c r="AK53" s="926"/>
      <c r="AL53" s="923"/>
      <c r="AM53" s="923"/>
      <c r="AN53" s="923"/>
      <c r="AO53" s="923"/>
      <c r="AP53" s="923"/>
      <c r="AQ53" s="923"/>
      <c r="AR53" s="923"/>
      <c r="AS53" s="923"/>
      <c r="AT53" s="923"/>
      <c r="AU53" s="923"/>
      <c r="AV53" s="923"/>
      <c r="AW53" s="923"/>
      <c r="AX53" s="923"/>
      <c r="AY53" s="923"/>
      <c r="AZ53" s="925"/>
      <c r="BA53" s="925"/>
      <c r="BB53" s="925"/>
      <c r="BC53" s="925"/>
      <c r="BD53" s="925"/>
      <c r="BE53" s="917"/>
      <c r="BF53" s="917"/>
      <c r="BG53" s="917"/>
      <c r="BH53" s="917"/>
      <c r="BI53" s="918"/>
      <c r="BJ53" s="228"/>
      <c r="BK53" s="228"/>
      <c r="BL53" s="228"/>
      <c r="BM53" s="228"/>
      <c r="BN53" s="228"/>
      <c r="BO53" s="237"/>
      <c r="BP53" s="237"/>
      <c r="BQ53" s="234">
        <v>47</v>
      </c>
      <c r="BR53" s="235"/>
      <c r="BS53" s="846"/>
      <c r="BT53" s="847"/>
      <c r="BU53" s="847"/>
      <c r="BV53" s="847"/>
      <c r="BW53" s="847"/>
      <c r="BX53" s="847"/>
      <c r="BY53" s="847"/>
      <c r="BZ53" s="847"/>
      <c r="CA53" s="847"/>
      <c r="CB53" s="847"/>
      <c r="CC53" s="847"/>
      <c r="CD53" s="847"/>
      <c r="CE53" s="847"/>
      <c r="CF53" s="847"/>
      <c r="CG53" s="848"/>
      <c r="CH53" s="849"/>
      <c r="CI53" s="850"/>
      <c r="CJ53" s="850"/>
      <c r="CK53" s="850"/>
      <c r="CL53" s="851"/>
      <c r="CM53" s="849"/>
      <c r="CN53" s="850"/>
      <c r="CO53" s="850"/>
      <c r="CP53" s="850"/>
      <c r="CQ53" s="851"/>
      <c r="CR53" s="849"/>
      <c r="CS53" s="850"/>
      <c r="CT53" s="850"/>
      <c r="CU53" s="850"/>
      <c r="CV53" s="851"/>
      <c r="CW53" s="849"/>
      <c r="CX53" s="850"/>
      <c r="CY53" s="850"/>
      <c r="CZ53" s="850"/>
      <c r="DA53" s="851"/>
      <c r="DB53" s="849"/>
      <c r="DC53" s="850"/>
      <c r="DD53" s="850"/>
      <c r="DE53" s="850"/>
      <c r="DF53" s="851"/>
      <c r="DG53" s="849"/>
      <c r="DH53" s="850"/>
      <c r="DI53" s="850"/>
      <c r="DJ53" s="850"/>
      <c r="DK53" s="851"/>
      <c r="DL53" s="849"/>
      <c r="DM53" s="850"/>
      <c r="DN53" s="850"/>
      <c r="DO53" s="850"/>
      <c r="DP53" s="851"/>
      <c r="DQ53" s="849"/>
      <c r="DR53" s="850"/>
      <c r="DS53" s="850"/>
      <c r="DT53" s="850"/>
      <c r="DU53" s="851"/>
      <c r="DV53" s="846"/>
      <c r="DW53" s="847"/>
      <c r="DX53" s="847"/>
      <c r="DY53" s="847"/>
      <c r="DZ53" s="855"/>
      <c r="EA53" s="226"/>
    </row>
    <row r="54" spans="1:131" ht="26.25" customHeight="1" x14ac:dyDescent="0.2">
      <c r="A54" s="234">
        <v>27</v>
      </c>
      <c r="B54" s="856"/>
      <c r="C54" s="857"/>
      <c r="D54" s="857"/>
      <c r="E54" s="857"/>
      <c r="F54" s="857"/>
      <c r="G54" s="857"/>
      <c r="H54" s="857"/>
      <c r="I54" s="857"/>
      <c r="J54" s="857"/>
      <c r="K54" s="857"/>
      <c r="L54" s="857"/>
      <c r="M54" s="857"/>
      <c r="N54" s="857"/>
      <c r="O54" s="857"/>
      <c r="P54" s="858"/>
      <c r="Q54" s="922"/>
      <c r="R54" s="923"/>
      <c r="S54" s="923"/>
      <c r="T54" s="923"/>
      <c r="U54" s="923"/>
      <c r="V54" s="923"/>
      <c r="W54" s="923"/>
      <c r="X54" s="923"/>
      <c r="Y54" s="923"/>
      <c r="Z54" s="923"/>
      <c r="AA54" s="923"/>
      <c r="AB54" s="923"/>
      <c r="AC54" s="923"/>
      <c r="AD54" s="923"/>
      <c r="AE54" s="924"/>
      <c r="AF54" s="862"/>
      <c r="AG54" s="863"/>
      <c r="AH54" s="863"/>
      <c r="AI54" s="863"/>
      <c r="AJ54" s="864"/>
      <c r="AK54" s="926"/>
      <c r="AL54" s="923"/>
      <c r="AM54" s="923"/>
      <c r="AN54" s="923"/>
      <c r="AO54" s="923"/>
      <c r="AP54" s="923"/>
      <c r="AQ54" s="923"/>
      <c r="AR54" s="923"/>
      <c r="AS54" s="923"/>
      <c r="AT54" s="923"/>
      <c r="AU54" s="923"/>
      <c r="AV54" s="923"/>
      <c r="AW54" s="923"/>
      <c r="AX54" s="923"/>
      <c r="AY54" s="923"/>
      <c r="AZ54" s="925"/>
      <c r="BA54" s="925"/>
      <c r="BB54" s="925"/>
      <c r="BC54" s="925"/>
      <c r="BD54" s="925"/>
      <c r="BE54" s="917"/>
      <c r="BF54" s="917"/>
      <c r="BG54" s="917"/>
      <c r="BH54" s="917"/>
      <c r="BI54" s="918"/>
      <c r="BJ54" s="228"/>
      <c r="BK54" s="228"/>
      <c r="BL54" s="228"/>
      <c r="BM54" s="228"/>
      <c r="BN54" s="228"/>
      <c r="BO54" s="237"/>
      <c r="BP54" s="237"/>
      <c r="BQ54" s="234">
        <v>48</v>
      </c>
      <c r="BR54" s="235"/>
      <c r="BS54" s="846"/>
      <c r="BT54" s="847"/>
      <c r="BU54" s="847"/>
      <c r="BV54" s="847"/>
      <c r="BW54" s="847"/>
      <c r="BX54" s="847"/>
      <c r="BY54" s="847"/>
      <c r="BZ54" s="847"/>
      <c r="CA54" s="847"/>
      <c r="CB54" s="847"/>
      <c r="CC54" s="847"/>
      <c r="CD54" s="847"/>
      <c r="CE54" s="847"/>
      <c r="CF54" s="847"/>
      <c r="CG54" s="848"/>
      <c r="CH54" s="849"/>
      <c r="CI54" s="850"/>
      <c r="CJ54" s="850"/>
      <c r="CK54" s="850"/>
      <c r="CL54" s="851"/>
      <c r="CM54" s="849"/>
      <c r="CN54" s="850"/>
      <c r="CO54" s="850"/>
      <c r="CP54" s="850"/>
      <c r="CQ54" s="851"/>
      <c r="CR54" s="849"/>
      <c r="CS54" s="850"/>
      <c r="CT54" s="850"/>
      <c r="CU54" s="850"/>
      <c r="CV54" s="851"/>
      <c r="CW54" s="849"/>
      <c r="CX54" s="850"/>
      <c r="CY54" s="850"/>
      <c r="CZ54" s="850"/>
      <c r="DA54" s="851"/>
      <c r="DB54" s="849"/>
      <c r="DC54" s="850"/>
      <c r="DD54" s="850"/>
      <c r="DE54" s="850"/>
      <c r="DF54" s="851"/>
      <c r="DG54" s="849"/>
      <c r="DH54" s="850"/>
      <c r="DI54" s="850"/>
      <c r="DJ54" s="850"/>
      <c r="DK54" s="851"/>
      <c r="DL54" s="849"/>
      <c r="DM54" s="850"/>
      <c r="DN54" s="850"/>
      <c r="DO54" s="850"/>
      <c r="DP54" s="851"/>
      <c r="DQ54" s="849"/>
      <c r="DR54" s="850"/>
      <c r="DS54" s="850"/>
      <c r="DT54" s="850"/>
      <c r="DU54" s="851"/>
      <c r="DV54" s="846"/>
      <c r="DW54" s="847"/>
      <c r="DX54" s="847"/>
      <c r="DY54" s="847"/>
      <c r="DZ54" s="855"/>
      <c r="EA54" s="226"/>
    </row>
    <row r="55" spans="1:131" ht="26.25" customHeight="1" x14ac:dyDescent="0.2">
      <c r="A55" s="234">
        <v>28</v>
      </c>
      <c r="B55" s="856"/>
      <c r="C55" s="857"/>
      <c r="D55" s="857"/>
      <c r="E55" s="857"/>
      <c r="F55" s="857"/>
      <c r="G55" s="857"/>
      <c r="H55" s="857"/>
      <c r="I55" s="857"/>
      <c r="J55" s="857"/>
      <c r="K55" s="857"/>
      <c r="L55" s="857"/>
      <c r="M55" s="857"/>
      <c r="N55" s="857"/>
      <c r="O55" s="857"/>
      <c r="P55" s="858"/>
      <c r="Q55" s="922"/>
      <c r="R55" s="923"/>
      <c r="S55" s="923"/>
      <c r="T55" s="923"/>
      <c r="U55" s="923"/>
      <c r="V55" s="923"/>
      <c r="W55" s="923"/>
      <c r="X55" s="923"/>
      <c r="Y55" s="923"/>
      <c r="Z55" s="923"/>
      <c r="AA55" s="923"/>
      <c r="AB55" s="923"/>
      <c r="AC55" s="923"/>
      <c r="AD55" s="923"/>
      <c r="AE55" s="924"/>
      <c r="AF55" s="862"/>
      <c r="AG55" s="863"/>
      <c r="AH55" s="863"/>
      <c r="AI55" s="863"/>
      <c r="AJ55" s="864"/>
      <c r="AK55" s="926"/>
      <c r="AL55" s="923"/>
      <c r="AM55" s="923"/>
      <c r="AN55" s="923"/>
      <c r="AO55" s="923"/>
      <c r="AP55" s="923"/>
      <c r="AQ55" s="923"/>
      <c r="AR55" s="923"/>
      <c r="AS55" s="923"/>
      <c r="AT55" s="923"/>
      <c r="AU55" s="923"/>
      <c r="AV55" s="923"/>
      <c r="AW55" s="923"/>
      <c r="AX55" s="923"/>
      <c r="AY55" s="923"/>
      <c r="AZ55" s="925"/>
      <c r="BA55" s="925"/>
      <c r="BB55" s="925"/>
      <c r="BC55" s="925"/>
      <c r="BD55" s="925"/>
      <c r="BE55" s="917"/>
      <c r="BF55" s="917"/>
      <c r="BG55" s="917"/>
      <c r="BH55" s="917"/>
      <c r="BI55" s="918"/>
      <c r="BJ55" s="228"/>
      <c r="BK55" s="228"/>
      <c r="BL55" s="228"/>
      <c r="BM55" s="228"/>
      <c r="BN55" s="228"/>
      <c r="BO55" s="237"/>
      <c r="BP55" s="237"/>
      <c r="BQ55" s="234">
        <v>49</v>
      </c>
      <c r="BR55" s="235"/>
      <c r="BS55" s="846"/>
      <c r="BT55" s="847"/>
      <c r="BU55" s="847"/>
      <c r="BV55" s="847"/>
      <c r="BW55" s="847"/>
      <c r="BX55" s="847"/>
      <c r="BY55" s="847"/>
      <c r="BZ55" s="847"/>
      <c r="CA55" s="847"/>
      <c r="CB55" s="847"/>
      <c r="CC55" s="847"/>
      <c r="CD55" s="847"/>
      <c r="CE55" s="847"/>
      <c r="CF55" s="847"/>
      <c r="CG55" s="848"/>
      <c r="CH55" s="849"/>
      <c r="CI55" s="850"/>
      <c r="CJ55" s="850"/>
      <c r="CK55" s="850"/>
      <c r="CL55" s="851"/>
      <c r="CM55" s="849"/>
      <c r="CN55" s="850"/>
      <c r="CO55" s="850"/>
      <c r="CP55" s="850"/>
      <c r="CQ55" s="851"/>
      <c r="CR55" s="849"/>
      <c r="CS55" s="850"/>
      <c r="CT55" s="850"/>
      <c r="CU55" s="850"/>
      <c r="CV55" s="851"/>
      <c r="CW55" s="849"/>
      <c r="CX55" s="850"/>
      <c r="CY55" s="850"/>
      <c r="CZ55" s="850"/>
      <c r="DA55" s="851"/>
      <c r="DB55" s="849"/>
      <c r="DC55" s="850"/>
      <c r="DD55" s="850"/>
      <c r="DE55" s="850"/>
      <c r="DF55" s="851"/>
      <c r="DG55" s="849"/>
      <c r="DH55" s="850"/>
      <c r="DI55" s="850"/>
      <c r="DJ55" s="850"/>
      <c r="DK55" s="851"/>
      <c r="DL55" s="849"/>
      <c r="DM55" s="850"/>
      <c r="DN55" s="850"/>
      <c r="DO55" s="850"/>
      <c r="DP55" s="851"/>
      <c r="DQ55" s="849"/>
      <c r="DR55" s="850"/>
      <c r="DS55" s="850"/>
      <c r="DT55" s="850"/>
      <c r="DU55" s="851"/>
      <c r="DV55" s="846"/>
      <c r="DW55" s="847"/>
      <c r="DX55" s="847"/>
      <c r="DY55" s="847"/>
      <c r="DZ55" s="855"/>
      <c r="EA55" s="226"/>
    </row>
    <row r="56" spans="1:131" ht="26.25" customHeight="1" x14ac:dyDescent="0.2">
      <c r="A56" s="234">
        <v>29</v>
      </c>
      <c r="B56" s="856"/>
      <c r="C56" s="857"/>
      <c r="D56" s="857"/>
      <c r="E56" s="857"/>
      <c r="F56" s="857"/>
      <c r="G56" s="857"/>
      <c r="H56" s="857"/>
      <c r="I56" s="857"/>
      <c r="J56" s="857"/>
      <c r="K56" s="857"/>
      <c r="L56" s="857"/>
      <c r="M56" s="857"/>
      <c r="N56" s="857"/>
      <c r="O56" s="857"/>
      <c r="P56" s="858"/>
      <c r="Q56" s="922"/>
      <c r="R56" s="923"/>
      <c r="S56" s="923"/>
      <c r="T56" s="923"/>
      <c r="U56" s="923"/>
      <c r="V56" s="923"/>
      <c r="W56" s="923"/>
      <c r="X56" s="923"/>
      <c r="Y56" s="923"/>
      <c r="Z56" s="923"/>
      <c r="AA56" s="923"/>
      <c r="AB56" s="923"/>
      <c r="AC56" s="923"/>
      <c r="AD56" s="923"/>
      <c r="AE56" s="924"/>
      <c r="AF56" s="862"/>
      <c r="AG56" s="863"/>
      <c r="AH56" s="863"/>
      <c r="AI56" s="863"/>
      <c r="AJ56" s="864"/>
      <c r="AK56" s="926"/>
      <c r="AL56" s="923"/>
      <c r="AM56" s="923"/>
      <c r="AN56" s="923"/>
      <c r="AO56" s="923"/>
      <c r="AP56" s="923"/>
      <c r="AQ56" s="923"/>
      <c r="AR56" s="923"/>
      <c r="AS56" s="923"/>
      <c r="AT56" s="923"/>
      <c r="AU56" s="923"/>
      <c r="AV56" s="923"/>
      <c r="AW56" s="923"/>
      <c r="AX56" s="923"/>
      <c r="AY56" s="923"/>
      <c r="AZ56" s="925"/>
      <c r="BA56" s="925"/>
      <c r="BB56" s="925"/>
      <c r="BC56" s="925"/>
      <c r="BD56" s="925"/>
      <c r="BE56" s="917"/>
      <c r="BF56" s="917"/>
      <c r="BG56" s="917"/>
      <c r="BH56" s="917"/>
      <c r="BI56" s="918"/>
      <c r="BJ56" s="228"/>
      <c r="BK56" s="228"/>
      <c r="BL56" s="228"/>
      <c r="BM56" s="228"/>
      <c r="BN56" s="228"/>
      <c r="BO56" s="237"/>
      <c r="BP56" s="237"/>
      <c r="BQ56" s="234">
        <v>50</v>
      </c>
      <c r="BR56" s="235"/>
      <c r="BS56" s="846"/>
      <c r="BT56" s="847"/>
      <c r="BU56" s="847"/>
      <c r="BV56" s="847"/>
      <c r="BW56" s="847"/>
      <c r="BX56" s="847"/>
      <c r="BY56" s="847"/>
      <c r="BZ56" s="847"/>
      <c r="CA56" s="847"/>
      <c r="CB56" s="847"/>
      <c r="CC56" s="847"/>
      <c r="CD56" s="847"/>
      <c r="CE56" s="847"/>
      <c r="CF56" s="847"/>
      <c r="CG56" s="848"/>
      <c r="CH56" s="849"/>
      <c r="CI56" s="850"/>
      <c r="CJ56" s="850"/>
      <c r="CK56" s="850"/>
      <c r="CL56" s="851"/>
      <c r="CM56" s="849"/>
      <c r="CN56" s="850"/>
      <c r="CO56" s="850"/>
      <c r="CP56" s="850"/>
      <c r="CQ56" s="851"/>
      <c r="CR56" s="849"/>
      <c r="CS56" s="850"/>
      <c r="CT56" s="850"/>
      <c r="CU56" s="850"/>
      <c r="CV56" s="851"/>
      <c r="CW56" s="849"/>
      <c r="CX56" s="850"/>
      <c r="CY56" s="850"/>
      <c r="CZ56" s="850"/>
      <c r="DA56" s="851"/>
      <c r="DB56" s="849"/>
      <c r="DC56" s="850"/>
      <c r="DD56" s="850"/>
      <c r="DE56" s="850"/>
      <c r="DF56" s="851"/>
      <c r="DG56" s="849"/>
      <c r="DH56" s="850"/>
      <c r="DI56" s="850"/>
      <c r="DJ56" s="850"/>
      <c r="DK56" s="851"/>
      <c r="DL56" s="849"/>
      <c r="DM56" s="850"/>
      <c r="DN56" s="850"/>
      <c r="DO56" s="850"/>
      <c r="DP56" s="851"/>
      <c r="DQ56" s="849"/>
      <c r="DR56" s="850"/>
      <c r="DS56" s="850"/>
      <c r="DT56" s="850"/>
      <c r="DU56" s="851"/>
      <c r="DV56" s="846"/>
      <c r="DW56" s="847"/>
      <c r="DX56" s="847"/>
      <c r="DY56" s="847"/>
      <c r="DZ56" s="855"/>
      <c r="EA56" s="226"/>
    </row>
    <row r="57" spans="1:131" ht="26.25" customHeight="1" x14ac:dyDescent="0.2">
      <c r="A57" s="234">
        <v>30</v>
      </c>
      <c r="B57" s="856"/>
      <c r="C57" s="857"/>
      <c r="D57" s="857"/>
      <c r="E57" s="857"/>
      <c r="F57" s="857"/>
      <c r="G57" s="857"/>
      <c r="H57" s="857"/>
      <c r="I57" s="857"/>
      <c r="J57" s="857"/>
      <c r="K57" s="857"/>
      <c r="L57" s="857"/>
      <c r="M57" s="857"/>
      <c r="N57" s="857"/>
      <c r="O57" s="857"/>
      <c r="P57" s="858"/>
      <c r="Q57" s="922"/>
      <c r="R57" s="923"/>
      <c r="S57" s="923"/>
      <c r="T57" s="923"/>
      <c r="U57" s="923"/>
      <c r="V57" s="923"/>
      <c r="W57" s="923"/>
      <c r="X57" s="923"/>
      <c r="Y57" s="923"/>
      <c r="Z57" s="923"/>
      <c r="AA57" s="923"/>
      <c r="AB57" s="923"/>
      <c r="AC57" s="923"/>
      <c r="AD57" s="923"/>
      <c r="AE57" s="924"/>
      <c r="AF57" s="862"/>
      <c r="AG57" s="863"/>
      <c r="AH57" s="863"/>
      <c r="AI57" s="863"/>
      <c r="AJ57" s="864"/>
      <c r="AK57" s="926"/>
      <c r="AL57" s="923"/>
      <c r="AM57" s="923"/>
      <c r="AN57" s="923"/>
      <c r="AO57" s="923"/>
      <c r="AP57" s="923"/>
      <c r="AQ57" s="923"/>
      <c r="AR57" s="923"/>
      <c r="AS57" s="923"/>
      <c r="AT57" s="923"/>
      <c r="AU57" s="923"/>
      <c r="AV57" s="923"/>
      <c r="AW57" s="923"/>
      <c r="AX57" s="923"/>
      <c r="AY57" s="923"/>
      <c r="AZ57" s="925"/>
      <c r="BA57" s="925"/>
      <c r="BB57" s="925"/>
      <c r="BC57" s="925"/>
      <c r="BD57" s="925"/>
      <c r="BE57" s="917"/>
      <c r="BF57" s="917"/>
      <c r="BG57" s="917"/>
      <c r="BH57" s="917"/>
      <c r="BI57" s="918"/>
      <c r="BJ57" s="228"/>
      <c r="BK57" s="228"/>
      <c r="BL57" s="228"/>
      <c r="BM57" s="228"/>
      <c r="BN57" s="228"/>
      <c r="BO57" s="237"/>
      <c r="BP57" s="237"/>
      <c r="BQ57" s="234">
        <v>51</v>
      </c>
      <c r="BR57" s="235"/>
      <c r="BS57" s="846"/>
      <c r="BT57" s="847"/>
      <c r="BU57" s="847"/>
      <c r="BV57" s="847"/>
      <c r="BW57" s="847"/>
      <c r="BX57" s="847"/>
      <c r="BY57" s="847"/>
      <c r="BZ57" s="847"/>
      <c r="CA57" s="847"/>
      <c r="CB57" s="847"/>
      <c r="CC57" s="847"/>
      <c r="CD57" s="847"/>
      <c r="CE57" s="847"/>
      <c r="CF57" s="847"/>
      <c r="CG57" s="848"/>
      <c r="CH57" s="849"/>
      <c r="CI57" s="850"/>
      <c r="CJ57" s="850"/>
      <c r="CK57" s="850"/>
      <c r="CL57" s="851"/>
      <c r="CM57" s="849"/>
      <c r="CN57" s="850"/>
      <c r="CO57" s="850"/>
      <c r="CP57" s="850"/>
      <c r="CQ57" s="851"/>
      <c r="CR57" s="849"/>
      <c r="CS57" s="850"/>
      <c r="CT57" s="850"/>
      <c r="CU57" s="850"/>
      <c r="CV57" s="851"/>
      <c r="CW57" s="849"/>
      <c r="CX57" s="850"/>
      <c r="CY57" s="850"/>
      <c r="CZ57" s="850"/>
      <c r="DA57" s="851"/>
      <c r="DB57" s="849"/>
      <c r="DC57" s="850"/>
      <c r="DD57" s="850"/>
      <c r="DE57" s="850"/>
      <c r="DF57" s="851"/>
      <c r="DG57" s="849"/>
      <c r="DH57" s="850"/>
      <c r="DI57" s="850"/>
      <c r="DJ57" s="850"/>
      <c r="DK57" s="851"/>
      <c r="DL57" s="849"/>
      <c r="DM57" s="850"/>
      <c r="DN57" s="850"/>
      <c r="DO57" s="850"/>
      <c r="DP57" s="851"/>
      <c r="DQ57" s="849"/>
      <c r="DR57" s="850"/>
      <c r="DS57" s="850"/>
      <c r="DT57" s="850"/>
      <c r="DU57" s="851"/>
      <c r="DV57" s="846"/>
      <c r="DW57" s="847"/>
      <c r="DX57" s="847"/>
      <c r="DY57" s="847"/>
      <c r="DZ57" s="855"/>
      <c r="EA57" s="226"/>
    </row>
    <row r="58" spans="1:131" ht="26.25" customHeight="1" x14ac:dyDescent="0.2">
      <c r="A58" s="234">
        <v>31</v>
      </c>
      <c r="B58" s="856"/>
      <c r="C58" s="857"/>
      <c r="D58" s="857"/>
      <c r="E58" s="857"/>
      <c r="F58" s="857"/>
      <c r="G58" s="857"/>
      <c r="H58" s="857"/>
      <c r="I58" s="857"/>
      <c r="J58" s="857"/>
      <c r="K58" s="857"/>
      <c r="L58" s="857"/>
      <c r="M58" s="857"/>
      <c r="N58" s="857"/>
      <c r="O58" s="857"/>
      <c r="P58" s="858"/>
      <c r="Q58" s="922"/>
      <c r="R58" s="923"/>
      <c r="S58" s="923"/>
      <c r="T58" s="923"/>
      <c r="U58" s="923"/>
      <c r="V58" s="923"/>
      <c r="W58" s="923"/>
      <c r="X58" s="923"/>
      <c r="Y58" s="923"/>
      <c r="Z58" s="923"/>
      <c r="AA58" s="923"/>
      <c r="AB58" s="923"/>
      <c r="AC58" s="923"/>
      <c r="AD58" s="923"/>
      <c r="AE58" s="924"/>
      <c r="AF58" s="862"/>
      <c r="AG58" s="863"/>
      <c r="AH58" s="863"/>
      <c r="AI58" s="863"/>
      <c r="AJ58" s="864"/>
      <c r="AK58" s="926"/>
      <c r="AL58" s="923"/>
      <c r="AM58" s="923"/>
      <c r="AN58" s="923"/>
      <c r="AO58" s="923"/>
      <c r="AP58" s="923"/>
      <c r="AQ58" s="923"/>
      <c r="AR58" s="923"/>
      <c r="AS58" s="923"/>
      <c r="AT58" s="923"/>
      <c r="AU58" s="923"/>
      <c r="AV58" s="923"/>
      <c r="AW58" s="923"/>
      <c r="AX58" s="923"/>
      <c r="AY58" s="923"/>
      <c r="AZ58" s="925"/>
      <c r="BA58" s="925"/>
      <c r="BB58" s="925"/>
      <c r="BC58" s="925"/>
      <c r="BD58" s="925"/>
      <c r="BE58" s="917"/>
      <c r="BF58" s="917"/>
      <c r="BG58" s="917"/>
      <c r="BH58" s="917"/>
      <c r="BI58" s="918"/>
      <c r="BJ58" s="228"/>
      <c r="BK58" s="228"/>
      <c r="BL58" s="228"/>
      <c r="BM58" s="228"/>
      <c r="BN58" s="228"/>
      <c r="BO58" s="237"/>
      <c r="BP58" s="237"/>
      <c r="BQ58" s="234">
        <v>52</v>
      </c>
      <c r="BR58" s="235"/>
      <c r="BS58" s="846"/>
      <c r="BT58" s="847"/>
      <c r="BU58" s="847"/>
      <c r="BV58" s="847"/>
      <c r="BW58" s="847"/>
      <c r="BX58" s="847"/>
      <c r="BY58" s="847"/>
      <c r="BZ58" s="847"/>
      <c r="CA58" s="847"/>
      <c r="CB58" s="847"/>
      <c r="CC58" s="847"/>
      <c r="CD58" s="847"/>
      <c r="CE58" s="847"/>
      <c r="CF58" s="847"/>
      <c r="CG58" s="848"/>
      <c r="CH58" s="849"/>
      <c r="CI58" s="850"/>
      <c r="CJ58" s="850"/>
      <c r="CK58" s="850"/>
      <c r="CL58" s="851"/>
      <c r="CM58" s="849"/>
      <c r="CN58" s="850"/>
      <c r="CO58" s="850"/>
      <c r="CP58" s="850"/>
      <c r="CQ58" s="851"/>
      <c r="CR58" s="849"/>
      <c r="CS58" s="850"/>
      <c r="CT58" s="850"/>
      <c r="CU58" s="850"/>
      <c r="CV58" s="851"/>
      <c r="CW58" s="849"/>
      <c r="CX58" s="850"/>
      <c r="CY58" s="850"/>
      <c r="CZ58" s="850"/>
      <c r="DA58" s="851"/>
      <c r="DB58" s="849"/>
      <c r="DC58" s="850"/>
      <c r="DD58" s="850"/>
      <c r="DE58" s="850"/>
      <c r="DF58" s="851"/>
      <c r="DG58" s="849"/>
      <c r="DH58" s="850"/>
      <c r="DI58" s="850"/>
      <c r="DJ58" s="850"/>
      <c r="DK58" s="851"/>
      <c r="DL58" s="849"/>
      <c r="DM58" s="850"/>
      <c r="DN58" s="850"/>
      <c r="DO58" s="850"/>
      <c r="DP58" s="851"/>
      <c r="DQ58" s="849"/>
      <c r="DR58" s="850"/>
      <c r="DS58" s="850"/>
      <c r="DT58" s="850"/>
      <c r="DU58" s="851"/>
      <c r="DV58" s="846"/>
      <c r="DW58" s="847"/>
      <c r="DX58" s="847"/>
      <c r="DY58" s="847"/>
      <c r="DZ58" s="855"/>
      <c r="EA58" s="226"/>
    </row>
    <row r="59" spans="1:131" ht="26.25" customHeight="1" x14ac:dyDescent="0.2">
      <c r="A59" s="234">
        <v>32</v>
      </c>
      <c r="B59" s="856"/>
      <c r="C59" s="857"/>
      <c r="D59" s="857"/>
      <c r="E59" s="857"/>
      <c r="F59" s="857"/>
      <c r="G59" s="857"/>
      <c r="H59" s="857"/>
      <c r="I59" s="857"/>
      <c r="J59" s="857"/>
      <c r="K59" s="857"/>
      <c r="L59" s="857"/>
      <c r="M59" s="857"/>
      <c r="N59" s="857"/>
      <c r="O59" s="857"/>
      <c r="P59" s="858"/>
      <c r="Q59" s="922"/>
      <c r="R59" s="923"/>
      <c r="S59" s="923"/>
      <c r="T59" s="923"/>
      <c r="U59" s="923"/>
      <c r="V59" s="923"/>
      <c r="W59" s="923"/>
      <c r="X59" s="923"/>
      <c r="Y59" s="923"/>
      <c r="Z59" s="923"/>
      <c r="AA59" s="923"/>
      <c r="AB59" s="923"/>
      <c r="AC59" s="923"/>
      <c r="AD59" s="923"/>
      <c r="AE59" s="924"/>
      <c r="AF59" s="862"/>
      <c r="AG59" s="863"/>
      <c r="AH59" s="863"/>
      <c r="AI59" s="863"/>
      <c r="AJ59" s="864"/>
      <c r="AK59" s="926"/>
      <c r="AL59" s="923"/>
      <c r="AM59" s="923"/>
      <c r="AN59" s="923"/>
      <c r="AO59" s="923"/>
      <c r="AP59" s="923"/>
      <c r="AQ59" s="923"/>
      <c r="AR59" s="923"/>
      <c r="AS59" s="923"/>
      <c r="AT59" s="923"/>
      <c r="AU59" s="923"/>
      <c r="AV59" s="923"/>
      <c r="AW59" s="923"/>
      <c r="AX59" s="923"/>
      <c r="AY59" s="923"/>
      <c r="AZ59" s="925"/>
      <c r="BA59" s="925"/>
      <c r="BB59" s="925"/>
      <c r="BC59" s="925"/>
      <c r="BD59" s="925"/>
      <c r="BE59" s="917"/>
      <c r="BF59" s="917"/>
      <c r="BG59" s="917"/>
      <c r="BH59" s="917"/>
      <c r="BI59" s="918"/>
      <c r="BJ59" s="228"/>
      <c r="BK59" s="228"/>
      <c r="BL59" s="228"/>
      <c r="BM59" s="228"/>
      <c r="BN59" s="228"/>
      <c r="BO59" s="237"/>
      <c r="BP59" s="237"/>
      <c r="BQ59" s="234">
        <v>53</v>
      </c>
      <c r="BR59" s="235"/>
      <c r="BS59" s="846"/>
      <c r="BT59" s="847"/>
      <c r="BU59" s="847"/>
      <c r="BV59" s="847"/>
      <c r="BW59" s="847"/>
      <c r="BX59" s="847"/>
      <c r="BY59" s="847"/>
      <c r="BZ59" s="847"/>
      <c r="CA59" s="847"/>
      <c r="CB59" s="847"/>
      <c r="CC59" s="847"/>
      <c r="CD59" s="847"/>
      <c r="CE59" s="847"/>
      <c r="CF59" s="847"/>
      <c r="CG59" s="848"/>
      <c r="CH59" s="849"/>
      <c r="CI59" s="850"/>
      <c r="CJ59" s="850"/>
      <c r="CK59" s="850"/>
      <c r="CL59" s="851"/>
      <c r="CM59" s="849"/>
      <c r="CN59" s="850"/>
      <c r="CO59" s="850"/>
      <c r="CP59" s="850"/>
      <c r="CQ59" s="851"/>
      <c r="CR59" s="849"/>
      <c r="CS59" s="850"/>
      <c r="CT59" s="850"/>
      <c r="CU59" s="850"/>
      <c r="CV59" s="851"/>
      <c r="CW59" s="849"/>
      <c r="CX59" s="850"/>
      <c r="CY59" s="850"/>
      <c r="CZ59" s="850"/>
      <c r="DA59" s="851"/>
      <c r="DB59" s="849"/>
      <c r="DC59" s="850"/>
      <c r="DD59" s="850"/>
      <c r="DE59" s="850"/>
      <c r="DF59" s="851"/>
      <c r="DG59" s="849"/>
      <c r="DH59" s="850"/>
      <c r="DI59" s="850"/>
      <c r="DJ59" s="850"/>
      <c r="DK59" s="851"/>
      <c r="DL59" s="849"/>
      <c r="DM59" s="850"/>
      <c r="DN59" s="850"/>
      <c r="DO59" s="850"/>
      <c r="DP59" s="851"/>
      <c r="DQ59" s="849"/>
      <c r="DR59" s="850"/>
      <c r="DS59" s="850"/>
      <c r="DT59" s="850"/>
      <c r="DU59" s="851"/>
      <c r="DV59" s="846"/>
      <c r="DW59" s="847"/>
      <c r="DX59" s="847"/>
      <c r="DY59" s="847"/>
      <c r="DZ59" s="855"/>
      <c r="EA59" s="226"/>
    </row>
    <row r="60" spans="1:131" ht="26.25" customHeight="1" x14ac:dyDescent="0.2">
      <c r="A60" s="234">
        <v>33</v>
      </c>
      <c r="B60" s="856"/>
      <c r="C60" s="857"/>
      <c r="D60" s="857"/>
      <c r="E60" s="857"/>
      <c r="F60" s="857"/>
      <c r="G60" s="857"/>
      <c r="H60" s="857"/>
      <c r="I60" s="857"/>
      <c r="J60" s="857"/>
      <c r="K60" s="857"/>
      <c r="L60" s="857"/>
      <c r="M60" s="857"/>
      <c r="N60" s="857"/>
      <c r="O60" s="857"/>
      <c r="P60" s="858"/>
      <c r="Q60" s="922"/>
      <c r="R60" s="923"/>
      <c r="S60" s="923"/>
      <c r="T60" s="923"/>
      <c r="U60" s="923"/>
      <c r="V60" s="923"/>
      <c r="W60" s="923"/>
      <c r="X60" s="923"/>
      <c r="Y60" s="923"/>
      <c r="Z60" s="923"/>
      <c r="AA60" s="923"/>
      <c r="AB60" s="923"/>
      <c r="AC60" s="923"/>
      <c r="AD60" s="923"/>
      <c r="AE60" s="924"/>
      <c r="AF60" s="862"/>
      <c r="AG60" s="863"/>
      <c r="AH60" s="863"/>
      <c r="AI60" s="863"/>
      <c r="AJ60" s="864"/>
      <c r="AK60" s="926"/>
      <c r="AL60" s="923"/>
      <c r="AM60" s="923"/>
      <c r="AN60" s="923"/>
      <c r="AO60" s="923"/>
      <c r="AP60" s="923"/>
      <c r="AQ60" s="923"/>
      <c r="AR60" s="923"/>
      <c r="AS60" s="923"/>
      <c r="AT60" s="923"/>
      <c r="AU60" s="923"/>
      <c r="AV60" s="923"/>
      <c r="AW60" s="923"/>
      <c r="AX60" s="923"/>
      <c r="AY60" s="923"/>
      <c r="AZ60" s="925"/>
      <c r="BA60" s="925"/>
      <c r="BB60" s="925"/>
      <c r="BC60" s="925"/>
      <c r="BD60" s="925"/>
      <c r="BE60" s="917"/>
      <c r="BF60" s="917"/>
      <c r="BG60" s="917"/>
      <c r="BH60" s="917"/>
      <c r="BI60" s="918"/>
      <c r="BJ60" s="228"/>
      <c r="BK60" s="228"/>
      <c r="BL60" s="228"/>
      <c r="BM60" s="228"/>
      <c r="BN60" s="228"/>
      <c r="BO60" s="237"/>
      <c r="BP60" s="237"/>
      <c r="BQ60" s="234">
        <v>54</v>
      </c>
      <c r="BR60" s="235"/>
      <c r="BS60" s="846"/>
      <c r="BT60" s="847"/>
      <c r="BU60" s="847"/>
      <c r="BV60" s="847"/>
      <c r="BW60" s="847"/>
      <c r="BX60" s="847"/>
      <c r="BY60" s="847"/>
      <c r="BZ60" s="847"/>
      <c r="CA60" s="847"/>
      <c r="CB60" s="847"/>
      <c r="CC60" s="847"/>
      <c r="CD60" s="847"/>
      <c r="CE60" s="847"/>
      <c r="CF60" s="847"/>
      <c r="CG60" s="848"/>
      <c r="CH60" s="849"/>
      <c r="CI60" s="850"/>
      <c r="CJ60" s="850"/>
      <c r="CK60" s="850"/>
      <c r="CL60" s="851"/>
      <c r="CM60" s="849"/>
      <c r="CN60" s="850"/>
      <c r="CO60" s="850"/>
      <c r="CP60" s="850"/>
      <c r="CQ60" s="851"/>
      <c r="CR60" s="849"/>
      <c r="CS60" s="850"/>
      <c r="CT60" s="850"/>
      <c r="CU60" s="850"/>
      <c r="CV60" s="851"/>
      <c r="CW60" s="849"/>
      <c r="CX60" s="850"/>
      <c r="CY60" s="850"/>
      <c r="CZ60" s="850"/>
      <c r="DA60" s="851"/>
      <c r="DB60" s="849"/>
      <c r="DC60" s="850"/>
      <c r="DD60" s="850"/>
      <c r="DE60" s="850"/>
      <c r="DF60" s="851"/>
      <c r="DG60" s="849"/>
      <c r="DH60" s="850"/>
      <c r="DI60" s="850"/>
      <c r="DJ60" s="850"/>
      <c r="DK60" s="851"/>
      <c r="DL60" s="849"/>
      <c r="DM60" s="850"/>
      <c r="DN60" s="850"/>
      <c r="DO60" s="850"/>
      <c r="DP60" s="851"/>
      <c r="DQ60" s="849"/>
      <c r="DR60" s="850"/>
      <c r="DS60" s="850"/>
      <c r="DT60" s="850"/>
      <c r="DU60" s="851"/>
      <c r="DV60" s="846"/>
      <c r="DW60" s="847"/>
      <c r="DX60" s="847"/>
      <c r="DY60" s="847"/>
      <c r="DZ60" s="855"/>
      <c r="EA60" s="226"/>
    </row>
    <row r="61" spans="1:131" ht="26.25" customHeight="1" thickBot="1" x14ac:dyDescent="0.25">
      <c r="A61" s="234">
        <v>34</v>
      </c>
      <c r="B61" s="856"/>
      <c r="C61" s="857"/>
      <c r="D61" s="857"/>
      <c r="E61" s="857"/>
      <c r="F61" s="857"/>
      <c r="G61" s="857"/>
      <c r="H61" s="857"/>
      <c r="I61" s="857"/>
      <c r="J61" s="857"/>
      <c r="K61" s="857"/>
      <c r="L61" s="857"/>
      <c r="M61" s="857"/>
      <c r="N61" s="857"/>
      <c r="O61" s="857"/>
      <c r="P61" s="858"/>
      <c r="Q61" s="922"/>
      <c r="R61" s="923"/>
      <c r="S61" s="923"/>
      <c r="T61" s="923"/>
      <c r="U61" s="923"/>
      <c r="V61" s="923"/>
      <c r="W61" s="923"/>
      <c r="X61" s="923"/>
      <c r="Y61" s="923"/>
      <c r="Z61" s="923"/>
      <c r="AA61" s="923"/>
      <c r="AB61" s="923"/>
      <c r="AC61" s="923"/>
      <c r="AD61" s="923"/>
      <c r="AE61" s="924"/>
      <c r="AF61" s="862"/>
      <c r="AG61" s="863"/>
      <c r="AH61" s="863"/>
      <c r="AI61" s="863"/>
      <c r="AJ61" s="864"/>
      <c r="AK61" s="926"/>
      <c r="AL61" s="923"/>
      <c r="AM61" s="923"/>
      <c r="AN61" s="923"/>
      <c r="AO61" s="923"/>
      <c r="AP61" s="923"/>
      <c r="AQ61" s="923"/>
      <c r="AR61" s="923"/>
      <c r="AS61" s="923"/>
      <c r="AT61" s="923"/>
      <c r="AU61" s="923"/>
      <c r="AV61" s="923"/>
      <c r="AW61" s="923"/>
      <c r="AX61" s="923"/>
      <c r="AY61" s="923"/>
      <c r="AZ61" s="925"/>
      <c r="BA61" s="925"/>
      <c r="BB61" s="925"/>
      <c r="BC61" s="925"/>
      <c r="BD61" s="925"/>
      <c r="BE61" s="917"/>
      <c r="BF61" s="917"/>
      <c r="BG61" s="917"/>
      <c r="BH61" s="917"/>
      <c r="BI61" s="918"/>
      <c r="BJ61" s="228"/>
      <c r="BK61" s="228"/>
      <c r="BL61" s="228"/>
      <c r="BM61" s="228"/>
      <c r="BN61" s="228"/>
      <c r="BO61" s="237"/>
      <c r="BP61" s="237"/>
      <c r="BQ61" s="234">
        <v>55</v>
      </c>
      <c r="BR61" s="235"/>
      <c r="BS61" s="846"/>
      <c r="BT61" s="847"/>
      <c r="BU61" s="847"/>
      <c r="BV61" s="847"/>
      <c r="BW61" s="847"/>
      <c r="BX61" s="847"/>
      <c r="BY61" s="847"/>
      <c r="BZ61" s="847"/>
      <c r="CA61" s="847"/>
      <c r="CB61" s="847"/>
      <c r="CC61" s="847"/>
      <c r="CD61" s="847"/>
      <c r="CE61" s="847"/>
      <c r="CF61" s="847"/>
      <c r="CG61" s="848"/>
      <c r="CH61" s="849"/>
      <c r="CI61" s="850"/>
      <c r="CJ61" s="850"/>
      <c r="CK61" s="850"/>
      <c r="CL61" s="851"/>
      <c r="CM61" s="849"/>
      <c r="CN61" s="850"/>
      <c r="CO61" s="850"/>
      <c r="CP61" s="850"/>
      <c r="CQ61" s="851"/>
      <c r="CR61" s="849"/>
      <c r="CS61" s="850"/>
      <c r="CT61" s="850"/>
      <c r="CU61" s="850"/>
      <c r="CV61" s="851"/>
      <c r="CW61" s="849"/>
      <c r="CX61" s="850"/>
      <c r="CY61" s="850"/>
      <c r="CZ61" s="850"/>
      <c r="DA61" s="851"/>
      <c r="DB61" s="849"/>
      <c r="DC61" s="850"/>
      <c r="DD61" s="850"/>
      <c r="DE61" s="850"/>
      <c r="DF61" s="851"/>
      <c r="DG61" s="849"/>
      <c r="DH61" s="850"/>
      <c r="DI61" s="850"/>
      <c r="DJ61" s="850"/>
      <c r="DK61" s="851"/>
      <c r="DL61" s="849"/>
      <c r="DM61" s="850"/>
      <c r="DN61" s="850"/>
      <c r="DO61" s="850"/>
      <c r="DP61" s="851"/>
      <c r="DQ61" s="849"/>
      <c r="DR61" s="850"/>
      <c r="DS61" s="850"/>
      <c r="DT61" s="850"/>
      <c r="DU61" s="851"/>
      <c r="DV61" s="846"/>
      <c r="DW61" s="847"/>
      <c r="DX61" s="847"/>
      <c r="DY61" s="847"/>
      <c r="DZ61" s="855"/>
      <c r="EA61" s="226"/>
    </row>
    <row r="62" spans="1:131" ht="26.25" customHeight="1" x14ac:dyDescent="0.2">
      <c r="A62" s="234">
        <v>35</v>
      </c>
      <c r="B62" s="856"/>
      <c r="C62" s="857"/>
      <c r="D62" s="857"/>
      <c r="E62" s="857"/>
      <c r="F62" s="857"/>
      <c r="G62" s="857"/>
      <c r="H62" s="857"/>
      <c r="I62" s="857"/>
      <c r="J62" s="857"/>
      <c r="K62" s="857"/>
      <c r="L62" s="857"/>
      <c r="M62" s="857"/>
      <c r="N62" s="857"/>
      <c r="O62" s="857"/>
      <c r="P62" s="858"/>
      <c r="Q62" s="922"/>
      <c r="R62" s="923"/>
      <c r="S62" s="923"/>
      <c r="T62" s="923"/>
      <c r="U62" s="923"/>
      <c r="V62" s="923"/>
      <c r="W62" s="923"/>
      <c r="X62" s="923"/>
      <c r="Y62" s="923"/>
      <c r="Z62" s="923"/>
      <c r="AA62" s="923"/>
      <c r="AB62" s="923"/>
      <c r="AC62" s="923"/>
      <c r="AD62" s="923"/>
      <c r="AE62" s="924"/>
      <c r="AF62" s="862"/>
      <c r="AG62" s="863"/>
      <c r="AH62" s="863"/>
      <c r="AI62" s="863"/>
      <c r="AJ62" s="864"/>
      <c r="AK62" s="926"/>
      <c r="AL62" s="923"/>
      <c r="AM62" s="923"/>
      <c r="AN62" s="923"/>
      <c r="AO62" s="923"/>
      <c r="AP62" s="923"/>
      <c r="AQ62" s="923"/>
      <c r="AR62" s="923"/>
      <c r="AS62" s="923"/>
      <c r="AT62" s="923"/>
      <c r="AU62" s="923"/>
      <c r="AV62" s="923"/>
      <c r="AW62" s="923"/>
      <c r="AX62" s="923"/>
      <c r="AY62" s="923"/>
      <c r="AZ62" s="925"/>
      <c r="BA62" s="925"/>
      <c r="BB62" s="925"/>
      <c r="BC62" s="925"/>
      <c r="BD62" s="925"/>
      <c r="BE62" s="917"/>
      <c r="BF62" s="917"/>
      <c r="BG62" s="917"/>
      <c r="BH62" s="917"/>
      <c r="BI62" s="918"/>
      <c r="BJ62" s="934" t="s">
        <v>418</v>
      </c>
      <c r="BK62" s="886"/>
      <c r="BL62" s="886"/>
      <c r="BM62" s="886"/>
      <c r="BN62" s="887"/>
      <c r="BO62" s="237"/>
      <c r="BP62" s="237"/>
      <c r="BQ62" s="234">
        <v>56</v>
      </c>
      <c r="BR62" s="235"/>
      <c r="BS62" s="846"/>
      <c r="BT62" s="847"/>
      <c r="BU62" s="847"/>
      <c r="BV62" s="847"/>
      <c r="BW62" s="847"/>
      <c r="BX62" s="847"/>
      <c r="BY62" s="847"/>
      <c r="BZ62" s="847"/>
      <c r="CA62" s="847"/>
      <c r="CB62" s="847"/>
      <c r="CC62" s="847"/>
      <c r="CD62" s="847"/>
      <c r="CE62" s="847"/>
      <c r="CF62" s="847"/>
      <c r="CG62" s="848"/>
      <c r="CH62" s="849"/>
      <c r="CI62" s="850"/>
      <c r="CJ62" s="850"/>
      <c r="CK62" s="850"/>
      <c r="CL62" s="851"/>
      <c r="CM62" s="849"/>
      <c r="CN62" s="850"/>
      <c r="CO62" s="850"/>
      <c r="CP62" s="850"/>
      <c r="CQ62" s="851"/>
      <c r="CR62" s="849"/>
      <c r="CS62" s="850"/>
      <c r="CT62" s="850"/>
      <c r="CU62" s="850"/>
      <c r="CV62" s="851"/>
      <c r="CW62" s="849"/>
      <c r="CX62" s="850"/>
      <c r="CY62" s="850"/>
      <c r="CZ62" s="850"/>
      <c r="DA62" s="851"/>
      <c r="DB62" s="849"/>
      <c r="DC62" s="850"/>
      <c r="DD62" s="850"/>
      <c r="DE62" s="850"/>
      <c r="DF62" s="851"/>
      <c r="DG62" s="849"/>
      <c r="DH62" s="850"/>
      <c r="DI62" s="850"/>
      <c r="DJ62" s="850"/>
      <c r="DK62" s="851"/>
      <c r="DL62" s="849"/>
      <c r="DM62" s="850"/>
      <c r="DN62" s="850"/>
      <c r="DO62" s="850"/>
      <c r="DP62" s="851"/>
      <c r="DQ62" s="849"/>
      <c r="DR62" s="850"/>
      <c r="DS62" s="850"/>
      <c r="DT62" s="850"/>
      <c r="DU62" s="851"/>
      <c r="DV62" s="846"/>
      <c r="DW62" s="847"/>
      <c r="DX62" s="847"/>
      <c r="DY62" s="847"/>
      <c r="DZ62" s="855"/>
      <c r="EA62" s="226"/>
    </row>
    <row r="63" spans="1:131" ht="26.25" customHeight="1" thickBot="1" x14ac:dyDescent="0.25">
      <c r="A63" s="236" t="s">
        <v>396</v>
      </c>
      <c r="B63" s="867" t="s">
        <v>419</v>
      </c>
      <c r="C63" s="868"/>
      <c r="D63" s="868"/>
      <c r="E63" s="868"/>
      <c r="F63" s="868"/>
      <c r="G63" s="868"/>
      <c r="H63" s="868"/>
      <c r="I63" s="868"/>
      <c r="J63" s="868"/>
      <c r="K63" s="868"/>
      <c r="L63" s="868"/>
      <c r="M63" s="868"/>
      <c r="N63" s="868"/>
      <c r="O63" s="868"/>
      <c r="P63" s="869"/>
      <c r="Q63" s="927"/>
      <c r="R63" s="928"/>
      <c r="S63" s="928"/>
      <c r="T63" s="928"/>
      <c r="U63" s="928"/>
      <c r="V63" s="928"/>
      <c r="W63" s="928"/>
      <c r="X63" s="928"/>
      <c r="Y63" s="928"/>
      <c r="Z63" s="928"/>
      <c r="AA63" s="928"/>
      <c r="AB63" s="928"/>
      <c r="AC63" s="928"/>
      <c r="AD63" s="928"/>
      <c r="AE63" s="929"/>
      <c r="AF63" s="930">
        <v>2244</v>
      </c>
      <c r="AG63" s="931"/>
      <c r="AH63" s="931"/>
      <c r="AI63" s="931"/>
      <c r="AJ63" s="932"/>
      <c r="AK63" s="933"/>
      <c r="AL63" s="928"/>
      <c r="AM63" s="928"/>
      <c r="AN63" s="928"/>
      <c r="AO63" s="928"/>
      <c r="AP63" s="931">
        <v>5584</v>
      </c>
      <c r="AQ63" s="931"/>
      <c r="AR63" s="931"/>
      <c r="AS63" s="931"/>
      <c r="AT63" s="931"/>
      <c r="AU63" s="935">
        <v>2717</v>
      </c>
      <c r="AV63" s="936"/>
      <c r="AW63" s="936"/>
      <c r="AX63" s="936"/>
      <c r="AY63" s="937"/>
      <c r="AZ63" s="938"/>
      <c r="BA63" s="938"/>
      <c r="BB63" s="938"/>
      <c r="BC63" s="938"/>
      <c r="BD63" s="938"/>
      <c r="BE63" s="939"/>
      <c r="BF63" s="939"/>
      <c r="BG63" s="939"/>
      <c r="BH63" s="939"/>
      <c r="BI63" s="940"/>
      <c r="BJ63" s="941" t="s">
        <v>420</v>
      </c>
      <c r="BK63" s="936"/>
      <c r="BL63" s="936"/>
      <c r="BM63" s="936"/>
      <c r="BN63" s="942"/>
      <c r="BO63" s="237"/>
      <c r="BP63" s="237"/>
      <c r="BQ63" s="234">
        <v>57</v>
      </c>
      <c r="BR63" s="235"/>
      <c r="BS63" s="846"/>
      <c r="BT63" s="847"/>
      <c r="BU63" s="847"/>
      <c r="BV63" s="847"/>
      <c r="BW63" s="847"/>
      <c r="BX63" s="847"/>
      <c r="BY63" s="847"/>
      <c r="BZ63" s="847"/>
      <c r="CA63" s="847"/>
      <c r="CB63" s="847"/>
      <c r="CC63" s="847"/>
      <c r="CD63" s="847"/>
      <c r="CE63" s="847"/>
      <c r="CF63" s="847"/>
      <c r="CG63" s="848"/>
      <c r="CH63" s="849"/>
      <c r="CI63" s="850"/>
      <c r="CJ63" s="850"/>
      <c r="CK63" s="850"/>
      <c r="CL63" s="851"/>
      <c r="CM63" s="849"/>
      <c r="CN63" s="850"/>
      <c r="CO63" s="850"/>
      <c r="CP63" s="850"/>
      <c r="CQ63" s="851"/>
      <c r="CR63" s="849"/>
      <c r="CS63" s="850"/>
      <c r="CT63" s="850"/>
      <c r="CU63" s="850"/>
      <c r="CV63" s="851"/>
      <c r="CW63" s="849"/>
      <c r="CX63" s="850"/>
      <c r="CY63" s="850"/>
      <c r="CZ63" s="850"/>
      <c r="DA63" s="851"/>
      <c r="DB63" s="849"/>
      <c r="DC63" s="850"/>
      <c r="DD63" s="850"/>
      <c r="DE63" s="850"/>
      <c r="DF63" s="851"/>
      <c r="DG63" s="849"/>
      <c r="DH63" s="850"/>
      <c r="DI63" s="850"/>
      <c r="DJ63" s="850"/>
      <c r="DK63" s="851"/>
      <c r="DL63" s="849"/>
      <c r="DM63" s="850"/>
      <c r="DN63" s="850"/>
      <c r="DO63" s="850"/>
      <c r="DP63" s="851"/>
      <c r="DQ63" s="849"/>
      <c r="DR63" s="850"/>
      <c r="DS63" s="850"/>
      <c r="DT63" s="850"/>
      <c r="DU63" s="851"/>
      <c r="DV63" s="846"/>
      <c r="DW63" s="847"/>
      <c r="DX63" s="847"/>
      <c r="DY63" s="847"/>
      <c r="DZ63" s="855"/>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46"/>
      <c r="BT64" s="847"/>
      <c r="BU64" s="847"/>
      <c r="BV64" s="847"/>
      <c r="BW64" s="847"/>
      <c r="BX64" s="847"/>
      <c r="BY64" s="847"/>
      <c r="BZ64" s="847"/>
      <c r="CA64" s="847"/>
      <c r="CB64" s="847"/>
      <c r="CC64" s="847"/>
      <c r="CD64" s="847"/>
      <c r="CE64" s="847"/>
      <c r="CF64" s="847"/>
      <c r="CG64" s="848"/>
      <c r="CH64" s="849"/>
      <c r="CI64" s="850"/>
      <c r="CJ64" s="850"/>
      <c r="CK64" s="850"/>
      <c r="CL64" s="851"/>
      <c r="CM64" s="849"/>
      <c r="CN64" s="850"/>
      <c r="CO64" s="850"/>
      <c r="CP64" s="850"/>
      <c r="CQ64" s="851"/>
      <c r="CR64" s="849"/>
      <c r="CS64" s="850"/>
      <c r="CT64" s="850"/>
      <c r="CU64" s="850"/>
      <c r="CV64" s="851"/>
      <c r="CW64" s="849"/>
      <c r="CX64" s="850"/>
      <c r="CY64" s="850"/>
      <c r="CZ64" s="850"/>
      <c r="DA64" s="851"/>
      <c r="DB64" s="849"/>
      <c r="DC64" s="850"/>
      <c r="DD64" s="850"/>
      <c r="DE64" s="850"/>
      <c r="DF64" s="851"/>
      <c r="DG64" s="849"/>
      <c r="DH64" s="850"/>
      <c r="DI64" s="850"/>
      <c r="DJ64" s="850"/>
      <c r="DK64" s="851"/>
      <c r="DL64" s="849"/>
      <c r="DM64" s="850"/>
      <c r="DN64" s="850"/>
      <c r="DO64" s="850"/>
      <c r="DP64" s="851"/>
      <c r="DQ64" s="849"/>
      <c r="DR64" s="850"/>
      <c r="DS64" s="850"/>
      <c r="DT64" s="850"/>
      <c r="DU64" s="851"/>
      <c r="DV64" s="846"/>
      <c r="DW64" s="847"/>
      <c r="DX64" s="847"/>
      <c r="DY64" s="847"/>
      <c r="DZ64" s="855"/>
      <c r="EA64" s="226"/>
    </row>
    <row r="65" spans="1:131" ht="26.25" customHeight="1" thickBot="1" x14ac:dyDescent="0.25">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46"/>
      <c r="BT65" s="847"/>
      <c r="BU65" s="847"/>
      <c r="BV65" s="847"/>
      <c r="BW65" s="847"/>
      <c r="BX65" s="847"/>
      <c r="BY65" s="847"/>
      <c r="BZ65" s="847"/>
      <c r="CA65" s="847"/>
      <c r="CB65" s="847"/>
      <c r="CC65" s="847"/>
      <c r="CD65" s="847"/>
      <c r="CE65" s="847"/>
      <c r="CF65" s="847"/>
      <c r="CG65" s="848"/>
      <c r="CH65" s="849"/>
      <c r="CI65" s="850"/>
      <c r="CJ65" s="850"/>
      <c r="CK65" s="850"/>
      <c r="CL65" s="851"/>
      <c r="CM65" s="849"/>
      <c r="CN65" s="850"/>
      <c r="CO65" s="850"/>
      <c r="CP65" s="850"/>
      <c r="CQ65" s="851"/>
      <c r="CR65" s="849"/>
      <c r="CS65" s="850"/>
      <c r="CT65" s="850"/>
      <c r="CU65" s="850"/>
      <c r="CV65" s="851"/>
      <c r="CW65" s="849"/>
      <c r="CX65" s="850"/>
      <c r="CY65" s="850"/>
      <c r="CZ65" s="850"/>
      <c r="DA65" s="851"/>
      <c r="DB65" s="849"/>
      <c r="DC65" s="850"/>
      <c r="DD65" s="850"/>
      <c r="DE65" s="850"/>
      <c r="DF65" s="851"/>
      <c r="DG65" s="849"/>
      <c r="DH65" s="850"/>
      <c r="DI65" s="850"/>
      <c r="DJ65" s="850"/>
      <c r="DK65" s="851"/>
      <c r="DL65" s="849"/>
      <c r="DM65" s="850"/>
      <c r="DN65" s="850"/>
      <c r="DO65" s="850"/>
      <c r="DP65" s="851"/>
      <c r="DQ65" s="849"/>
      <c r="DR65" s="850"/>
      <c r="DS65" s="850"/>
      <c r="DT65" s="850"/>
      <c r="DU65" s="851"/>
      <c r="DV65" s="846"/>
      <c r="DW65" s="847"/>
      <c r="DX65" s="847"/>
      <c r="DY65" s="847"/>
      <c r="DZ65" s="855"/>
      <c r="EA65" s="226"/>
    </row>
    <row r="66" spans="1:131" ht="26.25" customHeight="1" x14ac:dyDescent="0.2">
      <c r="A66" s="792" t="s">
        <v>422</v>
      </c>
      <c r="B66" s="793"/>
      <c r="C66" s="793"/>
      <c r="D66" s="793"/>
      <c r="E66" s="793"/>
      <c r="F66" s="793"/>
      <c r="G66" s="793"/>
      <c r="H66" s="793"/>
      <c r="I66" s="793"/>
      <c r="J66" s="793"/>
      <c r="K66" s="793"/>
      <c r="L66" s="793"/>
      <c r="M66" s="793"/>
      <c r="N66" s="793"/>
      <c r="O66" s="793"/>
      <c r="P66" s="794"/>
      <c r="Q66" s="798" t="s">
        <v>423</v>
      </c>
      <c r="R66" s="799"/>
      <c r="S66" s="799"/>
      <c r="T66" s="799"/>
      <c r="U66" s="800"/>
      <c r="V66" s="798" t="s">
        <v>424</v>
      </c>
      <c r="W66" s="799"/>
      <c r="X66" s="799"/>
      <c r="Y66" s="799"/>
      <c r="Z66" s="800"/>
      <c r="AA66" s="798" t="s">
        <v>425</v>
      </c>
      <c r="AB66" s="799"/>
      <c r="AC66" s="799"/>
      <c r="AD66" s="799"/>
      <c r="AE66" s="800"/>
      <c r="AF66" s="943" t="s">
        <v>426</v>
      </c>
      <c r="AG66" s="893"/>
      <c r="AH66" s="893"/>
      <c r="AI66" s="893"/>
      <c r="AJ66" s="944"/>
      <c r="AK66" s="798" t="s">
        <v>405</v>
      </c>
      <c r="AL66" s="793"/>
      <c r="AM66" s="793"/>
      <c r="AN66" s="793"/>
      <c r="AO66" s="794"/>
      <c r="AP66" s="798" t="s">
        <v>427</v>
      </c>
      <c r="AQ66" s="799"/>
      <c r="AR66" s="799"/>
      <c r="AS66" s="799"/>
      <c r="AT66" s="800"/>
      <c r="AU66" s="798" t="s">
        <v>428</v>
      </c>
      <c r="AV66" s="799"/>
      <c r="AW66" s="799"/>
      <c r="AX66" s="799"/>
      <c r="AY66" s="800"/>
      <c r="AZ66" s="798" t="s">
        <v>384</v>
      </c>
      <c r="BA66" s="799"/>
      <c r="BB66" s="799"/>
      <c r="BC66" s="799"/>
      <c r="BD66" s="805"/>
      <c r="BE66" s="237"/>
      <c r="BF66" s="237"/>
      <c r="BG66" s="237"/>
      <c r="BH66" s="237"/>
      <c r="BI66" s="237"/>
      <c r="BJ66" s="237"/>
      <c r="BK66" s="237"/>
      <c r="BL66" s="237"/>
      <c r="BM66" s="237"/>
      <c r="BN66" s="237"/>
      <c r="BO66" s="237"/>
      <c r="BP66" s="237"/>
      <c r="BQ66" s="234">
        <v>60</v>
      </c>
      <c r="BR66" s="239"/>
      <c r="BS66" s="948"/>
      <c r="BT66" s="949"/>
      <c r="BU66" s="949"/>
      <c r="BV66" s="949"/>
      <c r="BW66" s="949"/>
      <c r="BX66" s="949"/>
      <c r="BY66" s="949"/>
      <c r="BZ66" s="949"/>
      <c r="CA66" s="949"/>
      <c r="CB66" s="949"/>
      <c r="CC66" s="949"/>
      <c r="CD66" s="949"/>
      <c r="CE66" s="949"/>
      <c r="CF66" s="949"/>
      <c r="CG66" s="954"/>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45"/>
      <c r="AG67" s="896"/>
      <c r="AH67" s="896"/>
      <c r="AI67" s="896"/>
      <c r="AJ67" s="946"/>
      <c r="AK67" s="947"/>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48"/>
      <c r="BT67" s="949"/>
      <c r="BU67" s="949"/>
      <c r="BV67" s="949"/>
      <c r="BW67" s="949"/>
      <c r="BX67" s="949"/>
      <c r="BY67" s="949"/>
      <c r="BZ67" s="949"/>
      <c r="CA67" s="949"/>
      <c r="CB67" s="949"/>
      <c r="CC67" s="949"/>
      <c r="CD67" s="949"/>
      <c r="CE67" s="949"/>
      <c r="CF67" s="949"/>
      <c r="CG67" s="954"/>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26"/>
    </row>
    <row r="68" spans="1:131" ht="26.25" customHeight="1" thickTop="1" x14ac:dyDescent="0.2">
      <c r="A68" s="232">
        <v>1</v>
      </c>
      <c r="B68" s="957" t="s">
        <v>604</v>
      </c>
      <c r="C68" s="958"/>
      <c r="D68" s="958"/>
      <c r="E68" s="958"/>
      <c r="F68" s="958"/>
      <c r="G68" s="958"/>
      <c r="H68" s="958"/>
      <c r="I68" s="958"/>
      <c r="J68" s="958"/>
      <c r="K68" s="958"/>
      <c r="L68" s="958"/>
      <c r="M68" s="958"/>
      <c r="N68" s="958"/>
      <c r="O68" s="958"/>
      <c r="P68" s="959"/>
      <c r="Q68" s="960">
        <v>11991</v>
      </c>
      <c r="R68" s="906"/>
      <c r="S68" s="906"/>
      <c r="T68" s="906"/>
      <c r="U68" s="907"/>
      <c r="V68" s="905">
        <v>11528</v>
      </c>
      <c r="W68" s="906"/>
      <c r="X68" s="906"/>
      <c r="Y68" s="906"/>
      <c r="Z68" s="907"/>
      <c r="AA68" s="905">
        <v>463</v>
      </c>
      <c r="AB68" s="906"/>
      <c r="AC68" s="906"/>
      <c r="AD68" s="906"/>
      <c r="AE68" s="907"/>
      <c r="AF68" s="905">
        <v>5015</v>
      </c>
      <c r="AG68" s="906"/>
      <c r="AH68" s="906"/>
      <c r="AI68" s="906"/>
      <c r="AJ68" s="907"/>
      <c r="AK68" s="905" t="s">
        <v>603</v>
      </c>
      <c r="AL68" s="906"/>
      <c r="AM68" s="906"/>
      <c r="AN68" s="906"/>
      <c r="AO68" s="907"/>
      <c r="AP68" s="905">
        <v>4628</v>
      </c>
      <c r="AQ68" s="906"/>
      <c r="AR68" s="906"/>
      <c r="AS68" s="906"/>
      <c r="AT68" s="907"/>
      <c r="AU68" s="905">
        <v>2371</v>
      </c>
      <c r="AV68" s="906"/>
      <c r="AW68" s="906"/>
      <c r="AX68" s="906"/>
      <c r="AY68" s="907"/>
      <c r="AZ68" s="955"/>
      <c r="BA68" s="955"/>
      <c r="BB68" s="955"/>
      <c r="BC68" s="955"/>
      <c r="BD68" s="956"/>
      <c r="BE68" s="237"/>
      <c r="BF68" s="237"/>
      <c r="BG68" s="237"/>
      <c r="BH68" s="237"/>
      <c r="BI68" s="237"/>
      <c r="BJ68" s="237"/>
      <c r="BK68" s="237"/>
      <c r="BL68" s="237"/>
      <c r="BM68" s="237"/>
      <c r="BN68" s="237"/>
      <c r="BO68" s="237"/>
      <c r="BP68" s="237"/>
      <c r="BQ68" s="234">
        <v>62</v>
      </c>
      <c r="BR68" s="239"/>
      <c r="BS68" s="948"/>
      <c r="BT68" s="949"/>
      <c r="BU68" s="949"/>
      <c r="BV68" s="949"/>
      <c r="BW68" s="949"/>
      <c r="BX68" s="949"/>
      <c r="BY68" s="949"/>
      <c r="BZ68" s="949"/>
      <c r="CA68" s="949"/>
      <c r="CB68" s="949"/>
      <c r="CC68" s="949"/>
      <c r="CD68" s="949"/>
      <c r="CE68" s="949"/>
      <c r="CF68" s="949"/>
      <c r="CG68" s="954"/>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26"/>
    </row>
    <row r="69" spans="1:131" ht="26.25" customHeight="1" x14ac:dyDescent="0.2">
      <c r="A69" s="234">
        <v>2</v>
      </c>
      <c r="B69" s="961" t="s">
        <v>605</v>
      </c>
      <c r="C69" s="962"/>
      <c r="D69" s="962"/>
      <c r="E69" s="962"/>
      <c r="F69" s="962"/>
      <c r="G69" s="962"/>
      <c r="H69" s="962"/>
      <c r="I69" s="962"/>
      <c r="J69" s="962"/>
      <c r="K69" s="962"/>
      <c r="L69" s="962"/>
      <c r="M69" s="962"/>
      <c r="N69" s="962"/>
      <c r="O69" s="962"/>
      <c r="P69" s="963"/>
      <c r="Q69" s="964">
        <v>1767</v>
      </c>
      <c r="R69" s="912"/>
      <c r="S69" s="912"/>
      <c r="T69" s="912"/>
      <c r="U69" s="913"/>
      <c r="V69" s="911">
        <v>1714</v>
      </c>
      <c r="W69" s="912"/>
      <c r="X69" s="912"/>
      <c r="Y69" s="912"/>
      <c r="Z69" s="913"/>
      <c r="AA69" s="911">
        <v>54</v>
      </c>
      <c r="AB69" s="912"/>
      <c r="AC69" s="912"/>
      <c r="AD69" s="912"/>
      <c r="AE69" s="913"/>
      <c r="AF69" s="911">
        <v>54</v>
      </c>
      <c r="AG69" s="912"/>
      <c r="AH69" s="912"/>
      <c r="AI69" s="912"/>
      <c r="AJ69" s="913"/>
      <c r="AK69" s="911">
        <v>16</v>
      </c>
      <c r="AL69" s="912"/>
      <c r="AM69" s="912"/>
      <c r="AN69" s="912"/>
      <c r="AO69" s="913"/>
      <c r="AP69" s="911">
        <v>495</v>
      </c>
      <c r="AQ69" s="912"/>
      <c r="AR69" s="912"/>
      <c r="AS69" s="912"/>
      <c r="AT69" s="913"/>
      <c r="AU69" s="911">
        <v>317</v>
      </c>
      <c r="AV69" s="912"/>
      <c r="AW69" s="912"/>
      <c r="AX69" s="912"/>
      <c r="AY69" s="913"/>
      <c r="AZ69" s="917"/>
      <c r="BA69" s="917"/>
      <c r="BB69" s="917"/>
      <c r="BC69" s="917"/>
      <c r="BD69" s="918"/>
      <c r="BE69" s="237"/>
      <c r="BF69" s="237"/>
      <c r="BG69" s="237"/>
      <c r="BH69" s="237"/>
      <c r="BI69" s="237"/>
      <c r="BJ69" s="237"/>
      <c r="BK69" s="237"/>
      <c r="BL69" s="237"/>
      <c r="BM69" s="237"/>
      <c r="BN69" s="237"/>
      <c r="BO69" s="237"/>
      <c r="BP69" s="237"/>
      <c r="BQ69" s="234">
        <v>63</v>
      </c>
      <c r="BR69" s="239"/>
      <c r="BS69" s="948"/>
      <c r="BT69" s="949"/>
      <c r="BU69" s="949"/>
      <c r="BV69" s="949"/>
      <c r="BW69" s="949"/>
      <c r="BX69" s="949"/>
      <c r="BY69" s="949"/>
      <c r="BZ69" s="949"/>
      <c r="CA69" s="949"/>
      <c r="CB69" s="949"/>
      <c r="CC69" s="949"/>
      <c r="CD69" s="949"/>
      <c r="CE69" s="949"/>
      <c r="CF69" s="949"/>
      <c r="CG69" s="954"/>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26"/>
    </row>
    <row r="70" spans="1:131" ht="26.25" customHeight="1" x14ac:dyDescent="0.2">
      <c r="A70" s="234">
        <v>3</v>
      </c>
      <c r="B70" s="961" t="s">
        <v>606</v>
      </c>
      <c r="C70" s="962"/>
      <c r="D70" s="962"/>
      <c r="E70" s="962"/>
      <c r="F70" s="962"/>
      <c r="G70" s="962"/>
      <c r="H70" s="962"/>
      <c r="I70" s="962"/>
      <c r="J70" s="962"/>
      <c r="K70" s="962"/>
      <c r="L70" s="962"/>
      <c r="M70" s="962"/>
      <c r="N70" s="962"/>
      <c r="O70" s="962"/>
      <c r="P70" s="963"/>
      <c r="Q70" s="964">
        <v>7172</v>
      </c>
      <c r="R70" s="912"/>
      <c r="S70" s="912"/>
      <c r="T70" s="912"/>
      <c r="U70" s="913"/>
      <c r="V70" s="911">
        <v>6595</v>
      </c>
      <c r="W70" s="912"/>
      <c r="X70" s="912"/>
      <c r="Y70" s="912"/>
      <c r="Z70" s="913"/>
      <c r="AA70" s="911">
        <v>576</v>
      </c>
      <c r="AB70" s="912"/>
      <c r="AC70" s="912"/>
      <c r="AD70" s="912"/>
      <c r="AE70" s="913"/>
      <c r="AF70" s="911">
        <v>576</v>
      </c>
      <c r="AG70" s="912"/>
      <c r="AH70" s="912"/>
      <c r="AI70" s="912"/>
      <c r="AJ70" s="913"/>
      <c r="AK70" s="911">
        <v>2440</v>
      </c>
      <c r="AL70" s="912"/>
      <c r="AM70" s="912"/>
      <c r="AN70" s="912"/>
      <c r="AO70" s="913"/>
      <c r="AP70" s="911" t="s">
        <v>603</v>
      </c>
      <c r="AQ70" s="912"/>
      <c r="AR70" s="912"/>
      <c r="AS70" s="912"/>
      <c r="AT70" s="913"/>
      <c r="AU70" s="911" t="s">
        <v>603</v>
      </c>
      <c r="AV70" s="912"/>
      <c r="AW70" s="912"/>
      <c r="AX70" s="912"/>
      <c r="AY70" s="913"/>
      <c r="AZ70" s="917"/>
      <c r="BA70" s="917"/>
      <c r="BB70" s="917"/>
      <c r="BC70" s="917"/>
      <c r="BD70" s="918"/>
      <c r="BE70" s="237"/>
      <c r="BF70" s="237"/>
      <c r="BG70" s="237"/>
      <c r="BH70" s="237"/>
      <c r="BI70" s="237"/>
      <c r="BJ70" s="237"/>
      <c r="BK70" s="237"/>
      <c r="BL70" s="237"/>
      <c r="BM70" s="237"/>
      <c r="BN70" s="237"/>
      <c r="BO70" s="237"/>
      <c r="BP70" s="237"/>
      <c r="BQ70" s="234">
        <v>64</v>
      </c>
      <c r="BR70" s="239"/>
      <c r="BS70" s="948"/>
      <c r="BT70" s="949"/>
      <c r="BU70" s="949"/>
      <c r="BV70" s="949"/>
      <c r="BW70" s="949"/>
      <c r="BX70" s="949"/>
      <c r="BY70" s="949"/>
      <c r="BZ70" s="949"/>
      <c r="CA70" s="949"/>
      <c r="CB70" s="949"/>
      <c r="CC70" s="949"/>
      <c r="CD70" s="949"/>
      <c r="CE70" s="949"/>
      <c r="CF70" s="949"/>
      <c r="CG70" s="954"/>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26"/>
    </row>
    <row r="71" spans="1:131" ht="26.25" customHeight="1" x14ac:dyDescent="0.2">
      <c r="A71" s="234">
        <v>4</v>
      </c>
      <c r="B71" s="961" t="s">
        <v>607</v>
      </c>
      <c r="C71" s="962"/>
      <c r="D71" s="962"/>
      <c r="E71" s="962"/>
      <c r="F71" s="962"/>
      <c r="G71" s="962"/>
      <c r="H71" s="962"/>
      <c r="I71" s="962"/>
      <c r="J71" s="962"/>
      <c r="K71" s="962"/>
      <c r="L71" s="962"/>
      <c r="M71" s="962"/>
      <c r="N71" s="962"/>
      <c r="O71" s="962"/>
      <c r="P71" s="963"/>
      <c r="Q71" s="964">
        <v>89</v>
      </c>
      <c r="R71" s="912"/>
      <c r="S71" s="912"/>
      <c r="T71" s="912"/>
      <c r="U71" s="913"/>
      <c r="V71" s="911">
        <v>83</v>
      </c>
      <c r="W71" s="912"/>
      <c r="X71" s="912"/>
      <c r="Y71" s="912"/>
      <c r="Z71" s="913"/>
      <c r="AA71" s="911">
        <v>6</v>
      </c>
      <c r="AB71" s="912"/>
      <c r="AC71" s="912"/>
      <c r="AD71" s="912"/>
      <c r="AE71" s="913"/>
      <c r="AF71" s="911">
        <v>6</v>
      </c>
      <c r="AG71" s="912"/>
      <c r="AH71" s="912"/>
      <c r="AI71" s="912"/>
      <c r="AJ71" s="913"/>
      <c r="AK71" s="911">
        <v>3</v>
      </c>
      <c r="AL71" s="912"/>
      <c r="AM71" s="912"/>
      <c r="AN71" s="912"/>
      <c r="AO71" s="913"/>
      <c r="AP71" s="911" t="s">
        <v>603</v>
      </c>
      <c r="AQ71" s="912"/>
      <c r="AR71" s="912"/>
      <c r="AS71" s="912"/>
      <c r="AT71" s="913"/>
      <c r="AU71" s="911" t="s">
        <v>603</v>
      </c>
      <c r="AV71" s="912"/>
      <c r="AW71" s="912"/>
      <c r="AX71" s="912"/>
      <c r="AY71" s="913"/>
      <c r="AZ71" s="917"/>
      <c r="BA71" s="917"/>
      <c r="BB71" s="917"/>
      <c r="BC71" s="917"/>
      <c r="BD71" s="918"/>
      <c r="BE71" s="237"/>
      <c r="BF71" s="237"/>
      <c r="BG71" s="237"/>
      <c r="BH71" s="237"/>
      <c r="BI71" s="237"/>
      <c r="BJ71" s="237"/>
      <c r="BK71" s="237"/>
      <c r="BL71" s="237"/>
      <c r="BM71" s="237"/>
      <c r="BN71" s="237"/>
      <c r="BO71" s="237"/>
      <c r="BP71" s="237"/>
      <c r="BQ71" s="234">
        <v>65</v>
      </c>
      <c r="BR71" s="239"/>
      <c r="BS71" s="948"/>
      <c r="BT71" s="949"/>
      <c r="BU71" s="949"/>
      <c r="BV71" s="949"/>
      <c r="BW71" s="949"/>
      <c r="BX71" s="949"/>
      <c r="BY71" s="949"/>
      <c r="BZ71" s="949"/>
      <c r="CA71" s="949"/>
      <c r="CB71" s="949"/>
      <c r="CC71" s="949"/>
      <c r="CD71" s="949"/>
      <c r="CE71" s="949"/>
      <c r="CF71" s="949"/>
      <c r="CG71" s="954"/>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26"/>
    </row>
    <row r="72" spans="1:131" ht="26.25" customHeight="1" x14ac:dyDescent="0.2">
      <c r="A72" s="234">
        <v>5</v>
      </c>
      <c r="B72" s="961" t="s">
        <v>608</v>
      </c>
      <c r="C72" s="962"/>
      <c r="D72" s="962"/>
      <c r="E72" s="962"/>
      <c r="F72" s="962"/>
      <c r="G72" s="962"/>
      <c r="H72" s="962"/>
      <c r="I72" s="962"/>
      <c r="J72" s="962"/>
      <c r="K72" s="962"/>
      <c r="L72" s="962"/>
      <c r="M72" s="962"/>
      <c r="N72" s="962"/>
      <c r="O72" s="962"/>
      <c r="P72" s="963"/>
      <c r="Q72" s="964">
        <v>252958</v>
      </c>
      <c r="R72" s="912"/>
      <c r="S72" s="912"/>
      <c r="T72" s="912"/>
      <c r="U72" s="913"/>
      <c r="V72" s="911">
        <v>245877</v>
      </c>
      <c r="W72" s="912"/>
      <c r="X72" s="912"/>
      <c r="Y72" s="912"/>
      <c r="Z72" s="913"/>
      <c r="AA72" s="911">
        <v>7081</v>
      </c>
      <c r="AB72" s="912"/>
      <c r="AC72" s="912"/>
      <c r="AD72" s="912"/>
      <c r="AE72" s="913"/>
      <c r="AF72" s="911">
        <v>7081</v>
      </c>
      <c r="AG72" s="912"/>
      <c r="AH72" s="912"/>
      <c r="AI72" s="912"/>
      <c r="AJ72" s="913"/>
      <c r="AK72" s="911">
        <v>2765</v>
      </c>
      <c r="AL72" s="912"/>
      <c r="AM72" s="912"/>
      <c r="AN72" s="912"/>
      <c r="AO72" s="913"/>
      <c r="AP72" s="911" t="s">
        <v>603</v>
      </c>
      <c r="AQ72" s="912"/>
      <c r="AR72" s="912"/>
      <c r="AS72" s="912"/>
      <c r="AT72" s="913"/>
      <c r="AU72" s="911" t="s">
        <v>603</v>
      </c>
      <c r="AV72" s="912"/>
      <c r="AW72" s="912"/>
      <c r="AX72" s="912"/>
      <c r="AY72" s="913"/>
      <c r="AZ72" s="917"/>
      <c r="BA72" s="917"/>
      <c r="BB72" s="917"/>
      <c r="BC72" s="917"/>
      <c r="BD72" s="918"/>
      <c r="BE72" s="237"/>
      <c r="BF72" s="237"/>
      <c r="BG72" s="237"/>
      <c r="BH72" s="237"/>
      <c r="BI72" s="237"/>
      <c r="BJ72" s="237"/>
      <c r="BK72" s="237"/>
      <c r="BL72" s="237"/>
      <c r="BM72" s="237"/>
      <c r="BN72" s="237"/>
      <c r="BO72" s="237"/>
      <c r="BP72" s="237"/>
      <c r="BQ72" s="234">
        <v>66</v>
      </c>
      <c r="BR72" s="239"/>
      <c r="BS72" s="948"/>
      <c r="BT72" s="949"/>
      <c r="BU72" s="949"/>
      <c r="BV72" s="949"/>
      <c r="BW72" s="949"/>
      <c r="BX72" s="949"/>
      <c r="BY72" s="949"/>
      <c r="BZ72" s="949"/>
      <c r="CA72" s="949"/>
      <c r="CB72" s="949"/>
      <c r="CC72" s="949"/>
      <c r="CD72" s="949"/>
      <c r="CE72" s="949"/>
      <c r="CF72" s="949"/>
      <c r="CG72" s="954"/>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26"/>
    </row>
    <row r="73" spans="1:131" ht="26.25" customHeight="1" x14ac:dyDescent="0.2">
      <c r="A73" s="234">
        <v>6</v>
      </c>
      <c r="B73" s="961" t="s">
        <v>609</v>
      </c>
      <c r="C73" s="962"/>
      <c r="D73" s="962"/>
      <c r="E73" s="962"/>
      <c r="F73" s="962"/>
      <c r="G73" s="962"/>
      <c r="H73" s="962"/>
      <c r="I73" s="962"/>
      <c r="J73" s="962"/>
      <c r="K73" s="962"/>
      <c r="L73" s="962"/>
      <c r="M73" s="962"/>
      <c r="N73" s="962"/>
      <c r="O73" s="962"/>
      <c r="P73" s="963"/>
      <c r="Q73" s="964">
        <v>147</v>
      </c>
      <c r="R73" s="912"/>
      <c r="S73" s="912"/>
      <c r="T73" s="912"/>
      <c r="U73" s="913"/>
      <c r="V73" s="911">
        <v>125</v>
      </c>
      <c r="W73" s="912"/>
      <c r="X73" s="912"/>
      <c r="Y73" s="912"/>
      <c r="Z73" s="913"/>
      <c r="AA73" s="911">
        <v>22</v>
      </c>
      <c r="AB73" s="912"/>
      <c r="AC73" s="912"/>
      <c r="AD73" s="912"/>
      <c r="AE73" s="913"/>
      <c r="AF73" s="911">
        <v>22</v>
      </c>
      <c r="AG73" s="912"/>
      <c r="AH73" s="912"/>
      <c r="AI73" s="912"/>
      <c r="AJ73" s="913"/>
      <c r="AK73" s="911" t="s">
        <v>603</v>
      </c>
      <c r="AL73" s="912"/>
      <c r="AM73" s="912"/>
      <c r="AN73" s="912"/>
      <c r="AO73" s="913"/>
      <c r="AP73" s="911" t="s">
        <v>603</v>
      </c>
      <c r="AQ73" s="912"/>
      <c r="AR73" s="912"/>
      <c r="AS73" s="912"/>
      <c r="AT73" s="913"/>
      <c r="AU73" s="911" t="s">
        <v>603</v>
      </c>
      <c r="AV73" s="912"/>
      <c r="AW73" s="912"/>
      <c r="AX73" s="912"/>
      <c r="AY73" s="913"/>
      <c r="AZ73" s="917"/>
      <c r="BA73" s="917"/>
      <c r="BB73" s="917"/>
      <c r="BC73" s="917"/>
      <c r="BD73" s="918"/>
      <c r="BE73" s="237"/>
      <c r="BF73" s="237"/>
      <c r="BG73" s="237"/>
      <c r="BH73" s="237"/>
      <c r="BI73" s="237"/>
      <c r="BJ73" s="237"/>
      <c r="BK73" s="237"/>
      <c r="BL73" s="237"/>
      <c r="BM73" s="237"/>
      <c r="BN73" s="237"/>
      <c r="BO73" s="237"/>
      <c r="BP73" s="237"/>
      <c r="BQ73" s="234">
        <v>67</v>
      </c>
      <c r="BR73" s="239"/>
      <c r="BS73" s="948"/>
      <c r="BT73" s="949"/>
      <c r="BU73" s="949"/>
      <c r="BV73" s="949"/>
      <c r="BW73" s="949"/>
      <c r="BX73" s="949"/>
      <c r="BY73" s="949"/>
      <c r="BZ73" s="949"/>
      <c r="CA73" s="949"/>
      <c r="CB73" s="949"/>
      <c r="CC73" s="949"/>
      <c r="CD73" s="949"/>
      <c r="CE73" s="949"/>
      <c r="CF73" s="949"/>
      <c r="CG73" s="954"/>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26"/>
    </row>
    <row r="74" spans="1:131" ht="26.25" customHeight="1" x14ac:dyDescent="0.2">
      <c r="A74" s="234">
        <v>7</v>
      </c>
      <c r="B74" s="961"/>
      <c r="C74" s="962"/>
      <c r="D74" s="962"/>
      <c r="E74" s="962"/>
      <c r="F74" s="962"/>
      <c r="G74" s="962"/>
      <c r="H74" s="962"/>
      <c r="I74" s="962"/>
      <c r="J74" s="962"/>
      <c r="K74" s="962"/>
      <c r="L74" s="962"/>
      <c r="M74" s="962"/>
      <c r="N74" s="962"/>
      <c r="O74" s="962"/>
      <c r="P74" s="963"/>
      <c r="Q74" s="965"/>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17"/>
      <c r="BA74" s="917"/>
      <c r="BB74" s="917"/>
      <c r="BC74" s="917"/>
      <c r="BD74" s="918"/>
      <c r="BE74" s="237"/>
      <c r="BF74" s="237"/>
      <c r="BG74" s="237"/>
      <c r="BH74" s="237"/>
      <c r="BI74" s="237"/>
      <c r="BJ74" s="237"/>
      <c r="BK74" s="237"/>
      <c r="BL74" s="237"/>
      <c r="BM74" s="237"/>
      <c r="BN74" s="237"/>
      <c r="BO74" s="237"/>
      <c r="BP74" s="237"/>
      <c r="BQ74" s="234">
        <v>68</v>
      </c>
      <c r="BR74" s="239"/>
      <c r="BS74" s="948"/>
      <c r="BT74" s="949"/>
      <c r="BU74" s="949"/>
      <c r="BV74" s="949"/>
      <c r="BW74" s="949"/>
      <c r="BX74" s="949"/>
      <c r="BY74" s="949"/>
      <c r="BZ74" s="949"/>
      <c r="CA74" s="949"/>
      <c r="CB74" s="949"/>
      <c r="CC74" s="949"/>
      <c r="CD74" s="949"/>
      <c r="CE74" s="949"/>
      <c r="CF74" s="949"/>
      <c r="CG74" s="954"/>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26"/>
    </row>
    <row r="75" spans="1:131" ht="26.25" customHeight="1" x14ac:dyDescent="0.2">
      <c r="A75" s="234">
        <v>8</v>
      </c>
      <c r="B75" s="961"/>
      <c r="C75" s="962"/>
      <c r="D75" s="962"/>
      <c r="E75" s="962"/>
      <c r="F75" s="962"/>
      <c r="G75" s="962"/>
      <c r="H75" s="962"/>
      <c r="I75" s="962"/>
      <c r="J75" s="962"/>
      <c r="K75" s="962"/>
      <c r="L75" s="962"/>
      <c r="M75" s="962"/>
      <c r="N75" s="962"/>
      <c r="O75" s="962"/>
      <c r="P75" s="963"/>
      <c r="Q75" s="964"/>
      <c r="R75" s="912"/>
      <c r="S75" s="912"/>
      <c r="T75" s="912"/>
      <c r="U75" s="913"/>
      <c r="V75" s="911"/>
      <c r="W75" s="912"/>
      <c r="X75" s="912"/>
      <c r="Y75" s="912"/>
      <c r="Z75" s="913"/>
      <c r="AA75" s="911"/>
      <c r="AB75" s="912"/>
      <c r="AC75" s="912"/>
      <c r="AD75" s="912"/>
      <c r="AE75" s="913"/>
      <c r="AF75" s="911"/>
      <c r="AG75" s="912"/>
      <c r="AH75" s="912"/>
      <c r="AI75" s="912"/>
      <c r="AJ75" s="913"/>
      <c r="AK75" s="911"/>
      <c r="AL75" s="912"/>
      <c r="AM75" s="912"/>
      <c r="AN75" s="912"/>
      <c r="AO75" s="913"/>
      <c r="AP75" s="911"/>
      <c r="AQ75" s="912"/>
      <c r="AR75" s="912"/>
      <c r="AS75" s="912"/>
      <c r="AT75" s="913"/>
      <c r="AU75" s="911"/>
      <c r="AV75" s="912"/>
      <c r="AW75" s="912"/>
      <c r="AX75" s="912"/>
      <c r="AY75" s="913"/>
      <c r="AZ75" s="917"/>
      <c r="BA75" s="917"/>
      <c r="BB75" s="917"/>
      <c r="BC75" s="917"/>
      <c r="BD75" s="918"/>
      <c r="BE75" s="237"/>
      <c r="BF75" s="237"/>
      <c r="BG75" s="237"/>
      <c r="BH75" s="237"/>
      <c r="BI75" s="237"/>
      <c r="BJ75" s="237"/>
      <c r="BK75" s="237"/>
      <c r="BL75" s="237"/>
      <c r="BM75" s="237"/>
      <c r="BN75" s="237"/>
      <c r="BO75" s="237"/>
      <c r="BP75" s="237"/>
      <c r="BQ75" s="234">
        <v>69</v>
      </c>
      <c r="BR75" s="239"/>
      <c r="BS75" s="948"/>
      <c r="BT75" s="949"/>
      <c r="BU75" s="949"/>
      <c r="BV75" s="949"/>
      <c r="BW75" s="949"/>
      <c r="BX75" s="949"/>
      <c r="BY75" s="949"/>
      <c r="BZ75" s="949"/>
      <c r="CA75" s="949"/>
      <c r="CB75" s="949"/>
      <c r="CC75" s="949"/>
      <c r="CD75" s="949"/>
      <c r="CE75" s="949"/>
      <c r="CF75" s="949"/>
      <c r="CG75" s="954"/>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26"/>
    </row>
    <row r="76" spans="1:131" ht="26.25" customHeight="1" x14ac:dyDescent="0.2">
      <c r="A76" s="234">
        <v>9</v>
      </c>
      <c r="B76" s="961"/>
      <c r="C76" s="962"/>
      <c r="D76" s="962"/>
      <c r="E76" s="962"/>
      <c r="F76" s="962"/>
      <c r="G76" s="962"/>
      <c r="H76" s="962"/>
      <c r="I76" s="962"/>
      <c r="J76" s="962"/>
      <c r="K76" s="962"/>
      <c r="L76" s="962"/>
      <c r="M76" s="962"/>
      <c r="N76" s="962"/>
      <c r="O76" s="962"/>
      <c r="P76" s="963"/>
      <c r="Q76" s="964"/>
      <c r="R76" s="912"/>
      <c r="S76" s="912"/>
      <c r="T76" s="912"/>
      <c r="U76" s="913"/>
      <c r="V76" s="911"/>
      <c r="W76" s="912"/>
      <c r="X76" s="912"/>
      <c r="Y76" s="912"/>
      <c r="Z76" s="913"/>
      <c r="AA76" s="911"/>
      <c r="AB76" s="912"/>
      <c r="AC76" s="912"/>
      <c r="AD76" s="912"/>
      <c r="AE76" s="913"/>
      <c r="AF76" s="911"/>
      <c r="AG76" s="912"/>
      <c r="AH76" s="912"/>
      <c r="AI76" s="912"/>
      <c r="AJ76" s="913"/>
      <c r="AK76" s="911"/>
      <c r="AL76" s="912"/>
      <c r="AM76" s="912"/>
      <c r="AN76" s="912"/>
      <c r="AO76" s="913"/>
      <c r="AP76" s="911"/>
      <c r="AQ76" s="912"/>
      <c r="AR76" s="912"/>
      <c r="AS76" s="912"/>
      <c r="AT76" s="913"/>
      <c r="AU76" s="911"/>
      <c r="AV76" s="912"/>
      <c r="AW76" s="912"/>
      <c r="AX76" s="912"/>
      <c r="AY76" s="913"/>
      <c r="AZ76" s="917"/>
      <c r="BA76" s="917"/>
      <c r="BB76" s="917"/>
      <c r="BC76" s="917"/>
      <c r="BD76" s="918"/>
      <c r="BE76" s="237"/>
      <c r="BF76" s="237"/>
      <c r="BG76" s="237"/>
      <c r="BH76" s="237"/>
      <c r="BI76" s="237"/>
      <c r="BJ76" s="237"/>
      <c r="BK76" s="237"/>
      <c r="BL76" s="237"/>
      <c r="BM76" s="237"/>
      <c r="BN76" s="237"/>
      <c r="BO76" s="237"/>
      <c r="BP76" s="237"/>
      <c r="BQ76" s="234">
        <v>70</v>
      </c>
      <c r="BR76" s="239"/>
      <c r="BS76" s="948"/>
      <c r="BT76" s="949"/>
      <c r="BU76" s="949"/>
      <c r="BV76" s="949"/>
      <c r="BW76" s="949"/>
      <c r="BX76" s="949"/>
      <c r="BY76" s="949"/>
      <c r="BZ76" s="949"/>
      <c r="CA76" s="949"/>
      <c r="CB76" s="949"/>
      <c r="CC76" s="949"/>
      <c r="CD76" s="949"/>
      <c r="CE76" s="949"/>
      <c r="CF76" s="949"/>
      <c r="CG76" s="954"/>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26"/>
    </row>
    <row r="77" spans="1:131" ht="26.25" customHeight="1" x14ac:dyDescent="0.2">
      <c r="A77" s="234">
        <v>10</v>
      </c>
      <c r="B77" s="961"/>
      <c r="C77" s="962"/>
      <c r="D77" s="962"/>
      <c r="E77" s="962"/>
      <c r="F77" s="962"/>
      <c r="G77" s="962"/>
      <c r="H77" s="962"/>
      <c r="I77" s="962"/>
      <c r="J77" s="962"/>
      <c r="K77" s="962"/>
      <c r="L77" s="962"/>
      <c r="M77" s="962"/>
      <c r="N77" s="962"/>
      <c r="O77" s="962"/>
      <c r="P77" s="963"/>
      <c r="Q77" s="964"/>
      <c r="R77" s="912"/>
      <c r="S77" s="912"/>
      <c r="T77" s="912"/>
      <c r="U77" s="913"/>
      <c r="V77" s="911"/>
      <c r="W77" s="912"/>
      <c r="X77" s="912"/>
      <c r="Y77" s="912"/>
      <c r="Z77" s="913"/>
      <c r="AA77" s="911"/>
      <c r="AB77" s="912"/>
      <c r="AC77" s="912"/>
      <c r="AD77" s="912"/>
      <c r="AE77" s="913"/>
      <c r="AF77" s="911"/>
      <c r="AG77" s="912"/>
      <c r="AH77" s="912"/>
      <c r="AI77" s="912"/>
      <c r="AJ77" s="913"/>
      <c r="AK77" s="911"/>
      <c r="AL77" s="912"/>
      <c r="AM77" s="912"/>
      <c r="AN77" s="912"/>
      <c r="AO77" s="913"/>
      <c r="AP77" s="911"/>
      <c r="AQ77" s="912"/>
      <c r="AR77" s="912"/>
      <c r="AS77" s="912"/>
      <c r="AT77" s="913"/>
      <c r="AU77" s="911"/>
      <c r="AV77" s="912"/>
      <c r="AW77" s="912"/>
      <c r="AX77" s="912"/>
      <c r="AY77" s="913"/>
      <c r="AZ77" s="917"/>
      <c r="BA77" s="917"/>
      <c r="BB77" s="917"/>
      <c r="BC77" s="917"/>
      <c r="BD77" s="918"/>
      <c r="BE77" s="237"/>
      <c r="BF77" s="237"/>
      <c r="BG77" s="237"/>
      <c r="BH77" s="237"/>
      <c r="BI77" s="237"/>
      <c r="BJ77" s="237"/>
      <c r="BK77" s="237"/>
      <c r="BL77" s="237"/>
      <c r="BM77" s="237"/>
      <c r="BN77" s="237"/>
      <c r="BO77" s="237"/>
      <c r="BP77" s="237"/>
      <c r="BQ77" s="234">
        <v>71</v>
      </c>
      <c r="BR77" s="239"/>
      <c r="BS77" s="948"/>
      <c r="BT77" s="949"/>
      <c r="BU77" s="949"/>
      <c r="BV77" s="949"/>
      <c r="BW77" s="949"/>
      <c r="BX77" s="949"/>
      <c r="BY77" s="949"/>
      <c r="BZ77" s="949"/>
      <c r="CA77" s="949"/>
      <c r="CB77" s="949"/>
      <c r="CC77" s="949"/>
      <c r="CD77" s="949"/>
      <c r="CE77" s="949"/>
      <c r="CF77" s="949"/>
      <c r="CG77" s="954"/>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26"/>
    </row>
    <row r="78" spans="1:131" ht="26.25" customHeight="1" x14ac:dyDescent="0.2">
      <c r="A78" s="234">
        <v>11</v>
      </c>
      <c r="B78" s="961"/>
      <c r="C78" s="962"/>
      <c r="D78" s="962"/>
      <c r="E78" s="962"/>
      <c r="F78" s="962"/>
      <c r="G78" s="962"/>
      <c r="H78" s="962"/>
      <c r="I78" s="962"/>
      <c r="J78" s="962"/>
      <c r="K78" s="962"/>
      <c r="L78" s="962"/>
      <c r="M78" s="962"/>
      <c r="N78" s="962"/>
      <c r="O78" s="962"/>
      <c r="P78" s="963"/>
      <c r="Q78" s="965"/>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17"/>
      <c r="BA78" s="917"/>
      <c r="BB78" s="917"/>
      <c r="BC78" s="917"/>
      <c r="BD78" s="918"/>
      <c r="BE78" s="237"/>
      <c r="BF78" s="237"/>
      <c r="BG78" s="237"/>
      <c r="BH78" s="237"/>
      <c r="BI78" s="237"/>
      <c r="BJ78" s="226"/>
      <c r="BK78" s="226"/>
      <c r="BL78" s="226"/>
      <c r="BM78" s="226"/>
      <c r="BN78" s="226"/>
      <c r="BO78" s="237"/>
      <c r="BP78" s="237"/>
      <c r="BQ78" s="234">
        <v>72</v>
      </c>
      <c r="BR78" s="239"/>
      <c r="BS78" s="948"/>
      <c r="BT78" s="949"/>
      <c r="BU78" s="949"/>
      <c r="BV78" s="949"/>
      <c r="BW78" s="949"/>
      <c r="BX78" s="949"/>
      <c r="BY78" s="949"/>
      <c r="BZ78" s="949"/>
      <c r="CA78" s="949"/>
      <c r="CB78" s="949"/>
      <c r="CC78" s="949"/>
      <c r="CD78" s="949"/>
      <c r="CE78" s="949"/>
      <c r="CF78" s="949"/>
      <c r="CG78" s="954"/>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26"/>
    </row>
    <row r="79" spans="1:131" ht="26.25" customHeight="1" x14ac:dyDescent="0.2">
      <c r="A79" s="234">
        <v>12</v>
      </c>
      <c r="B79" s="961"/>
      <c r="C79" s="962"/>
      <c r="D79" s="962"/>
      <c r="E79" s="962"/>
      <c r="F79" s="962"/>
      <c r="G79" s="962"/>
      <c r="H79" s="962"/>
      <c r="I79" s="962"/>
      <c r="J79" s="962"/>
      <c r="K79" s="962"/>
      <c r="L79" s="962"/>
      <c r="M79" s="962"/>
      <c r="N79" s="962"/>
      <c r="O79" s="962"/>
      <c r="P79" s="963"/>
      <c r="Q79" s="965"/>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17"/>
      <c r="BA79" s="917"/>
      <c r="BB79" s="917"/>
      <c r="BC79" s="917"/>
      <c r="BD79" s="918"/>
      <c r="BE79" s="237"/>
      <c r="BF79" s="237"/>
      <c r="BG79" s="237"/>
      <c r="BH79" s="237"/>
      <c r="BI79" s="237"/>
      <c r="BJ79" s="226"/>
      <c r="BK79" s="226"/>
      <c r="BL79" s="226"/>
      <c r="BM79" s="226"/>
      <c r="BN79" s="226"/>
      <c r="BO79" s="237"/>
      <c r="BP79" s="237"/>
      <c r="BQ79" s="234">
        <v>73</v>
      </c>
      <c r="BR79" s="239"/>
      <c r="BS79" s="948"/>
      <c r="BT79" s="949"/>
      <c r="BU79" s="949"/>
      <c r="BV79" s="949"/>
      <c r="BW79" s="949"/>
      <c r="BX79" s="949"/>
      <c r="BY79" s="949"/>
      <c r="BZ79" s="949"/>
      <c r="CA79" s="949"/>
      <c r="CB79" s="949"/>
      <c r="CC79" s="949"/>
      <c r="CD79" s="949"/>
      <c r="CE79" s="949"/>
      <c r="CF79" s="949"/>
      <c r="CG79" s="954"/>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26"/>
    </row>
    <row r="80" spans="1:131" ht="26.25" customHeight="1" x14ac:dyDescent="0.2">
      <c r="A80" s="234">
        <v>13</v>
      </c>
      <c r="B80" s="961"/>
      <c r="C80" s="962"/>
      <c r="D80" s="962"/>
      <c r="E80" s="962"/>
      <c r="F80" s="962"/>
      <c r="G80" s="962"/>
      <c r="H80" s="962"/>
      <c r="I80" s="962"/>
      <c r="J80" s="962"/>
      <c r="K80" s="962"/>
      <c r="L80" s="962"/>
      <c r="M80" s="962"/>
      <c r="N80" s="962"/>
      <c r="O80" s="962"/>
      <c r="P80" s="963"/>
      <c r="Q80" s="965"/>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17"/>
      <c r="BA80" s="917"/>
      <c r="BB80" s="917"/>
      <c r="BC80" s="917"/>
      <c r="BD80" s="918"/>
      <c r="BE80" s="237"/>
      <c r="BF80" s="237"/>
      <c r="BG80" s="237"/>
      <c r="BH80" s="237"/>
      <c r="BI80" s="237"/>
      <c r="BJ80" s="237"/>
      <c r="BK80" s="237"/>
      <c r="BL80" s="237"/>
      <c r="BM80" s="237"/>
      <c r="BN80" s="237"/>
      <c r="BO80" s="237"/>
      <c r="BP80" s="237"/>
      <c r="BQ80" s="234">
        <v>74</v>
      </c>
      <c r="BR80" s="239"/>
      <c r="BS80" s="948"/>
      <c r="BT80" s="949"/>
      <c r="BU80" s="949"/>
      <c r="BV80" s="949"/>
      <c r="BW80" s="949"/>
      <c r="BX80" s="949"/>
      <c r="BY80" s="949"/>
      <c r="BZ80" s="949"/>
      <c r="CA80" s="949"/>
      <c r="CB80" s="949"/>
      <c r="CC80" s="949"/>
      <c r="CD80" s="949"/>
      <c r="CE80" s="949"/>
      <c r="CF80" s="949"/>
      <c r="CG80" s="954"/>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26"/>
    </row>
    <row r="81" spans="1:131" ht="26.25" customHeight="1" x14ac:dyDescent="0.2">
      <c r="A81" s="234">
        <v>14</v>
      </c>
      <c r="B81" s="961"/>
      <c r="C81" s="962"/>
      <c r="D81" s="962"/>
      <c r="E81" s="962"/>
      <c r="F81" s="962"/>
      <c r="G81" s="962"/>
      <c r="H81" s="962"/>
      <c r="I81" s="962"/>
      <c r="J81" s="962"/>
      <c r="K81" s="962"/>
      <c r="L81" s="962"/>
      <c r="M81" s="962"/>
      <c r="N81" s="962"/>
      <c r="O81" s="962"/>
      <c r="P81" s="963"/>
      <c r="Q81" s="965"/>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17"/>
      <c r="BA81" s="917"/>
      <c r="BB81" s="917"/>
      <c r="BC81" s="917"/>
      <c r="BD81" s="918"/>
      <c r="BE81" s="237"/>
      <c r="BF81" s="237"/>
      <c r="BG81" s="237"/>
      <c r="BH81" s="237"/>
      <c r="BI81" s="237"/>
      <c r="BJ81" s="237"/>
      <c r="BK81" s="237"/>
      <c r="BL81" s="237"/>
      <c r="BM81" s="237"/>
      <c r="BN81" s="237"/>
      <c r="BO81" s="237"/>
      <c r="BP81" s="237"/>
      <c r="BQ81" s="234">
        <v>75</v>
      </c>
      <c r="BR81" s="239"/>
      <c r="BS81" s="948"/>
      <c r="BT81" s="949"/>
      <c r="BU81" s="949"/>
      <c r="BV81" s="949"/>
      <c r="BW81" s="949"/>
      <c r="BX81" s="949"/>
      <c r="BY81" s="949"/>
      <c r="BZ81" s="949"/>
      <c r="CA81" s="949"/>
      <c r="CB81" s="949"/>
      <c r="CC81" s="949"/>
      <c r="CD81" s="949"/>
      <c r="CE81" s="949"/>
      <c r="CF81" s="949"/>
      <c r="CG81" s="954"/>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26"/>
    </row>
    <row r="82" spans="1:131" ht="26.25" customHeight="1" x14ac:dyDescent="0.2">
      <c r="A82" s="234">
        <v>15</v>
      </c>
      <c r="B82" s="961"/>
      <c r="C82" s="962"/>
      <c r="D82" s="962"/>
      <c r="E82" s="962"/>
      <c r="F82" s="962"/>
      <c r="G82" s="962"/>
      <c r="H82" s="962"/>
      <c r="I82" s="962"/>
      <c r="J82" s="962"/>
      <c r="K82" s="962"/>
      <c r="L82" s="962"/>
      <c r="M82" s="962"/>
      <c r="N82" s="962"/>
      <c r="O82" s="962"/>
      <c r="P82" s="963"/>
      <c r="Q82" s="965"/>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17"/>
      <c r="BA82" s="917"/>
      <c r="BB82" s="917"/>
      <c r="BC82" s="917"/>
      <c r="BD82" s="918"/>
      <c r="BE82" s="237"/>
      <c r="BF82" s="237"/>
      <c r="BG82" s="237"/>
      <c r="BH82" s="237"/>
      <c r="BI82" s="237"/>
      <c r="BJ82" s="237"/>
      <c r="BK82" s="237"/>
      <c r="BL82" s="237"/>
      <c r="BM82" s="237"/>
      <c r="BN82" s="237"/>
      <c r="BO82" s="237"/>
      <c r="BP82" s="237"/>
      <c r="BQ82" s="234">
        <v>76</v>
      </c>
      <c r="BR82" s="239"/>
      <c r="BS82" s="948"/>
      <c r="BT82" s="949"/>
      <c r="BU82" s="949"/>
      <c r="BV82" s="949"/>
      <c r="BW82" s="949"/>
      <c r="BX82" s="949"/>
      <c r="BY82" s="949"/>
      <c r="BZ82" s="949"/>
      <c r="CA82" s="949"/>
      <c r="CB82" s="949"/>
      <c r="CC82" s="949"/>
      <c r="CD82" s="949"/>
      <c r="CE82" s="949"/>
      <c r="CF82" s="949"/>
      <c r="CG82" s="954"/>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26"/>
    </row>
    <row r="83" spans="1:131" ht="26.25" customHeight="1" x14ac:dyDescent="0.2">
      <c r="A83" s="234">
        <v>16</v>
      </c>
      <c r="B83" s="961"/>
      <c r="C83" s="962"/>
      <c r="D83" s="962"/>
      <c r="E83" s="962"/>
      <c r="F83" s="962"/>
      <c r="G83" s="962"/>
      <c r="H83" s="962"/>
      <c r="I83" s="962"/>
      <c r="J83" s="962"/>
      <c r="K83" s="962"/>
      <c r="L83" s="962"/>
      <c r="M83" s="962"/>
      <c r="N83" s="962"/>
      <c r="O83" s="962"/>
      <c r="P83" s="963"/>
      <c r="Q83" s="965"/>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17"/>
      <c r="BA83" s="917"/>
      <c r="BB83" s="917"/>
      <c r="BC83" s="917"/>
      <c r="BD83" s="918"/>
      <c r="BE83" s="237"/>
      <c r="BF83" s="237"/>
      <c r="BG83" s="237"/>
      <c r="BH83" s="237"/>
      <c r="BI83" s="237"/>
      <c r="BJ83" s="237"/>
      <c r="BK83" s="237"/>
      <c r="BL83" s="237"/>
      <c r="BM83" s="237"/>
      <c r="BN83" s="237"/>
      <c r="BO83" s="237"/>
      <c r="BP83" s="237"/>
      <c r="BQ83" s="234">
        <v>77</v>
      </c>
      <c r="BR83" s="239"/>
      <c r="BS83" s="948"/>
      <c r="BT83" s="949"/>
      <c r="BU83" s="949"/>
      <c r="BV83" s="949"/>
      <c r="BW83" s="949"/>
      <c r="BX83" s="949"/>
      <c r="BY83" s="949"/>
      <c r="BZ83" s="949"/>
      <c r="CA83" s="949"/>
      <c r="CB83" s="949"/>
      <c r="CC83" s="949"/>
      <c r="CD83" s="949"/>
      <c r="CE83" s="949"/>
      <c r="CF83" s="949"/>
      <c r="CG83" s="954"/>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26"/>
    </row>
    <row r="84" spans="1:131" ht="26.25" customHeight="1" x14ac:dyDescent="0.2">
      <c r="A84" s="234">
        <v>17</v>
      </c>
      <c r="B84" s="961"/>
      <c r="C84" s="962"/>
      <c r="D84" s="962"/>
      <c r="E84" s="962"/>
      <c r="F84" s="962"/>
      <c r="G84" s="962"/>
      <c r="H84" s="962"/>
      <c r="I84" s="962"/>
      <c r="J84" s="962"/>
      <c r="K84" s="962"/>
      <c r="L84" s="962"/>
      <c r="M84" s="962"/>
      <c r="N84" s="962"/>
      <c r="O84" s="962"/>
      <c r="P84" s="963"/>
      <c r="Q84" s="965"/>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17"/>
      <c r="BA84" s="917"/>
      <c r="BB84" s="917"/>
      <c r="BC84" s="917"/>
      <c r="BD84" s="918"/>
      <c r="BE84" s="237"/>
      <c r="BF84" s="237"/>
      <c r="BG84" s="237"/>
      <c r="BH84" s="237"/>
      <c r="BI84" s="237"/>
      <c r="BJ84" s="237"/>
      <c r="BK84" s="237"/>
      <c r="BL84" s="237"/>
      <c r="BM84" s="237"/>
      <c r="BN84" s="237"/>
      <c r="BO84" s="237"/>
      <c r="BP84" s="237"/>
      <c r="BQ84" s="234">
        <v>78</v>
      </c>
      <c r="BR84" s="239"/>
      <c r="BS84" s="948"/>
      <c r="BT84" s="949"/>
      <c r="BU84" s="949"/>
      <c r="BV84" s="949"/>
      <c r="BW84" s="949"/>
      <c r="BX84" s="949"/>
      <c r="BY84" s="949"/>
      <c r="BZ84" s="949"/>
      <c r="CA84" s="949"/>
      <c r="CB84" s="949"/>
      <c r="CC84" s="949"/>
      <c r="CD84" s="949"/>
      <c r="CE84" s="949"/>
      <c r="CF84" s="949"/>
      <c r="CG84" s="954"/>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26"/>
    </row>
    <row r="85" spans="1:131" ht="26.25" customHeight="1" x14ac:dyDescent="0.2">
      <c r="A85" s="234">
        <v>18</v>
      </c>
      <c r="B85" s="961"/>
      <c r="C85" s="962"/>
      <c r="D85" s="962"/>
      <c r="E85" s="962"/>
      <c r="F85" s="962"/>
      <c r="G85" s="962"/>
      <c r="H85" s="962"/>
      <c r="I85" s="962"/>
      <c r="J85" s="962"/>
      <c r="K85" s="962"/>
      <c r="L85" s="962"/>
      <c r="M85" s="962"/>
      <c r="N85" s="962"/>
      <c r="O85" s="962"/>
      <c r="P85" s="963"/>
      <c r="Q85" s="965"/>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17"/>
      <c r="BA85" s="917"/>
      <c r="BB85" s="917"/>
      <c r="BC85" s="917"/>
      <c r="BD85" s="918"/>
      <c r="BE85" s="237"/>
      <c r="BF85" s="237"/>
      <c r="BG85" s="237"/>
      <c r="BH85" s="237"/>
      <c r="BI85" s="237"/>
      <c r="BJ85" s="237"/>
      <c r="BK85" s="237"/>
      <c r="BL85" s="237"/>
      <c r="BM85" s="237"/>
      <c r="BN85" s="237"/>
      <c r="BO85" s="237"/>
      <c r="BP85" s="237"/>
      <c r="BQ85" s="234">
        <v>79</v>
      </c>
      <c r="BR85" s="239"/>
      <c r="BS85" s="948"/>
      <c r="BT85" s="949"/>
      <c r="BU85" s="949"/>
      <c r="BV85" s="949"/>
      <c r="BW85" s="949"/>
      <c r="BX85" s="949"/>
      <c r="BY85" s="949"/>
      <c r="BZ85" s="949"/>
      <c r="CA85" s="949"/>
      <c r="CB85" s="949"/>
      <c r="CC85" s="949"/>
      <c r="CD85" s="949"/>
      <c r="CE85" s="949"/>
      <c r="CF85" s="949"/>
      <c r="CG85" s="954"/>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26"/>
    </row>
    <row r="86" spans="1:131" ht="26.25" customHeight="1" x14ac:dyDescent="0.2">
      <c r="A86" s="234">
        <v>19</v>
      </c>
      <c r="B86" s="961"/>
      <c r="C86" s="962"/>
      <c r="D86" s="962"/>
      <c r="E86" s="962"/>
      <c r="F86" s="962"/>
      <c r="G86" s="962"/>
      <c r="H86" s="962"/>
      <c r="I86" s="962"/>
      <c r="J86" s="962"/>
      <c r="K86" s="962"/>
      <c r="L86" s="962"/>
      <c r="M86" s="962"/>
      <c r="N86" s="962"/>
      <c r="O86" s="962"/>
      <c r="P86" s="963"/>
      <c r="Q86" s="965"/>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17"/>
      <c r="BA86" s="917"/>
      <c r="BB86" s="917"/>
      <c r="BC86" s="917"/>
      <c r="BD86" s="918"/>
      <c r="BE86" s="237"/>
      <c r="BF86" s="237"/>
      <c r="BG86" s="237"/>
      <c r="BH86" s="237"/>
      <c r="BI86" s="237"/>
      <c r="BJ86" s="237"/>
      <c r="BK86" s="237"/>
      <c r="BL86" s="237"/>
      <c r="BM86" s="237"/>
      <c r="BN86" s="237"/>
      <c r="BO86" s="237"/>
      <c r="BP86" s="237"/>
      <c r="BQ86" s="234">
        <v>80</v>
      </c>
      <c r="BR86" s="239"/>
      <c r="BS86" s="948"/>
      <c r="BT86" s="949"/>
      <c r="BU86" s="949"/>
      <c r="BV86" s="949"/>
      <c r="BW86" s="949"/>
      <c r="BX86" s="949"/>
      <c r="BY86" s="949"/>
      <c r="BZ86" s="949"/>
      <c r="CA86" s="949"/>
      <c r="CB86" s="949"/>
      <c r="CC86" s="949"/>
      <c r="CD86" s="949"/>
      <c r="CE86" s="949"/>
      <c r="CF86" s="949"/>
      <c r="CG86" s="954"/>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26"/>
    </row>
    <row r="87" spans="1:131" ht="26.25" customHeight="1" x14ac:dyDescent="0.2">
      <c r="A87" s="24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37"/>
      <c r="BF87" s="237"/>
      <c r="BG87" s="237"/>
      <c r="BH87" s="237"/>
      <c r="BI87" s="237"/>
      <c r="BJ87" s="237"/>
      <c r="BK87" s="237"/>
      <c r="BL87" s="237"/>
      <c r="BM87" s="237"/>
      <c r="BN87" s="237"/>
      <c r="BO87" s="237"/>
      <c r="BP87" s="237"/>
      <c r="BQ87" s="234">
        <v>81</v>
      </c>
      <c r="BR87" s="239"/>
      <c r="BS87" s="948"/>
      <c r="BT87" s="949"/>
      <c r="BU87" s="949"/>
      <c r="BV87" s="949"/>
      <c r="BW87" s="949"/>
      <c r="BX87" s="949"/>
      <c r="BY87" s="949"/>
      <c r="BZ87" s="949"/>
      <c r="CA87" s="949"/>
      <c r="CB87" s="949"/>
      <c r="CC87" s="949"/>
      <c r="CD87" s="949"/>
      <c r="CE87" s="949"/>
      <c r="CF87" s="949"/>
      <c r="CG87" s="954"/>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26"/>
    </row>
    <row r="88" spans="1:131" ht="26.25" customHeight="1" thickBot="1" x14ac:dyDescent="0.25">
      <c r="A88" s="236" t="s">
        <v>396</v>
      </c>
      <c r="B88" s="867" t="s">
        <v>429</v>
      </c>
      <c r="C88" s="868"/>
      <c r="D88" s="868"/>
      <c r="E88" s="868"/>
      <c r="F88" s="868"/>
      <c r="G88" s="868"/>
      <c r="H88" s="868"/>
      <c r="I88" s="868"/>
      <c r="J88" s="868"/>
      <c r="K88" s="868"/>
      <c r="L88" s="868"/>
      <c r="M88" s="868"/>
      <c r="N88" s="868"/>
      <c r="O88" s="868"/>
      <c r="P88" s="869"/>
      <c r="Q88" s="927"/>
      <c r="R88" s="928"/>
      <c r="S88" s="928"/>
      <c r="T88" s="928"/>
      <c r="U88" s="928"/>
      <c r="V88" s="928"/>
      <c r="W88" s="928"/>
      <c r="X88" s="928"/>
      <c r="Y88" s="928"/>
      <c r="Z88" s="928"/>
      <c r="AA88" s="928"/>
      <c r="AB88" s="928"/>
      <c r="AC88" s="928"/>
      <c r="AD88" s="928"/>
      <c r="AE88" s="928"/>
      <c r="AF88" s="935">
        <v>12753</v>
      </c>
      <c r="AG88" s="936"/>
      <c r="AH88" s="936"/>
      <c r="AI88" s="936"/>
      <c r="AJ88" s="937"/>
      <c r="AK88" s="928"/>
      <c r="AL88" s="928"/>
      <c r="AM88" s="928"/>
      <c r="AN88" s="928"/>
      <c r="AO88" s="928"/>
      <c r="AP88" s="935">
        <v>5122</v>
      </c>
      <c r="AQ88" s="936"/>
      <c r="AR88" s="936"/>
      <c r="AS88" s="936"/>
      <c r="AT88" s="937"/>
      <c r="AU88" s="935">
        <v>2688</v>
      </c>
      <c r="AV88" s="936"/>
      <c r="AW88" s="936"/>
      <c r="AX88" s="936"/>
      <c r="AY88" s="937"/>
      <c r="AZ88" s="939"/>
      <c r="BA88" s="939"/>
      <c r="BB88" s="939"/>
      <c r="BC88" s="939"/>
      <c r="BD88" s="940"/>
      <c r="BE88" s="237"/>
      <c r="BF88" s="237"/>
      <c r="BG88" s="237"/>
      <c r="BH88" s="237"/>
      <c r="BI88" s="237"/>
      <c r="BJ88" s="237"/>
      <c r="BK88" s="237"/>
      <c r="BL88" s="237"/>
      <c r="BM88" s="237"/>
      <c r="BN88" s="237"/>
      <c r="BO88" s="237"/>
      <c r="BP88" s="237"/>
      <c r="BQ88" s="234">
        <v>82</v>
      </c>
      <c r="BR88" s="239"/>
      <c r="BS88" s="948"/>
      <c r="BT88" s="949"/>
      <c r="BU88" s="949"/>
      <c r="BV88" s="949"/>
      <c r="BW88" s="949"/>
      <c r="BX88" s="949"/>
      <c r="BY88" s="949"/>
      <c r="BZ88" s="949"/>
      <c r="CA88" s="949"/>
      <c r="CB88" s="949"/>
      <c r="CC88" s="949"/>
      <c r="CD88" s="949"/>
      <c r="CE88" s="949"/>
      <c r="CF88" s="949"/>
      <c r="CG88" s="954"/>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8"/>
      <c r="BT89" s="949"/>
      <c r="BU89" s="949"/>
      <c r="BV89" s="949"/>
      <c r="BW89" s="949"/>
      <c r="BX89" s="949"/>
      <c r="BY89" s="949"/>
      <c r="BZ89" s="949"/>
      <c r="CA89" s="949"/>
      <c r="CB89" s="949"/>
      <c r="CC89" s="949"/>
      <c r="CD89" s="949"/>
      <c r="CE89" s="949"/>
      <c r="CF89" s="949"/>
      <c r="CG89" s="954"/>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8"/>
      <c r="BT90" s="949"/>
      <c r="BU90" s="949"/>
      <c r="BV90" s="949"/>
      <c r="BW90" s="949"/>
      <c r="BX90" s="949"/>
      <c r="BY90" s="949"/>
      <c r="BZ90" s="949"/>
      <c r="CA90" s="949"/>
      <c r="CB90" s="949"/>
      <c r="CC90" s="949"/>
      <c r="CD90" s="949"/>
      <c r="CE90" s="949"/>
      <c r="CF90" s="949"/>
      <c r="CG90" s="954"/>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8"/>
      <c r="BT91" s="949"/>
      <c r="BU91" s="949"/>
      <c r="BV91" s="949"/>
      <c r="BW91" s="949"/>
      <c r="BX91" s="949"/>
      <c r="BY91" s="949"/>
      <c r="BZ91" s="949"/>
      <c r="CA91" s="949"/>
      <c r="CB91" s="949"/>
      <c r="CC91" s="949"/>
      <c r="CD91" s="949"/>
      <c r="CE91" s="949"/>
      <c r="CF91" s="949"/>
      <c r="CG91" s="954"/>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8"/>
      <c r="BT92" s="949"/>
      <c r="BU92" s="949"/>
      <c r="BV92" s="949"/>
      <c r="BW92" s="949"/>
      <c r="BX92" s="949"/>
      <c r="BY92" s="949"/>
      <c r="BZ92" s="949"/>
      <c r="CA92" s="949"/>
      <c r="CB92" s="949"/>
      <c r="CC92" s="949"/>
      <c r="CD92" s="949"/>
      <c r="CE92" s="949"/>
      <c r="CF92" s="949"/>
      <c r="CG92" s="954"/>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8"/>
      <c r="BT93" s="949"/>
      <c r="BU93" s="949"/>
      <c r="BV93" s="949"/>
      <c r="BW93" s="949"/>
      <c r="BX93" s="949"/>
      <c r="BY93" s="949"/>
      <c r="BZ93" s="949"/>
      <c r="CA93" s="949"/>
      <c r="CB93" s="949"/>
      <c r="CC93" s="949"/>
      <c r="CD93" s="949"/>
      <c r="CE93" s="949"/>
      <c r="CF93" s="949"/>
      <c r="CG93" s="954"/>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8"/>
      <c r="BT94" s="949"/>
      <c r="BU94" s="949"/>
      <c r="BV94" s="949"/>
      <c r="BW94" s="949"/>
      <c r="BX94" s="949"/>
      <c r="BY94" s="949"/>
      <c r="BZ94" s="949"/>
      <c r="CA94" s="949"/>
      <c r="CB94" s="949"/>
      <c r="CC94" s="949"/>
      <c r="CD94" s="949"/>
      <c r="CE94" s="949"/>
      <c r="CF94" s="949"/>
      <c r="CG94" s="954"/>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8"/>
      <c r="BT95" s="949"/>
      <c r="BU95" s="949"/>
      <c r="BV95" s="949"/>
      <c r="BW95" s="949"/>
      <c r="BX95" s="949"/>
      <c r="BY95" s="949"/>
      <c r="BZ95" s="949"/>
      <c r="CA95" s="949"/>
      <c r="CB95" s="949"/>
      <c r="CC95" s="949"/>
      <c r="CD95" s="949"/>
      <c r="CE95" s="949"/>
      <c r="CF95" s="949"/>
      <c r="CG95" s="954"/>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8"/>
      <c r="BT96" s="949"/>
      <c r="BU96" s="949"/>
      <c r="BV96" s="949"/>
      <c r="BW96" s="949"/>
      <c r="BX96" s="949"/>
      <c r="BY96" s="949"/>
      <c r="BZ96" s="949"/>
      <c r="CA96" s="949"/>
      <c r="CB96" s="949"/>
      <c r="CC96" s="949"/>
      <c r="CD96" s="949"/>
      <c r="CE96" s="949"/>
      <c r="CF96" s="949"/>
      <c r="CG96" s="954"/>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8"/>
      <c r="BT97" s="949"/>
      <c r="BU97" s="949"/>
      <c r="BV97" s="949"/>
      <c r="BW97" s="949"/>
      <c r="BX97" s="949"/>
      <c r="BY97" s="949"/>
      <c r="BZ97" s="949"/>
      <c r="CA97" s="949"/>
      <c r="CB97" s="949"/>
      <c r="CC97" s="949"/>
      <c r="CD97" s="949"/>
      <c r="CE97" s="949"/>
      <c r="CF97" s="949"/>
      <c r="CG97" s="954"/>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8"/>
      <c r="BT98" s="949"/>
      <c r="BU98" s="949"/>
      <c r="BV98" s="949"/>
      <c r="BW98" s="949"/>
      <c r="BX98" s="949"/>
      <c r="BY98" s="949"/>
      <c r="BZ98" s="949"/>
      <c r="CA98" s="949"/>
      <c r="CB98" s="949"/>
      <c r="CC98" s="949"/>
      <c r="CD98" s="949"/>
      <c r="CE98" s="949"/>
      <c r="CF98" s="949"/>
      <c r="CG98" s="954"/>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8"/>
      <c r="BT99" s="949"/>
      <c r="BU99" s="949"/>
      <c r="BV99" s="949"/>
      <c r="BW99" s="949"/>
      <c r="BX99" s="949"/>
      <c r="BY99" s="949"/>
      <c r="BZ99" s="949"/>
      <c r="CA99" s="949"/>
      <c r="CB99" s="949"/>
      <c r="CC99" s="949"/>
      <c r="CD99" s="949"/>
      <c r="CE99" s="949"/>
      <c r="CF99" s="949"/>
      <c r="CG99" s="954"/>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8"/>
      <c r="BT100" s="949"/>
      <c r="BU100" s="949"/>
      <c r="BV100" s="949"/>
      <c r="BW100" s="949"/>
      <c r="BX100" s="949"/>
      <c r="BY100" s="949"/>
      <c r="BZ100" s="949"/>
      <c r="CA100" s="949"/>
      <c r="CB100" s="949"/>
      <c r="CC100" s="949"/>
      <c r="CD100" s="949"/>
      <c r="CE100" s="949"/>
      <c r="CF100" s="949"/>
      <c r="CG100" s="954"/>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8"/>
      <c r="BT101" s="949"/>
      <c r="BU101" s="949"/>
      <c r="BV101" s="949"/>
      <c r="BW101" s="949"/>
      <c r="BX101" s="949"/>
      <c r="BY101" s="949"/>
      <c r="BZ101" s="949"/>
      <c r="CA101" s="949"/>
      <c r="CB101" s="949"/>
      <c r="CC101" s="949"/>
      <c r="CD101" s="949"/>
      <c r="CE101" s="949"/>
      <c r="CF101" s="949"/>
      <c r="CG101" s="954"/>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67" t="s">
        <v>430</v>
      </c>
      <c r="BS102" s="868"/>
      <c r="BT102" s="868"/>
      <c r="BU102" s="868"/>
      <c r="BV102" s="868"/>
      <c r="BW102" s="868"/>
      <c r="BX102" s="868"/>
      <c r="BY102" s="868"/>
      <c r="BZ102" s="868"/>
      <c r="CA102" s="868"/>
      <c r="CB102" s="868"/>
      <c r="CC102" s="868"/>
      <c r="CD102" s="868"/>
      <c r="CE102" s="868"/>
      <c r="CF102" s="868"/>
      <c r="CG102" s="869"/>
      <c r="CH102" s="973"/>
      <c r="CI102" s="974"/>
      <c r="CJ102" s="974"/>
      <c r="CK102" s="974"/>
      <c r="CL102" s="975"/>
      <c r="CM102" s="973"/>
      <c r="CN102" s="974"/>
      <c r="CO102" s="974"/>
      <c r="CP102" s="974"/>
      <c r="CQ102" s="975"/>
      <c r="CR102" s="976">
        <v>14</v>
      </c>
      <c r="CS102" s="936"/>
      <c r="CT102" s="936"/>
      <c r="CU102" s="936"/>
      <c r="CV102" s="977"/>
      <c r="CW102" s="976" t="s">
        <v>603</v>
      </c>
      <c r="CX102" s="936"/>
      <c r="CY102" s="936"/>
      <c r="CZ102" s="936"/>
      <c r="DA102" s="977"/>
      <c r="DB102" s="976" t="s">
        <v>603</v>
      </c>
      <c r="DC102" s="936"/>
      <c r="DD102" s="936"/>
      <c r="DE102" s="936"/>
      <c r="DF102" s="977"/>
      <c r="DG102" s="976" t="s">
        <v>603</v>
      </c>
      <c r="DH102" s="936"/>
      <c r="DI102" s="936"/>
      <c r="DJ102" s="936"/>
      <c r="DK102" s="977"/>
      <c r="DL102" s="976" t="s">
        <v>603</v>
      </c>
      <c r="DM102" s="936"/>
      <c r="DN102" s="936"/>
      <c r="DO102" s="936"/>
      <c r="DP102" s="977"/>
      <c r="DQ102" s="976" t="s">
        <v>603</v>
      </c>
      <c r="DR102" s="936"/>
      <c r="DS102" s="936"/>
      <c r="DT102" s="936"/>
      <c r="DU102" s="977"/>
      <c r="DV102" s="867"/>
      <c r="DW102" s="868"/>
      <c r="DX102" s="868"/>
      <c r="DY102" s="868"/>
      <c r="DZ102" s="1000"/>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1" t="s">
        <v>431</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2" t="s">
        <v>432</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3" t="s">
        <v>435</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436</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26" customFormat="1" ht="26.25" customHeight="1" x14ac:dyDescent="0.2">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439</v>
      </c>
      <c r="AG109" s="979"/>
      <c r="AH109" s="979"/>
      <c r="AI109" s="979"/>
      <c r="AJ109" s="980"/>
      <c r="AK109" s="978" t="s">
        <v>311</v>
      </c>
      <c r="AL109" s="979"/>
      <c r="AM109" s="979"/>
      <c r="AN109" s="979"/>
      <c r="AO109" s="980"/>
      <c r="AP109" s="978" t="s">
        <v>440</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439</v>
      </c>
      <c r="BW109" s="979"/>
      <c r="BX109" s="979"/>
      <c r="BY109" s="979"/>
      <c r="BZ109" s="980"/>
      <c r="CA109" s="978" t="s">
        <v>311</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439</v>
      </c>
      <c r="DM109" s="979"/>
      <c r="DN109" s="979"/>
      <c r="DO109" s="979"/>
      <c r="DP109" s="980"/>
      <c r="DQ109" s="978" t="s">
        <v>311</v>
      </c>
      <c r="DR109" s="979"/>
      <c r="DS109" s="979"/>
      <c r="DT109" s="979"/>
      <c r="DU109" s="980"/>
      <c r="DV109" s="978" t="s">
        <v>440</v>
      </c>
      <c r="DW109" s="979"/>
      <c r="DX109" s="979"/>
      <c r="DY109" s="979"/>
      <c r="DZ109" s="981"/>
    </row>
    <row r="110" spans="1:131" s="226" customFormat="1" ht="26.25" customHeight="1" x14ac:dyDescent="0.2">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1788345</v>
      </c>
      <c r="AB110" s="986"/>
      <c r="AC110" s="986"/>
      <c r="AD110" s="986"/>
      <c r="AE110" s="987"/>
      <c r="AF110" s="988">
        <v>1850712</v>
      </c>
      <c r="AG110" s="986"/>
      <c r="AH110" s="986"/>
      <c r="AI110" s="986"/>
      <c r="AJ110" s="987"/>
      <c r="AK110" s="988">
        <v>1969079</v>
      </c>
      <c r="AL110" s="986"/>
      <c r="AM110" s="986"/>
      <c r="AN110" s="986"/>
      <c r="AO110" s="987"/>
      <c r="AP110" s="989">
        <v>17.5</v>
      </c>
      <c r="AQ110" s="990"/>
      <c r="AR110" s="990"/>
      <c r="AS110" s="990"/>
      <c r="AT110" s="991"/>
      <c r="AU110" s="992" t="s">
        <v>73</v>
      </c>
      <c r="AV110" s="993"/>
      <c r="AW110" s="993"/>
      <c r="AX110" s="993"/>
      <c r="AY110" s="993"/>
      <c r="AZ110" s="1015" t="s">
        <v>443</v>
      </c>
      <c r="BA110" s="983"/>
      <c r="BB110" s="983"/>
      <c r="BC110" s="983"/>
      <c r="BD110" s="983"/>
      <c r="BE110" s="983"/>
      <c r="BF110" s="983"/>
      <c r="BG110" s="983"/>
      <c r="BH110" s="983"/>
      <c r="BI110" s="983"/>
      <c r="BJ110" s="983"/>
      <c r="BK110" s="983"/>
      <c r="BL110" s="983"/>
      <c r="BM110" s="983"/>
      <c r="BN110" s="983"/>
      <c r="BO110" s="983"/>
      <c r="BP110" s="984"/>
      <c r="BQ110" s="1016">
        <v>16403160</v>
      </c>
      <c r="BR110" s="1017"/>
      <c r="BS110" s="1017"/>
      <c r="BT110" s="1017"/>
      <c r="BU110" s="1017"/>
      <c r="BV110" s="1017">
        <v>17498151</v>
      </c>
      <c r="BW110" s="1017"/>
      <c r="BX110" s="1017"/>
      <c r="BY110" s="1017"/>
      <c r="BZ110" s="1017"/>
      <c r="CA110" s="1017">
        <v>16636052</v>
      </c>
      <c r="CB110" s="1017"/>
      <c r="CC110" s="1017"/>
      <c r="CD110" s="1017"/>
      <c r="CE110" s="1017"/>
      <c r="CF110" s="1030">
        <v>148.19999999999999</v>
      </c>
      <c r="CG110" s="1031"/>
      <c r="CH110" s="1031"/>
      <c r="CI110" s="1031"/>
      <c r="CJ110" s="1031"/>
      <c r="CK110" s="1032" t="s">
        <v>444</v>
      </c>
      <c r="CL110" s="1033"/>
      <c r="CM110" s="1015" t="s">
        <v>445</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1016" t="s">
        <v>446</v>
      </c>
      <c r="DH110" s="1017"/>
      <c r="DI110" s="1017"/>
      <c r="DJ110" s="1017"/>
      <c r="DK110" s="1017"/>
      <c r="DL110" s="1017" t="s">
        <v>446</v>
      </c>
      <c r="DM110" s="1017"/>
      <c r="DN110" s="1017"/>
      <c r="DO110" s="1017"/>
      <c r="DP110" s="1017"/>
      <c r="DQ110" s="1017" t="s">
        <v>446</v>
      </c>
      <c r="DR110" s="1017"/>
      <c r="DS110" s="1017"/>
      <c r="DT110" s="1017"/>
      <c r="DU110" s="1017"/>
      <c r="DV110" s="1018" t="s">
        <v>446</v>
      </c>
      <c r="DW110" s="1018"/>
      <c r="DX110" s="1018"/>
      <c r="DY110" s="1018"/>
      <c r="DZ110" s="1019"/>
    </row>
    <row r="111" spans="1:131" s="226" customFormat="1" ht="26.25" customHeight="1" x14ac:dyDescent="0.2">
      <c r="A111" s="1020" t="s">
        <v>447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448</v>
      </c>
      <c r="AB111" s="1024"/>
      <c r="AC111" s="1024"/>
      <c r="AD111" s="1024"/>
      <c r="AE111" s="1025"/>
      <c r="AF111" s="1026" t="s">
        <v>449</v>
      </c>
      <c r="AG111" s="1024"/>
      <c r="AH111" s="1024"/>
      <c r="AI111" s="1024"/>
      <c r="AJ111" s="1025"/>
      <c r="AK111" s="1026" t="s">
        <v>448</v>
      </c>
      <c r="AL111" s="1024"/>
      <c r="AM111" s="1024"/>
      <c r="AN111" s="1024"/>
      <c r="AO111" s="1025"/>
      <c r="AP111" s="1027" t="s">
        <v>449</v>
      </c>
      <c r="AQ111" s="1028"/>
      <c r="AR111" s="1028"/>
      <c r="AS111" s="1028"/>
      <c r="AT111" s="1029"/>
      <c r="AU111" s="994"/>
      <c r="AV111" s="995"/>
      <c r="AW111" s="995"/>
      <c r="AX111" s="995"/>
      <c r="AY111" s="995"/>
      <c r="AZ111" s="1008" t="s">
        <v>450</v>
      </c>
      <c r="BA111" s="1009"/>
      <c r="BB111" s="1009"/>
      <c r="BC111" s="1009"/>
      <c r="BD111" s="1009"/>
      <c r="BE111" s="1009"/>
      <c r="BF111" s="1009"/>
      <c r="BG111" s="1009"/>
      <c r="BH111" s="1009"/>
      <c r="BI111" s="1009"/>
      <c r="BJ111" s="1009"/>
      <c r="BK111" s="1009"/>
      <c r="BL111" s="1009"/>
      <c r="BM111" s="1009"/>
      <c r="BN111" s="1009"/>
      <c r="BO111" s="1009"/>
      <c r="BP111" s="1010"/>
      <c r="BQ111" s="1011" t="s">
        <v>448</v>
      </c>
      <c r="BR111" s="1012"/>
      <c r="BS111" s="1012"/>
      <c r="BT111" s="1012"/>
      <c r="BU111" s="1012"/>
      <c r="BV111" s="1012" t="s">
        <v>449</v>
      </c>
      <c r="BW111" s="1012"/>
      <c r="BX111" s="1012"/>
      <c r="BY111" s="1012"/>
      <c r="BZ111" s="1012"/>
      <c r="CA111" s="1012" t="s">
        <v>449</v>
      </c>
      <c r="CB111" s="1012"/>
      <c r="CC111" s="1012"/>
      <c r="CD111" s="1012"/>
      <c r="CE111" s="1012"/>
      <c r="CF111" s="1006" t="s">
        <v>448</v>
      </c>
      <c r="CG111" s="1007"/>
      <c r="CH111" s="1007"/>
      <c r="CI111" s="1007"/>
      <c r="CJ111" s="1007"/>
      <c r="CK111" s="1034"/>
      <c r="CL111" s="1035"/>
      <c r="CM111" s="1008" t="s">
        <v>451</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449</v>
      </c>
      <c r="DH111" s="1012"/>
      <c r="DI111" s="1012"/>
      <c r="DJ111" s="1012"/>
      <c r="DK111" s="1012"/>
      <c r="DL111" s="1012" t="s">
        <v>449</v>
      </c>
      <c r="DM111" s="1012"/>
      <c r="DN111" s="1012"/>
      <c r="DO111" s="1012"/>
      <c r="DP111" s="1012"/>
      <c r="DQ111" s="1012" t="s">
        <v>448</v>
      </c>
      <c r="DR111" s="1012"/>
      <c r="DS111" s="1012"/>
      <c r="DT111" s="1012"/>
      <c r="DU111" s="1012"/>
      <c r="DV111" s="1013" t="s">
        <v>449</v>
      </c>
      <c r="DW111" s="1013"/>
      <c r="DX111" s="1013"/>
      <c r="DY111" s="1013"/>
      <c r="DZ111" s="1014"/>
    </row>
    <row r="112" spans="1:131" s="226" customFormat="1" ht="26.25" customHeight="1" x14ac:dyDescent="0.2">
      <c r="A112" s="1038" t="s">
        <v>452</v>
      </c>
      <c r="B112" s="1039"/>
      <c r="C112" s="1009" t="s">
        <v>453</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44" t="s">
        <v>448</v>
      </c>
      <c r="AB112" s="1045"/>
      <c r="AC112" s="1045"/>
      <c r="AD112" s="1045"/>
      <c r="AE112" s="1046"/>
      <c r="AF112" s="1047" t="s">
        <v>454</v>
      </c>
      <c r="AG112" s="1045"/>
      <c r="AH112" s="1045"/>
      <c r="AI112" s="1045"/>
      <c r="AJ112" s="1046"/>
      <c r="AK112" s="1047" t="s">
        <v>455</v>
      </c>
      <c r="AL112" s="1045"/>
      <c r="AM112" s="1045"/>
      <c r="AN112" s="1045"/>
      <c r="AO112" s="1046"/>
      <c r="AP112" s="1048" t="s">
        <v>456</v>
      </c>
      <c r="AQ112" s="1049"/>
      <c r="AR112" s="1049"/>
      <c r="AS112" s="1049"/>
      <c r="AT112" s="1050"/>
      <c r="AU112" s="994"/>
      <c r="AV112" s="995"/>
      <c r="AW112" s="995"/>
      <c r="AX112" s="995"/>
      <c r="AY112" s="995"/>
      <c r="AZ112" s="1008" t="s">
        <v>457</v>
      </c>
      <c r="BA112" s="1009"/>
      <c r="BB112" s="1009"/>
      <c r="BC112" s="1009"/>
      <c r="BD112" s="1009"/>
      <c r="BE112" s="1009"/>
      <c r="BF112" s="1009"/>
      <c r="BG112" s="1009"/>
      <c r="BH112" s="1009"/>
      <c r="BI112" s="1009"/>
      <c r="BJ112" s="1009"/>
      <c r="BK112" s="1009"/>
      <c r="BL112" s="1009"/>
      <c r="BM112" s="1009"/>
      <c r="BN112" s="1009"/>
      <c r="BO112" s="1009"/>
      <c r="BP112" s="1010"/>
      <c r="BQ112" s="1011">
        <v>3319839</v>
      </c>
      <c r="BR112" s="1012"/>
      <c r="BS112" s="1012"/>
      <c r="BT112" s="1012"/>
      <c r="BU112" s="1012"/>
      <c r="BV112" s="1012">
        <v>3084496</v>
      </c>
      <c r="BW112" s="1012"/>
      <c r="BX112" s="1012"/>
      <c r="BY112" s="1012"/>
      <c r="BZ112" s="1012"/>
      <c r="CA112" s="1012">
        <v>2716897</v>
      </c>
      <c r="CB112" s="1012"/>
      <c r="CC112" s="1012"/>
      <c r="CD112" s="1012"/>
      <c r="CE112" s="1012"/>
      <c r="CF112" s="1006">
        <v>24.2</v>
      </c>
      <c r="CG112" s="1007"/>
      <c r="CH112" s="1007"/>
      <c r="CI112" s="1007"/>
      <c r="CJ112" s="1007"/>
      <c r="CK112" s="1034"/>
      <c r="CL112" s="1035"/>
      <c r="CM112" s="1008" t="s">
        <v>458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459</v>
      </c>
      <c r="DH112" s="1012"/>
      <c r="DI112" s="1012"/>
      <c r="DJ112" s="1012"/>
      <c r="DK112" s="1012"/>
      <c r="DL112" s="1012" t="s">
        <v>454</v>
      </c>
      <c r="DM112" s="1012"/>
      <c r="DN112" s="1012"/>
      <c r="DO112" s="1012"/>
      <c r="DP112" s="1012"/>
      <c r="DQ112" s="1012" t="s">
        <v>455</v>
      </c>
      <c r="DR112" s="1012"/>
      <c r="DS112" s="1012"/>
      <c r="DT112" s="1012"/>
      <c r="DU112" s="1012"/>
      <c r="DV112" s="1013" t="s">
        <v>448</v>
      </c>
      <c r="DW112" s="1013"/>
      <c r="DX112" s="1013"/>
      <c r="DY112" s="1013"/>
      <c r="DZ112" s="1014"/>
    </row>
    <row r="113" spans="1:130" s="226" customFormat="1" ht="26.25" customHeight="1" x14ac:dyDescent="0.2">
      <c r="A113" s="1040"/>
      <c r="B113" s="1041"/>
      <c r="C113" s="1009" t="s">
        <v>460</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1023">
        <v>387633</v>
      </c>
      <c r="AB113" s="1024"/>
      <c r="AC113" s="1024"/>
      <c r="AD113" s="1024"/>
      <c r="AE113" s="1025"/>
      <c r="AF113" s="1026">
        <v>421326</v>
      </c>
      <c r="AG113" s="1024"/>
      <c r="AH113" s="1024"/>
      <c r="AI113" s="1024"/>
      <c r="AJ113" s="1025"/>
      <c r="AK113" s="1026">
        <v>406124</v>
      </c>
      <c r="AL113" s="1024"/>
      <c r="AM113" s="1024"/>
      <c r="AN113" s="1024"/>
      <c r="AO113" s="1025"/>
      <c r="AP113" s="1027">
        <v>3.6</v>
      </c>
      <c r="AQ113" s="1028"/>
      <c r="AR113" s="1028"/>
      <c r="AS113" s="1028"/>
      <c r="AT113" s="1029"/>
      <c r="AU113" s="994"/>
      <c r="AV113" s="995"/>
      <c r="AW113" s="995"/>
      <c r="AX113" s="995"/>
      <c r="AY113" s="995"/>
      <c r="AZ113" s="1008" t="s">
        <v>461</v>
      </c>
      <c r="BA113" s="1009"/>
      <c r="BB113" s="1009"/>
      <c r="BC113" s="1009"/>
      <c r="BD113" s="1009"/>
      <c r="BE113" s="1009"/>
      <c r="BF113" s="1009"/>
      <c r="BG113" s="1009"/>
      <c r="BH113" s="1009"/>
      <c r="BI113" s="1009"/>
      <c r="BJ113" s="1009"/>
      <c r="BK113" s="1009"/>
      <c r="BL113" s="1009"/>
      <c r="BM113" s="1009"/>
      <c r="BN113" s="1009"/>
      <c r="BO113" s="1009"/>
      <c r="BP113" s="1010"/>
      <c r="BQ113" s="1011">
        <v>2772090</v>
      </c>
      <c r="BR113" s="1012"/>
      <c r="BS113" s="1012"/>
      <c r="BT113" s="1012"/>
      <c r="BU113" s="1012"/>
      <c r="BV113" s="1012">
        <v>2876465</v>
      </c>
      <c r="BW113" s="1012"/>
      <c r="BX113" s="1012"/>
      <c r="BY113" s="1012"/>
      <c r="BZ113" s="1012"/>
      <c r="CA113" s="1012">
        <v>2687878</v>
      </c>
      <c r="CB113" s="1012"/>
      <c r="CC113" s="1012"/>
      <c r="CD113" s="1012"/>
      <c r="CE113" s="1012"/>
      <c r="CF113" s="1006">
        <v>23.9</v>
      </c>
      <c r="CG113" s="1007"/>
      <c r="CH113" s="1007"/>
      <c r="CI113" s="1007"/>
      <c r="CJ113" s="1007"/>
      <c r="CK113" s="1034"/>
      <c r="CL113" s="1035"/>
      <c r="CM113" s="1008" t="s">
        <v>462</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44" t="s">
        <v>456</v>
      </c>
      <c r="DH113" s="1045"/>
      <c r="DI113" s="1045"/>
      <c r="DJ113" s="1045"/>
      <c r="DK113" s="1046"/>
      <c r="DL113" s="1047" t="s">
        <v>178</v>
      </c>
      <c r="DM113" s="1045"/>
      <c r="DN113" s="1045"/>
      <c r="DO113" s="1045"/>
      <c r="DP113" s="1046"/>
      <c r="DQ113" s="1047" t="s">
        <v>178</v>
      </c>
      <c r="DR113" s="1045"/>
      <c r="DS113" s="1045"/>
      <c r="DT113" s="1045"/>
      <c r="DU113" s="1046"/>
      <c r="DV113" s="1048" t="s">
        <v>455</v>
      </c>
      <c r="DW113" s="1049"/>
      <c r="DX113" s="1049"/>
      <c r="DY113" s="1049"/>
      <c r="DZ113" s="1050"/>
    </row>
    <row r="114" spans="1:130" s="226" customFormat="1" ht="26.25" customHeight="1" x14ac:dyDescent="0.2">
      <c r="A114" s="1040"/>
      <c r="B114" s="1041"/>
      <c r="C114" s="1009" t="s">
        <v>463</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44">
        <v>344423</v>
      </c>
      <c r="AB114" s="1045"/>
      <c r="AC114" s="1045"/>
      <c r="AD114" s="1045"/>
      <c r="AE114" s="1046"/>
      <c r="AF114" s="1047">
        <v>311821</v>
      </c>
      <c r="AG114" s="1045"/>
      <c r="AH114" s="1045"/>
      <c r="AI114" s="1045"/>
      <c r="AJ114" s="1046"/>
      <c r="AK114" s="1047">
        <v>359505</v>
      </c>
      <c r="AL114" s="1045"/>
      <c r="AM114" s="1045"/>
      <c r="AN114" s="1045"/>
      <c r="AO114" s="1046"/>
      <c r="AP114" s="1048">
        <v>3.2</v>
      </c>
      <c r="AQ114" s="1049"/>
      <c r="AR114" s="1049"/>
      <c r="AS114" s="1049"/>
      <c r="AT114" s="1050"/>
      <c r="AU114" s="994"/>
      <c r="AV114" s="995"/>
      <c r="AW114" s="995"/>
      <c r="AX114" s="995"/>
      <c r="AY114" s="995"/>
      <c r="AZ114" s="1008" t="s">
        <v>464</v>
      </c>
      <c r="BA114" s="1009"/>
      <c r="BB114" s="1009"/>
      <c r="BC114" s="1009"/>
      <c r="BD114" s="1009"/>
      <c r="BE114" s="1009"/>
      <c r="BF114" s="1009"/>
      <c r="BG114" s="1009"/>
      <c r="BH114" s="1009"/>
      <c r="BI114" s="1009"/>
      <c r="BJ114" s="1009"/>
      <c r="BK114" s="1009"/>
      <c r="BL114" s="1009"/>
      <c r="BM114" s="1009"/>
      <c r="BN114" s="1009"/>
      <c r="BO114" s="1009"/>
      <c r="BP114" s="1010"/>
      <c r="BQ114" s="1011">
        <v>2540264</v>
      </c>
      <c r="BR114" s="1012"/>
      <c r="BS114" s="1012"/>
      <c r="BT114" s="1012"/>
      <c r="BU114" s="1012"/>
      <c r="BV114" s="1012">
        <v>2505057</v>
      </c>
      <c r="BW114" s="1012"/>
      <c r="BX114" s="1012"/>
      <c r="BY114" s="1012"/>
      <c r="BZ114" s="1012"/>
      <c r="CA114" s="1012">
        <v>2562346</v>
      </c>
      <c r="CB114" s="1012"/>
      <c r="CC114" s="1012"/>
      <c r="CD114" s="1012"/>
      <c r="CE114" s="1012"/>
      <c r="CF114" s="1006">
        <v>22.8</v>
      </c>
      <c r="CG114" s="1007"/>
      <c r="CH114" s="1007"/>
      <c r="CI114" s="1007"/>
      <c r="CJ114" s="1007"/>
      <c r="CK114" s="1034"/>
      <c r="CL114" s="1035"/>
      <c r="CM114" s="1008" t="s">
        <v>465</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44" t="s">
        <v>446</v>
      </c>
      <c r="DH114" s="1045"/>
      <c r="DI114" s="1045"/>
      <c r="DJ114" s="1045"/>
      <c r="DK114" s="1046"/>
      <c r="DL114" s="1047" t="s">
        <v>454</v>
      </c>
      <c r="DM114" s="1045"/>
      <c r="DN114" s="1045"/>
      <c r="DO114" s="1045"/>
      <c r="DP114" s="1046"/>
      <c r="DQ114" s="1047" t="s">
        <v>454</v>
      </c>
      <c r="DR114" s="1045"/>
      <c r="DS114" s="1045"/>
      <c r="DT114" s="1045"/>
      <c r="DU114" s="1046"/>
      <c r="DV114" s="1048" t="s">
        <v>455</v>
      </c>
      <c r="DW114" s="1049"/>
      <c r="DX114" s="1049"/>
      <c r="DY114" s="1049"/>
      <c r="DZ114" s="1050"/>
    </row>
    <row r="115" spans="1:130" s="226" customFormat="1" ht="26.25" customHeight="1" x14ac:dyDescent="0.2">
      <c r="A115" s="1040"/>
      <c r="B115" s="1041"/>
      <c r="C115" s="1009" t="s">
        <v>466</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1023" t="s">
        <v>467</v>
      </c>
      <c r="AB115" s="1024"/>
      <c r="AC115" s="1024"/>
      <c r="AD115" s="1024"/>
      <c r="AE115" s="1025"/>
      <c r="AF115" s="1026" t="s">
        <v>467</v>
      </c>
      <c r="AG115" s="1024"/>
      <c r="AH115" s="1024"/>
      <c r="AI115" s="1024"/>
      <c r="AJ115" s="1025"/>
      <c r="AK115" s="1026" t="s">
        <v>446</v>
      </c>
      <c r="AL115" s="1024"/>
      <c r="AM115" s="1024"/>
      <c r="AN115" s="1024"/>
      <c r="AO115" s="1025"/>
      <c r="AP115" s="1027" t="s">
        <v>446</v>
      </c>
      <c r="AQ115" s="1028"/>
      <c r="AR115" s="1028"/>
      <c r="AS115" s="1028"/>
      <c r="AT115" s="1029"/>
      <c r="AU115" s="994"/>
      <c r="AV115" s="995"/>
      <c r="AW115" s="995"/>
      <c r="AX115" s="995"/>
      <c r="AY115" s="995"/>
      <c r="AZ115" s="1008" t="s">
        <v>468</v>
      </c>
      <c r="BA115" s="1009"/>
      <c r="BB115" s="1009"/>
      <c r="BC115" s="1009"/>
      <c r="BD115" s="1009"/>
      <c r="BE115" s="1009"/>
      <c r="BF115" s="1009"/>
      <c r="BG115" s="1009"/>
      <c r="BH115" s="1009"/>
      <c r="BI115" s="1009"/>
      <c r="BJ115" s="1009"/>
      <c r="BK115" s="1009"/>
      <c r="BL115" s="1009"/>
      <c r="BM115" s="1009"/>
      <c r="BN115" s="1009"/>
      <c r="BO115" s="1009"/>
      <c r="BP115" s="1010"/>
      <c r="BQ115" s="1011" t="s">
        <v>456</v>
      </c>
      <c r="BR115" s="1012"/>
      <c r="BS115" s="1012"/>
      <c r="BT115" s="1012"/>
      <c r="BU115" s="1012"/>
      <c r="BV115" s="1012">
        <v>4165</v>
      </c>
      <c r="BW115" s="1012"/>
      <c r="BX115" s="1012"/>
      <c r="BY115" s="1012"/>
      <c r="BZ115" s="1012"/>
      <c r="CA115" s="1012" t="s">
        <v>455</v>
      </c>
      <c r="CB115" s="1012"/>
      <c r="CC115" s="1012"/>
      <c r="CD115" s="1012"/>
      <c r="CE115" s="1012"/>
      <c r="CF115" s="1006" t="s">
        <v>448</v>
      </c>
      <c r="CG115" s="1007"/>
      <c r="CH115" s="1007"/>
      <c r="CI115" s="1007"/>
      <c r="CJ115" s="1007"/>
      <c r="CK115" s="1034"/>
      <c r="CL115" s="1035"/>
      <c r="CM115" s="1008" t="s">
        <v>469</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1010"/>
      <c r="DG115" s="1044" t="s">
        <v>470</v>
      </c>
      <c r="DH115" s="1045"/>
      <c r="DI115" s="1045"/>
      <c r="DJ115" s="1045"/>
      <c r="DK115" s="1046"/>
      <c r="DL115" s="1047" t="s">
        <v>178</v>
      </c>
      <c r="DM115" s="1045"/>
      <c r="DN115" s="1045"/>
      <c r="DO115" s="1045"/>
      <c r="DP115" s="1046"/>
      <c r="DQ115" s="1047" t="s">
        <v>459</v>
      </c>
      <c r="DR115" s="1045"/>
      <c r="DS115" s="1045"/>
      <c r="DT115" s="1045"/>
      <c r="DU115" s="1046"/>
      <c r="DV115" s="1048" t="s">
        <v>467</v>
      </c>
      <c r="DW115" s="1049"/>
      <c r="DX115" s="1049"/>
      <c r="DY115" s="1049"/>
      <c r="DZ115" s="1050"/>
    </row>
    <row r="116" spans="1:130" s="226" customFormat="1" ht="26.25" customHeight="1" x14ac:dyDescent="0.2">
      <c r="A116" s="1042"/>
      <c r="B116" s="1043"/>
      <c r="C116" s="1051" t="s">
        <v>471</v>
      </c>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2"/>
      <c r="AA116" s="1044" t="s">
        <v>459</v>
      </c>
      <c r="AB116" s="1045"/>
      <c r="AC116" s="1045"/>
      <c r="AD116" s="1045"/>
      <c r="AE116" s="1046"/>
      <c r="AF116" s="1047" t="s">
        <v>448</v>
      </c>
      <c r="AG116" s="1045"/>
      <c r="AH116" s="1045"/>
      <c r="AI116" s="1045"/>
      <c r="AJ116" s="1046"/>
      <c r="AK116" s="1047" t="s">
        <v>454</v>
      </c>
      <c r="AL116" s="1045"/>
      <c r="AM116" s="1045"/>
      <c r="AN116" s="1045"/>
      <c r="AO116" s="1046"/>
      <c r="AP116" s="1048" t="s">
        <v>448</v>
      </c>
      <c r="AQ116" s="1049"/>
      <c r="AR116" s="1049"/>
      <c r="AS116" s="1049"/>
      <c r="AT116" s="1050"/>
      <c r="AU116" s="994"/>
      <c r="AV116" s="995"/>
      <c r="AW116" s="995"/>
      <c r="AX116" s="995"/>
      <c r="AY116" s="995"/>
      <c r="AZ116" s="1053" t="s">
        <v>472</v>
      </c>
      <c r="BA116" s="1054"/>
      <c r="BB116" s="1054"/>
      <c r="BC116" s="1054"/>
      <c r="BD116" s="1054"/>
      <c r="BE116" s="1054"/>
      <c r="BF116" s="1054"/>
      <c r="BG116" s="1054"/>
      <c r="BH116" s="1054"/>
      <c r="BI116" s="1054"/>
      <c r="BJ116" s="1054"/>
      <c r="BK116" s="1054"/>
      <c r="BL116" s="1054"/>
      <c r="BM116" s="1054"/>
      <c r="BN116" s="1054"/>
      <c r="BO116" s="1054"/>
      <c r="BP116" s="1055"/>
      <c r="BQ116" s="1011" t="s">
        <v>467</v>
      </c>
      <c r="BR116" s="1012"/>
      <c r="BS116" s="1012"/>
      <c r="BT116" s="1012"/>
      <c r="BU116" s="1012"/>
      <c r="BV116" s="1012" t="s">
        <v>448</v>
      </c>
      <c r="BW116" s="1012"/>
      <c r="BX116" s="1012"/>
      <c r="BY116" s="1012"/>
      <c r="BZ116" s="1012"/>
      <c r="CA116" s="1012" t="s">
        <v>448</v>
      </c>
      <c r="CB116" s="1012"/>
      <c r="CC116" s="1012"/>
      <c r="CD116" s="1012"/>
      <c r="CE116" s="1012"/>
      <c r="CF116" s="1006" t="s">
        <v>459</v>
      </c>
      <c r="CG116" s="1007"/>
      <c r="CH116" s="1007"/>
      <c r="CI116" s="1007"/>
      <c r="CJ116" s="1007"/>
      <c r="CK116" s="1034"/>
      <c r="CL116" s="1035"/>
      <c r="CM116" s="1008" t="s">
        <v>473</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44" t="s">
        <v>178</v>
      </c>
      <c r="DH116" s="1045"/>
      <c r="DI116" s="1045"/>
      <c r="DJ116" s="1045"/>
      <c r="DK116" s="1046"/>
      <c r="DL116" s="1047" t="s">
        <v>456</v>
      </c>
      <c r="DM116" s="1045"/>
      <c r="DN116" s="1045"/>
      <c r="DO116" s="1045"/>
      <c r="DP116" s="1046"/>
      <c r="DQ116" s="1047" t="s">
        <v>446</v>
      </c>
      <c r="DR116" s="1045"/>
      <c r="DS116" s="1045"/>
      <c r="DT116" s="1045"/>
      <c r="DU116" s="1046"/>
      <c r="DV116" s="1048" t="s">
        <v>459</v>
      </c>
      <c r="DW116" s="1049"/>
      <c r="DX116" s="1049"/>
      <c r="DY116" s="1049"/>
      <c r="DZ116" s="1050"/>
    </row>
    <row r="117" spans="1:130" s="226" customFormat="1" ht="26.25" customHeight="1" x14ac:dyDescent="0.2">
      <c r="A117" s="998" t="s">
        <v>192</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3" t="s">
        <v>474</v>
      </c>
      <c r="Z117" s="980"/>
      <c r="AA117" s="1064">
        <v>2520401</v>
      </c>
      <c r="AB117" s="1065"/>
      <c r="AC117" s="1065"/>
      <c r="AD117" s="1065"/>
      <c r="AE117" s="1066"/>
      <c r="AF117" s="1067">
        <v>2583859</v>
      </c>
      <c r="AG117" s="1065"/>
      <c r="AH117" s="1065"/>
      <c r="AI117" s="1065"/>
      <c r="AJ117" s="1066"/>
      <c r="AK117" s="1067">
        <v>2734708</v>
      </c>
      <c r="AL117" s="1065"/>
      <c r="AM117" s="1065"/>
      <c r="AN117" s="1065"/>
      <c r="AO117" s="1066"/>
      <c r="AP117" s="1068"/>
      <c r="AQ117" s="1069"/>
      <c r="AR117" s="1069"/>
      <c r="AS117" s="1069"/>
      <c r="AT117" s="1070"/>
      <c r="AU117" s="994"/>
      <c r="AV117" s="995"/>
      <c r="AW117" s="995"/>
      <c r="AX117" s="995"/>
      <c r="AY117" s="995"/>
      <c r="AZ117" s="1060" t="s">
        <v>475</v>
      </c>
      <c r="BA117" s="1061"/>
      <c r="BB117" s="1061"/>
      <c r="BC117" s="1061"/>
      <c r="BD117" s="1061"/>
      <c r="BE117" s="1061"/>
      <c r="BF117" s="1061"/>
      <c r="BG117" s="1061"/>
      <c r="BH117" s="1061"/>
      <c r="BI117" s="1061"/>
      <c r="BJ117" s="1061"/>
      <c r="BK117" s="1061"/>
      <c r="BL117" s="1061"/>
      <c r="BM117" s="1061"/>
      <c r="BN117" s="1061"/>
      <c r="BO117" s="1061"/>
      <c r="BP117" s="1062"/>
      <c r="BQ117" s="1011" t="s">
        <v>446</v>
      </c>
      <c r="BR117" s="1012"/>
      <c r="BS117" s="1012"/>
      <c r="BT117" s="1012"/>
      <c r="BU117" s="1012"/>
      <c r="BV117" s="1012" t="s">
        <v>470</v>
      </c>
      <c r="BW117" s="1012"/>
      <c r="BX117" s="1012"/>
      <c r="BY117" s="1012"/>
      <c r="BZ117" s="1012"/>
      <c r="CA117" s="1012" t="s">
        <v>456</v>
      </c>
      <c r="CB117" s="1012"/>
      <c r="CC117" s="1012"/>
      <c r="CD117" s="1012"/>
      <c r="CE117" s="1012"/>
      <c r="CF117" s="1006" t="s">
        <v>454</v>
      </c>
      <c r="CG117" s="1007"/>
      <c r="CH117" s="1007"/>
      <c r="CI117" s="1007"/>
      <c r="CJ117" s="1007"/>
      <c r="CK117" s="1034"/>
      <c r="CL117" s="1035"/>
      <c r="CM117" s="1008" t="s">
        <v>476</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44" t="s">
        <v>454</v>
      </c>
      <c r="DH117" s="1045"/>
      <c r="DI117" s="1045"/>
      <c r="DJ117" s="1045"/>
      <c r="DK117" s="1046"/>
      <c r="DL117" s="1047" t="s">
        <v>455</v>
      </c>
      <c r="DM117" s="1045"/>
      <c r="DN117" s="1045"/>
      <c r="DO117" s="1045"/>
      <c r="DP117" s="1046"/>
      <c r="DQ117" s="1047" t="s">
        <v>446</v>
      </c>
      <c r="DR117" s="1045"/>
      <c r="DS117" s="1045"/>
      <c r="DT117" s="1045"/>
      <c r="DU117" s="1046"/>
      <c r="DV117" s="1048" t="s">
        <v>459</v>
      </c>
      <c r="DW117" s="1049"/>
      <c r="DX117" s="1049"/>
      <c r="DY117" s="1049"/>
      <c r="DZ117" s="1050"/>
    </row>
    <row r="118" spans="1:130" s="226" customFormat="1" ht="26.25" customHeight="1" x14ac:dyDescent="0.2">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439</v>
      </c>
      <c r="AG118" s="979"/>
      <c r="AH118" s="979"/>
      <c r="AI118" s="979"/>
      <c r="AJ118" s="980"/>
      <c r="AK118" s="978" t="s">
        <v>311</v>
      </c>
      <c r="AL118" s="979"/>
      <c r="AM118" s="979"/>
      <c r="AN118" s="979"/>
      <c r="AO118" s="980"/>
      <c r="AP118" s="1056" t="s">
        <v>440</v>
      </c>
      <c r="AQ118" s="1057"/>
      <c r="AR118" s="1057"/>
      <c r="AS118" s="1057"/>
      <c r="AT118" s="1058"/>
      <c r="AU118" s="994"/>
      <c r="AV118" s="995"/>
      <c r="AW118" s="995"/>
      <c r="AX118" s="995"/>
      <c r="AY118" s="995"/>
      <c r="AZ118" s="1059" t="s">
        <v>477</v>
      </c>
      <c r="BA118" s="1051"/>
      <c r="BB118" s="1051"/>
      <c r="BC118" s="1051"/>
      <c r="BD118" s="1051"/>
      <c r="BE118" s="1051"/>
      <c r="BF118" s="1051"/>
      <c r="BG118" s="1051"/>
      <c r="BH118" s="1051"/>
      <c r="BI118" s="1051"/>
      <c r="BJ118" s="1051"/>
      <c r="BK118" s="1051"/>
      <c r="BL118" s="1051"/>
      <c r="BM118" s="1051"/>
      <c r="BN118" s="1051"/>
      <c r="BO118" s="1051"/>
      <c r="BP118" s="1052"/>
      <c r="BQ118" s="1085" t="s">
        <v>470</v>
      </c>
      <c r="BR118" s="1086"/>
      <c r="BS118" s="1086"/>
      <c r="BT118" s="1086"/>
      <c r="BU118" s="1086"/>
      <c r="BV118" s="1086" t="s">
        <v>178</v>
      </c>
      <c r="BW118" s="1086"/>
      <c r="BX118" s="1086"/>
      <c r="BY118" s="1086"/>
      <c r="BZ118" s="1086"/>
      <c r="CA118" s="1086" t="s">
        <v>446</v>
      </c>
      <c r="CB118" s="1086"/>
      <c r="CC118" s="1086"/>
      <c r="CD118" s="1086"/>
      <c r="CE118" s="1086"/>
      <c r="CF118" s="1006" t="s">
        <v>178</v>
      </c>
      <c r="CG118" s="1007"/>
      <c r="CH118" s="1007"/>
      <c r="CI118" s="1007"/>
      <c r="CJ118" s="1007"/>
      <c r="CK118" s="1034"/>
      <c r="CL118" s="1035"/>
      <c r="CM118" s="1008" t="s">
        <v>478</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44" t="s">
        <v>470</v>
      </c>
      <c r="DH118" s="1045"/>
      <c r="DI118" s="1045"/>
      <c r="DJ118" s="1045"/>
      <c r="DK118" s="1046"/>
      <c r="DL118" s="1047" t="s">
        <v>470</v>
      </c>
      <c r="DM118" s="1045"/>
      <c r="DN118" s="1045"/>
      <c r="DO118" s="1045"/>
      <c r="DP118" s="1046"/>
      <c r="DQ118" s="1047" t="s">
        <v>470</v>
      </c>
      <c r="DR118" s="1045"/>
      <c r="DS118" s="1045"/>
      <c r="DT118" s="1045"/>
      <c r="DU118" s="1046"/>
      <c r="DV118" s="1048" t="s">
        <v>446</v>
      </c>
      <c r="DW118" s="1049"/>
      <c r="DX118" s="1049"/>
      <c r="DY118" s="1049"/>
      <c r="DZ118" s="1050"/>
    </row>
    <row r="119" spans="1:130" s="226" customFormat="1" ht="26.25" customHeight="1" x14ac:dyDescent="0.2">
      <c r="A119" s="1142" t="s">
        <v>444</v>
      </c>
      <c r="B119" s="1033"/>
      <c r="C119" s="1015" t="s">
        <v>445</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85" t="s">
        <v>446</v>
      </c>
      <c r="AB119" s="986"/>
      <c r="AC119" s="986"/>
      <c r="AD119" s="986"/>
      <c r="AE119" s="987"/>
      <c r="AF119" s="988" t="s">
        <v>446</v>
      </c>
      <c r="AG119" s="986"/>
      <c r="AH119" s="986"/>
      <c r="AI119" s="986"/>
      <c r="AJ119" s="987"/>
      <c r="AK119" s="988" t="s">
        <v>470</v>
      </c>
      <c r="AL119" s="986"/>
      <c r="AM119" s="986"/>
      <c r="AN119" s="986"/>
      <c r="AO119" s="987"/>
      <c r="AP119" s="989" t="s">
        <v>178</v>
      </c>
      <c r="AQ119" s="990"/>
      <c r="AR119" s="990"/>
      <c r="AS119" s="990"/>
      <c r="AT119" s="991"/>
      <c r="AU119" s="996"/>
      <c r="AV119" s="997"/>
      <c r="AW119" s="997"/>
      <c r="AX119" s="997"/>
      <c r="AY119" s="997"/>
      <c r="AZ119" s="247" t="s">
        <v>192</v>
      </c>
      <c r="BA119" s="247"/>
      <c r="BB119" s="247"/>
      <c r="BC119" s="247"/>
      <c r="BD119" s="247"/>
      <c r="BE119" s="247"/>
      <c r="BF119" s="247"/>
      <c r="BG119" s="247"/>
      <c r="BH119" s="247"/>
      <c r="BI119" s="247"/>
      <c r="BJ119" s="247"/>
      <c r="BK119" s="247"/>
      <c r="BL119" s="247"/>
      <c r="BM119" s="247"/>
      <c r="BN119" s="247"/>
      <c r="BO119" s="1063" t="s">
        <v>479</v>
      </c>
      <c r="BP119" s="1091"/>
      <c r="BQ119" s="1085">
        <v>25035353</v>
      </c>
      <c r="BR119" s="1086"/>
      <c r="BS119" s="1086"/>
      <c r="BT119" s="1086"/>
      <c r="BU119" s="1086"/>
      <c r="BV119" s="1086">
        <v>25968334</v>
      </c>
      <c r="BW119" s="1086"/>
      <c r="BX119" s="1086"/>
      <c r="BY119" s="1086"/>
      <c r="BZ119" s="1086"/>
      <c r="CA119" s="1086">
        <v>24603173</v>
      </c>
      <c r="CB119" s="1086"/>
      <c r="CC119" s="1086"/>
      <c r="CD119" s="1086"/>
      <c r="CE119" s="1086"/>
      <c r="CF119" s="1087"/>
      <c r="CG119" s="1088"/>
      <c r="CH119" s="1088"/>
      <c r="CI119" s="1088"/>
      <c r="CJ119" s="1089"/>
      <c r="CK119" s="1036"/>
      <c r="CL119" s="1037"/>
      <c r="CM119" s="1059" t="s">
        <v>480</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90" t="s">
        <v>178</v>
      </c>
      <c r="DH119" s="1072"/>
      <c r="DI119" s="1072"/>
      <c r="DJ119" s="1072"/>
      <c r="DK119" s="1073"/>
      <c r="DL119" s="1071" t="s">
        <v>459</v>
      </c>
      <c r="DM119" s="1072"/>
      <c r="DN119" s="1072"/>
      <c r="DO119" s="1072"/>
      <c r="DP119" s="1073"/>
      <c r="DQ119" s="1071" t="s">
        <v>467</v>
      </c>
      <c r="DR119" s="1072"/>
      <c r="DS119" s="1072"/>
      <c r="DT119" s="1072"/>
      <c r="DU119" s="1073"/>
      <c r="DV119" s="1074" t="s">
        <v>454</v>
      </c>
      <c r="DW119" s="1075"/>
      <c r="DX119" s="1075"/>
      <c r="DY119" s="1075"/>
      <c r="DZ119" s="1076"/>
    </row>
    <row r="120" spans="1:130" s="226" customFormat="1" ht="26.25" customHeight="1" x14ac:dyDescent="0.2">
      <c r="A120" s="1143"/>
      <c r="B120" s="1035"/>
      <c r="C120" s="1008" t="s">
        <v>451</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44" t="s">
        <v>470</v>
      </c>
      <c r="AB120" s="1045"/>
      <c r="AC120" s="1045"/>
      <c r="AD120" s="1045"/>
      <c r="AE120" s="1046"/>
      <c r="AF120" s="1047" t="s">
        <v>470</v>
      </c>
      <c r="AG120" s="1045"/>
      <c r="AH120" s="1045"/>
      <c r="AI120" s="1045"/>
      <c r="AJ120" s="1046"/>
      <c r="AK120" s="1047" t="s">
        <v>456</v>
      </c>
      <c r="AL120" s="1045"/>
      <c r="AM120" s="1045"/>
      <c r="AN120" s="1045"/>
      <c r="AO120" s="1046"/>
      <c r="AP120" s="1048" t="s">
        <v>178</v>
      </c>
      <c r="AQ120" s="1049"/>
      <c r="AR120" s="1049"/>
      <c r="AS120" s="1049"/>
      <c r="AT120" s="1050"/>
      <c r="AU120" s="1077" t="s">
        <v>481</v>
      </c>
      <c r="AV120" s="1078"/>
      <c r="AW120" s="1078"/>
      <c r="AX120" s="1078"/>
      <c r="AY120" s="1079"/>
      <c r="AZ120" s="1015" t="s">
        <v>482</v>
      </c>
      <c r="BA120" s="983"/>
      <c r="BB120" s="983"/>
      <c r="BC120" s="983"/>
      <c r="BD120" s="983"/>
      <c r="BE120" s="983"/>
      <c r="BF120" s="983"/>
      <c r="BG120" s="983"/>
      <c r="BH120" s="983"/>
      <c r="BI120" s="983"/>
      <c r="BJ120" s="983"/>
      <c r="BK120" s="983"/>
      <c r="BL120" s="983"/>
      <c r="BM120" s="983"/>
      <c r="BN120" s="983"/>
      <c r="BO120" s="983"/>
      <c r="BP120" s="984"/>
      <c r="BQ120" s="1016">
        <v>8500766</v>
      </c>
      <c r="BR120" s="1017"/>
      <c r="BS120" s="1017"/>
      <c r="BT120" s="1017"/>
      <c r="BU120" s="1017"/>
      <c r="BV120" s="1017">
        <v>8054124</v>
      </c>
      <c r="BW120" s="1017"/>
      <c r="BX120" s="1017"/>
      <c r="BY120" s="1017"/>
      <c r="BZ120" s="1017"/>
      <c r="CA120" s="1017">
        <v>8876464</v>
      </c>
      <c r="CB120" s="1017"/>
      <c r="CC120" s="1017"/>
      <c r="CD120" s="1017"/>
      <c r="CE120" s="1017"/>
      <c r="CF120" s="1030">
        <v>79.099999999999994</v>
      </c>
      <c r="CG120" s="1031"/>
      <c r="CH120" s="1031"/>
      <c r="CI120" s="1031"/>
      <c r="CJ120" s="1031"/>
      <c r="CK120" s="1092" t="s">
        <v>483</v>
      </c>
      <c r="CL120" s="1093"/>
      <c r="CM120" s="1093"/>
      <c r="CN120" s="1093"/>
      <c r="CO120" s="1094"/>
      <c r="CP120" s="1100" t="s">
        <v>484</v>
      </c>
      <c r="CQ120" s="1101"/>
      <c r="CR120" s="1101"/>
      <c r="CS120" s="1101"/>
      <c r="CT120" s="1101"/>
      <c r="CU120" s="1101"/>
      <c r="CV120" s="1101"/>
      <c r="CW120" s="1101"/>
      <c r="CX120" s="1101"/>
      <c r="CY120" s="1101"/>
      <c r="CZ120" s="1101"/>
      <c r="DA120" s="1101"/>
      <c r="DB120" s="1101"/>
      <c r="DC120" s="1101"/>
      <c r="DD120" s="1101"/>
      <c r="DE120" s="1101"/>
      <c r="DF120" s="1102"/>
      <c r="DG120" s="1016">
        <v>2748954</v>
      </c>
      <c r="DH120" s="1017"/>
      <c r="DI120" s="1017"/>
      <c r="DJ120" s="1017"/>
      <c r="DK120" s="1017"/>
      <c r="DL120" s="1017">
        <v>2605141</v>
      </c>
      <c r="DM120" s="1017"/>
      <c r="DN120" s="1017"/>
      <c r="DO120" s="1017"/>
      <c r="DP120" s="1017"/>
      <c r="DQ120" s="1017">
        <v>2382096</v>
      </c>
      <c r="DR120" s="1017"/>
      <c r="DS120" s="1017"/>
      <c r="DT120" s="1017"/>
      <c r="DU120" s="1017"/>
      <c r="DV120" s="1018">
        <v>21.2</v>
      </c>
      <c r="DW120" s="1018"/>
      <c r="DX120" s="1018"/>
      <c r="DY120" s="1018"/>
      <c r="DZ120" s="1019"/>
    </row>
    <row r="121" spans="1:130" s="226" customFormat="1" ht="26.25" customHeight="1" x14ac:dyDescent="0.2">
      <c r="A121" s="1143"/>
      <c r="B121" s="1035"/>
      <c r="C121" s="1060" t="s">
        <v>485</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44" t="s">
        <v>470</v>
      </c>
      <c r="AB121" s="1045"/>
      <c r="AC121" s="1045"/>
      <c r="AD121" s="1045"/>
      <c r="AE121" s="1046"/>
      <c r="AF121" s="1047" t="s">
        <v>178</v>
      </c>
      <c r="AG121" s="1045"/>
      <c r="AH121" s="1045"/>
      <c r="AI121" s="1045"/>
      <c r="AJ121" s="1046"/>
      <c r="AK121" s="1047" t="s">
        <v>467</v>
      </c>
      <c r="AL121" s="1045"/>
      <c r="AM121" s="1045"/>
      <c r="AN121" s="1045"/>
      <c r="AO121" s="1046"/>
      <c r="AP121" s="1048" t="s">
        <v>456</v>
      </c>
      <c r="AQ121" s="1049"/>
      <c r="AR121" s="1049"/>
      <c r="AS121" s="1049"/>
      <c r="AT121" s="1050"/>
      <c r="AU121" s="1080"/>
      <c r="AV121" s="1081"/>
      <c r="AW121" s="1081"/>
      <c r="AX121" s="1081"/>
      <c r="AY121" s="1082"/>
      <c r="AZ121" s="1008" t="s">
        <v>486</v>
      </c>
      <c r="BA121" s="1009"/>
      <c r="BB121" s="1009"/>
      <c r="BC121" s="1009"/>
      <c r="BD121" s="1009"/>
      <c r="BE121" s="1009"/>
      <c r="BF121" s="1009"/>
      <c r="BG121" s="1009"/>
      <c r="BH121" s="1009"/>
      <c r="BI121" s="1009"/>
      <c r="BJ121" s="1009"/>
      <c r="BK121" s="1009"/>
      <c r="BL121" s="1009"/>
      <c r="BM121" s="1009"/>
      <c r="BN121" s="1009"/>
      <c r="BO121" s="1009"/>
      <c r="BP121" s="1010"/>
      <c r="BQ121" s="1011">
        <v>765331</v>
      </c>
      <c r="BR121" s="1012"/>
      <c r="BS121" s="1012"/>
      <c r="BT121" s="1012"/>
      <c r="BU121" s="1012"/>
      <c r="BV121" s="1012">
        <v>784147</v>
      </c>
      <c r="BW121" s="1012"/>
      <c r="BX121" s="1012"/>
      <c r="BY121" s="1012"/>
      <c r="BZ121" s="1012"/>
      <c r="CA121" s="1012">
        <v>794463</v>
      </c>
      <c r="CB121" s="1012"/>
      <c r="CC121" s="1012"/>
      <c r="CD121" s="1012"/>
      <c r="CE121" s="1012"/>
      <c r="CF121" s="1006">
        <v>7.1</v>
      </c>
      <c r="CG121" s="1007"/>
      <c r="CH121" s="1007"/>
      <c r="CI121" s="1007"/>
      <c r="CJ121" s="1007"/>
      <c r="CK121" s="1095"/>
      <c r="CL121" s="1096"/>
      <c r="CM121" s="1096"/>
      <c r="CN121" s="1096"/>
      <c r="CO121" s="1097"/>
      <c r="CP121" s="1105" t="s">
        <v>487</v>
      </c>
      <c r="CQ121" s="1106"/>
      <c r="CR121" s="1106"/>
      <c r="CS121" s="1106"/>
      <c r="CT121" s="1106"/>
      <c r="CU121" s="1106"/>
      <c r="CV121" s="1106"/>
      <c r="CW121" s="1106"/>
      <c r="CX121" s="1106"/>
      <c r="CY121" s="1106"/>
      <c r="CZ121" s="1106"/>
      <c r="DA121" s="1106"/>
      <c r="DB121" s="1106"/>
      <c r="DC121" s="1106"/>
      <c r="DD121" s="1106"/>
      <c r="DE121" s="1106"/>
      <c r="DF121" s="1107"/>
      <c r="DG121" s="1011">
        <v>570885</v>
      </c>
      <c r="DH121" s="1012"/>
      <c r="DI121" s="1012"/>
      <c r="DJ121" s="1012"/>
      <c r="DK121" s="1012"/>
      <c r="DL121" s="1012">
        <v>479355</v>
      </c>
      <c r="DM121" s="1012"/>
      <c r="DN121" s="1012"/>
      <c r="DO121" s="1012"/>
      <c r="DP121" s="1012"/>
      <c r="DQ121" s="1012">
        <v>334801</v>
      </c>
      <c r="DR121" s="1012"/>
      <c r="DS121" s="1012"/>
      <c r="DT121" s="1012"/>
      <c r="DU121" s="1012"/>
      <c r="DV121" s="1013">
        <v>3</v>
      </c>
      <c r="DW121" s="1013"/>
      <c r="DX121" s="1013"/>
      <c r="DY121" s="1013"/>
      <c r="DZ121" s="1014"/>
    </row>
    <row r="122" spans="1:130" s="226" customFormat="1" ht="26.25" customHeight="1" x14ac:dyDescent="0.2">
      <c r="A122" s="1143"/>
      <c r="B122" s="1035"/>
      <c r="C122" s="1008" t="s">
        <v>465</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44" t="s">
        <v>454</v>
      </c>
      <c r="AB122" s="1045"/>
      <c r="AC122" s="1045"/>
      <c r="AD122" s="1045"/>
      <c r="AE122" s="1046"/>
      <c r="AF122" s="1047" t="s">
        <v>456</v>
      </c>
      <c r="AG122" s="1045"/>
      <c r="AH122" s="1045"/>
      <c r="AI122" s="1045"/>
      <c r="AJ122" s="1046"/>
      <c r="AK122" s="1047" t="s">
        <v>456</v>
      </c>
      <c r="AL122" s="1045"/>
      <c r="AM122" s="1045"/>
      <c r="AN122" s="1045"/>
      <c r="AO122" s="1046"/>
      <c r="AP122" s="1048" t="s">
        <v>459</v>
      </c>
      <c r="AQ122" s="1049"/>
      <c r="AR122" s="1049"/>
      <c r="AS122" s="1049"/>
      <c r="AT122" s="1050"/>
      <c r="AU122" s="1080"/>
      <c r="AV122" s="1081"/>
      <c r="AW122" s="1081"/>
      <c r="AX122" s="1081"/>
      <c r="AY122" s="1082"/>
      <c r="AZ122" s="1059" t="s">
        <v>488</v>
      </c>
      <c r="BA122" s="1051"/>
      <c r="BB122" s="1051"/>
      <c r="BC122" s="1051"/>
      <c r="BD122" s="1051"/>
      <c r="BE122" s="1051"/>
      <c r="BF122" s="1051"/>
      <c r="BG122" s="1051"/>
      <c r="BH122" s="1051"/>
      <c r="BI122" s="1051"/>
      <c r="BJ122" s="1051"/>
      <c r="BK122" s="1051"/>
      <c r="BL122" s="1051"/>
      <c r="BM122" s="1051"/>
      <c r="BN122" s="1051"/>
      <c r="BO122" s="1051"/>
      <c r="BP122" s="1052"/>
      <c r="BQ122" s="1085">
        <v>18207497</v>
      </c>
      <c r="BR122" s="1086"/>
      <c r="BS122" s="1086"/>
      <c r="BT122" s="1086"/>
      <c r="BU122" s="1086"/>
      <c r="BV122" s="1086">
        <v>18938674</v>
      </c>
      <c r="BW122" s="1086"/>
      <c r="BX122" s="1086"/>
      <c r="BY122" s="1086"/>
      <c r="BZ122" s="1086"/>
      <c r="CA122" s="1086">
        <v>19149036</v>
      </c>
      <c r="CB122" s="1086"/>
      <c r="CC122" s="1086"/>
      <c r="CD122" s="1086"/>
      <c r="CE122" s="1086"/>
      <c r="CF122" s="1103">
        <v>170.6</v>
      </c>
      <c r="CG122" s="1104"/>
      <c r="CH122" s="1104"/>
      <c r="CI122" s="1104"/>
      <c r="CJ122" s="1104"/>
      <c r="CK122" s="1095"/>
      <c r="CL122" s="1096"/>
      <c r="CM122" s="1096"/>
      <c r="CN122" s="1096"/>
      <c r="CO122" s="1097"/>
      <c r="CP122" s="1105" t="s">
        <v>489</v>
      </c>
      <c r="CQ122" s="1106"/>
      <c r="CR122" s="1106"/>
      <c r="CS122" s="1106"/>
      <c r="CT122" s="1106"/>
      <c r="CU122" s="1106"/>
      <c r="CV122" s="1106"/>
      <c r="CW122" s="1106"/>
      <c r="CX122" s="1106"/>
      <c r="CY122" s="1106"/>
      <c r="CZ122" s="1106"/>
      <c r="DA122" s="1106"/>
      <c r="DB122" s="1106"/>
      <c r="DC122" s="1106"/>
      <c r="DD122" s="1106"/>
      <c r="DE122" s="1106"/>
      <c r="DF122" s="1107"/>
      <c r="DG122" s="1011" t="s">
        <v>178</v>
      </c>
      <c r="DH122" s="1012"/>
      <c r="DI122" s="1012"/>
      <c r="DJ122" s="1012"/>
      <c r="DK122" s="1012"/>
      <c r="DL122" s="1012" t="s">
        <v>459</v>
      </c>
      <c r="DM122" s="1012"/>
      <c r="DN122" s="1012"/>
      <c r="DO122" s="1012"/>
      <c r="DP122" s="1012"/>
      <c r="DQ122" s="1012" t="s">
        <v>470</v>
      </c>
      <c r="DR122" s="1012"/>
      <c r="DS122" s="1012"/>
      <c r="DT122" s="1012"/>
      <c r="DU122" s="1012"/>
      <c r="DV122" s="1013" t="s">
        <v>454</v>
      </c>
      <c r="DW122" s="1013"/>
      <c r="DX122" s="1013"/>
      <c r="DY122" s="1013"/>
      <c r="DZ122" s="1014"/>
    </row>
    <row r="123" spans="1:130" s="226" customFormat="1" ht="26.25" customHeight="1" x14ac:dyDescent="0.2">
      <c r="A123" s="1143"/>
      <c r="B123" s="1035"/>
      <c r="C123" s="1008" t="s">
        <v>473</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44" t="s">
        <v>178</v>
      </c>
      <c r="AB123" s="1045"/>
      <c r="AC123" s="1045"/>
      <c r="AD123" s="1045"/>
      <c r="AE123" s="1046"/>
      <c r="AF123" s="1047" t="s">
        <v>178</v>
      </c>
      <c r="AG123" s="1045"/>
      <c r="AH123" s="1045"/>
      <c r="AI123" s="1045"/>
      <c r="AJ123" s="1046"/>
      <c r="AK123" s="1047" t="s">
        <v>467</v>
      </c>
      <c r="AL123" s="1045"/>
      <c r="AM123" s="1045"/>
      <c r="AN123" s="1045"/>
      <c r="AO123" s="1046"/>
      <c r="AP123" s="1048" t="s">
        <v>459</v>
      </c>
      <c r="AQ123" s="1049"/>
      <c r="AR123" s="1049"/>
      <c r="AS123" s="1049"/>
      <c r="AT123" s="1050"/>
      <c r="AU123" s="1083"/>
      <c r="AV123" s="1084"/>
      <c r="AW123" s="1084"/>
      <c r="AX123" s="1084"/>
      <c r="AY123" s="1084"/>
      <c r="AZ123" s="247" t="s">
        <v>192</v>
      </c>
      <c r="BA123" s="247"/>
      <c r="BB123" s="247"/>
      <c r="BC123" s="247"/>
      <c r="BD123" s="247"/>
      <c r="BE123" s="247"/>
      <c r="BF123" s="247"/>
      <c r="BG123" s="247"/>
      <c r="BH123" s="247"/>
      <c r="BI123" s="247"/>
      <c r="BJ123" s="247"/>
      <c r="BK123" s="247"/>
      <c r="BL123" s="247"/>
      <c r="BM123" s="247"/>
      <c r="BN123" s="247"/>
      <c r="BO123" s="1063" t="s">
        <v>490</v>
      </c>
      <c r="BP123" s="1091"/>
      <c r="BQ123" s="1149">
        <v>27473594</v>
      </c>
      <c r="BR123" s="1150"/>
      <c r="BS123" s="1150"/>
      <c r="BT123" s="1150"/>
      <c r="BU123" s="1150"/>
      <c r="BV123" s="1150">
        <v>27776945</v>
      </c>
      <c r="BW123" s="1150"/>
      <c r="BX123" s="1150"/>
      <c r="BY123" s="1150"/>
      <c r="BZ123" s="1150"/>
      <c r="CA123" s="1150">
        <v>28819963</v>
      </c>
      <c r="CB123" s="1150"/>
      <c r="CC123" s="1150"/>
      <c r="CD123" s="1150"/>
      <c r="CE123" s="1150"/>
      <c r="CF123" s="1087"/>
      <c r="CG123" s="1088"/>
      <c r="CH123" s="1088"/>
      <c r="CI123" s="1088"/>
      <c r="CJ123" s="1089"/>
      <c r="CK123" s="1095"/>
      <c r="CL123" s="1096"/>
      <c r="CM123" s="1096"/>
      <c r="CN123" s="1096"/>
      <c r="CO123" s="1097"/>
      <c r="CP123" s="1105" t="s">
        <v>491</v>
      </c>
      <c r="CQ123" s="1106"/>
      <c r="CR123" s="1106"/>
      <c r="CS123" s="1106"/>
      <c r="CT123" s="1106"/>
      <c r="CU123" s="1106"/>
      <c r="CV123" s="1106"/>
      <c r="CW123" s="1106"/>
      <c r="CX123" s="1106"/>
      <c r="CY123" s="1106"/>
      <c r="CZ123" s="1106"/>
      <c r="DA123" s="1106"/>
      <c r="DB123" s="1106"/>
      <c r="DC123" s="1106"/>
      <c r="DD123" s="1106"/>
      <c r="DE123" s="1106"/>
      <c r="DF123" s="1107"/>
      <c r="DG123" s="1044" t="s">
        <v>456</v>
      </c>
      <c r="DH123" s="1045"/>
      <c r="DI123" s="1045"/>
      <c r="DJ123" s="1045"/>
      <c r="DK123" s="1046"/>
      <c r="DL123" s="1047" t="s">
        <v>459</v>
      </c>
      <c r="DM123" s="1045"/>
      <c r="DN123" s="1045"/>
      <c r="DO123" s="1045"/>
      <c r="DP123" s="1046"/>
      <c r="DQ123" s="1047" t="s">
        <v>456</v>
      </c>
      <c r="DR123" s="1045"/>
      <c r="DS123" s="1045"/>
      <c r="DT123" s="1045"/>
      <c r="DU123" s="1046"/>
      <c r="DV123" s="1048" t="s">
        <v>459</v>
      </c>
      <c r="DW123" s="1049"/>
      <c r="DX123" s="1049"/>
      <c r="DY123" s="1049"/>
      <c r="DZ123" s="1050"/>
    </row>
    <row r="124" spans="1:130" s="226" customFormat="1" ht="26.25" customHeight="1" thickBot="1" x14ac:dyDescent="0.25">
      <c r="A124" s="1143"/>
      <c r="B124" s="1035"/>
      <c r="C124" s="1008" t="s">
        <v>476</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44" t="s">
        <v>459</v>
      </c>
      <c r="AB124" s="1045"/>
      <c r="AC124" s="1045"/>
      <c r="AD124" s="1045"/>
      <c r="AE124" s="1046"/>
      <c r="AF124" s="1047" t="s">
        <v>470</v>
      </c>
      <c r="AG124" s="1045"/>
      <c r="AH124" s="1045"/>
      <c r="AI124" s="1045"/>
      <c r="AJ124" s="1046"/>
      <c r="AK124" s="1047" t="s">
        <v>467</v>
      </c>
      <c r="AL124" s="1045"/>
      <c r="AM124" s="1045"/>
      <c r="AN124" s="1045"/>
      <c r="AO124" s="1046"/>
      <c r="AP124" s="1048" t="s">
        <v>467</v>
      </c>
      <c r="AQ124" s="1049"/>
      <c r="AR124" s="1049"/>
      <c r="AS124" s="1049"/>
      <c r="AT124" s="1050"/>
      <c r="AU124" s="1145" t="s">
        <v>492</v>
      </c>
      <c r="AV124" s="1146"/>
      <c r="AW124" s="1146"/>
      <c r="AX124" s="1146"/>
      <c r="AY124" s="1146"/>
      <c r="AZ124" s="1146"/>
      <c r="BA124" s="1146"/>
      <c r="BB124" s="1146"/>
      <c r="BC124" s="1146"/>
      <c r="BD124" s="1146"/>
      <c r="BE124" s="1146"/>
      <c r="BF124" s="1146"/>
      <c r="BG124" s="1146"/>
      <c r="BH124" s="1146"/>
      <c r="BI124" s="1146"/>
      <c r="BJ124" s="1146"/>
      <c r="BK124" s="1146"/>
      <c r="BL124" s="1146"/>
      <c r="BM124" s="1146"/>
      <c r="BN124" s="1146"/>
      <c r="BO124" s="1146"/>
      <c r="BP124" s="1147"/>
      <c r="BQ124" s="1148" t="s">
        <v>470</v>
      </c>
      <c r="BR124" s="1113"/>
      <c r="BS124" s="1113"/>
      <c r="BT124" s="1113"/>
      <c r="BU124" s="1113"/>
      <c r="BV124" s="1113" t="s">
        <v>459</v>
      </c>
      <c r="BW124" s="1113"/>
      <c r="BX124" s="1113"/>
      <c r="BY124" s="1113"/>
      <c r="BZ124" s="1113"/>
      <c r="CA124" s="1113" t="s">
        <v>459</v>
      </c>
      <c r="CB124" s="1113"/>
      <c r="CC124" s="1113"/>
      <c r="CD124" s="1113"/>
      <c r="CE124" s="1113"/>
      <c r="CF124" s="1114"/>
      <c r="CG124" s="1115"/>
      <c r="CH124" s="1115"/>
      <c r="CI124" s="1115"/>
      <c r="CJ124" s="1116"/>
      <c r="CK124" s="1098"/>
      <c r="CL124" s="1098"/>
      <c r="CM124" s="1098"/>
      <c r="CN124" s="1098"/>
      <c r="CO124" s="1099"/>
      <c r="CP124" s="1105" t="s">
        <v>493</v>
      </c>
      <c r="CQ124" s="1106"/>
      <c r="CR124" s="1106"/>
      <c r="CS124" s="1106"/>
      <c r="CT124" s="1106"/>
      <c r="CU124" s="1106"/>
      <c r="CV124" s="1106"/>
      <c r="CW124" s="1106"/>
      <c r="CX124" s="1106"/>
      <c r="CY124" s="1106"/>
      <c r="CZ124" s="1106"/>
      <c r="DA124" s="1106"/>
      <c r="DB124" s="1106"/>
      <c r="DC124" s="1106"/>
      <c r="DD124" s="1106"/>
      <c r="DE124" s="1106"/>
      <c r="DF124" s="1107"/>
      <c r="DG124" s="1090" t="s">
        <v>459</v>
      </c>
      <c r="DH124" s="1072"/>
      <c r="DI124" s="1072"/>
      <c r="DJ124" s="1072"/>
      <c r="DK124" s="1073"/>
      <c r="DL124" s="1071" t="s">
        <v>459</v>
      </c>
      <c r="DM124" s="1072"/>
      <c r="DN124" s="1072"/>
      <c r="DO124" s="1072"/>
      <c r="DP124" s="1073"/>
      <c r="DQ124" s="1071" t="s">
        <v>456</v>
      </c>
      <c r="DR124" s="1072"/>
      <c r="DS124" s="1072"/>
      <c r="DT124" s="1072"/>
      <c r="DU124" s="1073"/>
      <c r="DV124" s="1074" t="s">
        <v>456</v>
      </c>
      <c r="DW124" s="1075"/>
      <c r="DX124" s="1075"/>
      <c r="DY124" s="1075"/>
      <c r="DZ124" s="1076"/>
    </row>
    <row r="125" spans="1:130" s="226" customFormat="1" ht="26.25" customHeight="1" x14ac:dyDescent="0.2">
      <c r="A125" s="1143"/>
      <c r="B125" s="1035"/>
      <c r="C125" s="1008" t="s">
        <v>478</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44" t="s">
        <v>456</v>
      </c>
      <c r="AB125" s="1045"/>
      <c r="AC125" s="1045"/>
      <c r="AD125" s="1045"/>
      <c r="AE125" s="1046"/>
      <c r="AF125" s="1047" t="s">
        <v>456</v>
      </c>
      <c r="AG125" s="1045"/>
      <c r="AH125" s="1045"/>
      <c r="AI125" s="1045"/>
      <c r="AJ125" s="1046"/>
      <c r="AK125" s="1047" t="s">
        <v>459</v>
      </c>
      <c r="AL125" s="1045"/>
      <c r="AM125" s="1045"/>
      <c r="AN125" s="1045"/>
      <c r="AO125" s="1046"/>
      <c r="AP125" s="1048" t="s">
        <v>456</v>
      </c>
      <c r="AQ125" s="1049"/>
      <c r="AR125" s="1049"/>
      <c r="AS125" s="1049"/>
      <c r="AT125" s="105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108" t="s">
        <v>494</v>
      </c>
      <c r="CL125" s="1093"/>
      <c r="CM125" s="1093"/>
      <c r="CN125" s="1093"/>
      <c r="CO125" s="1094"/>
      <c r="CP125" s="1015" t="s">
        <v>495</v>
      </c>
      <c r="CQ125" s="983"/>
      <c r="CR125" s="983"/>
      <c r="CS125" s="983"/>
      <c r="CT125" s="983"/>
      <c r="CU125" s="983"/>
      <c r="CV125" s="983"/>
      <c r="CW125" s="983"/>
      <c r="CX125" s="983"/>
      <c r="CY125" s="983"/>
      <c r="CZ125" s="983"/>
      <c r="DA125" s="983"/>
      <c r="DB125" s="983"/>
      <c r="DC125" s="983"/>
      <c r="DD125" s="983"/>
      <c r="DE125" s="983"/>
      <c r="DF125" s="984"/>
      <c r="DG125" s="1016" t="s">
        <v>456</v>
      </c>
      <c r="DH125" s="1017"/>
      <c r="DI125" s="1017"/>
      <c r="DJ125" s="1017"/>
      <c r="DK125" s="1017"/>
      <c r="DL125" s="1017" t="s">
        <v>459</v>
      </c>
      <c r="DM125" s="1017"/>
      <c r="DN125" s="1017"/>
      <c r="DO125" s="1017"/>
      <c r="DP125" s="1017"/>
      <c r="DQ125" s="1017" t="s">
        <v>459</v>
      </c>
      <c r="DR125" s="1017"/>
      <c r="DS125" s="1017"/>
      <c r="DT125" s="1017"/>
      <c r="DU125" s="1017"/>
      <c r="DV125" s="1018" t="s">
        <v>459</v>
      </c>
      <c r="DW125" s="1018"/>
      <c r="DX125" s="1018"/>
      <c r="DY125" s="1018"/>
      <c r="DZ125" s="1019"/>
    </row>
    <row r="126" spans="1:130" s="226" customFormat="1" ht="26.25" customHeight="1" thickBot="1" x14ac:dyDescent="0.25">
      <c r="A126" s="1143"/>
      <c r="B126" s="1035"/>
      <c r="C126" s="1008" t="s">
        <v>480</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44" t="s">
        <v>456</v>
      </c>
      <c r="AB126" s="1045"/>
      <c r="AC126" s="1045"/>
      <c r="AD126" s="1045"/>
      <c r="AE126" s="1046"/>
      <c r="AF126" s="1047" t="s">
        <v>459</v>
      </c>
      <c r="AG126" s="1045"/>
      <c r="AH126" s="1045"/>
      <c r="AI126" s="1045"/>
      <c r="AJ126" s="1046"/>
      <c r="AK126" s="1047" t="s">
        <v>456</v>
      </c>
      <c r="AL126" s="1045"/>
      <c r="AM126" s="1045"/>
      <c r="AN126" s="1045"/>
      <c r="AO126" s="1046"/>
      <c r="AP126" s="1048" t="s">
        <v>456</v>
      </c>
      <c r="AQ126" s="1049"/>
      <c r="AR126" s="1049"/>
      <c r="AS126" s="1049"/>
      <c r="AT126" s="105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109"/>
      <c r="CL126" s="1096"/>
      <c r="CM126" s="1096"/>
      <c r="CN126" s="1096"/>
      <c r="CO126" s="1097"/>
      <c r="CP126" s="1008" t="s">
        <v>496</v>
      </c>
      <c r="CQ126" s="1009"/>
      <c r="CR126" s="1009"/>
      <c r="CS126" s="1009"/>
      <c r="CT126" s="1009"/>
      <c r="CU126" s="1009"/>
      <c r="CV126" s="1009"/>
      <c r="CW126" s="1009"/>
      <c r="CX126" s="1009"/>
      <c r="CY126" s="1009"/>
      <c r="CZ126" s="1009"/>
      <c r="DA126" s="1009"/>
      <c r="DB126" s="1009"/>
      <c r="DC126" s="1009"/>
      <c r="DD126" s="1009"/>
      <c r="DE126" s="1009"/>
      <c r="DF126" s="1010"/>
      <c r="DG126" s="1011" t="s">
        <v>459</v>
      </c>
      <c r="DH126" s="1012"/>
      <c r="DI126" s="1012"/>
      <c r="DJ126" s="1012"/>
      <c r="DK126" s="1012"/>
      <c r="DL126" s="1012" t="s">
        <v>456</v>
      </c>
      <c r="DM126" s="1012"/>
      <c r="DN126" s="1012"/>
      <c r="DO126" s="1012"/>
      <c r="DP126" s="1012"/>
      <c r="DQ126" s="1012" t="s">
        <v>459</v>
      </c>
      <c r="DR126" s="1012"/>
      <c r="DS126" s="1012"/>
      <c r="DT126" s="1012"/>
      <c r="DU126" s="1012"/>
      <c r="DV126" s="1013" t="s">
        <v>459</v>
      </c>
      <c r="DW126" s="1013"/>
      <c r="DX126" s="1013"/>
      <c r="DY126" s="1013"/>
      <c r="DZ126" s="1014"/>
    </row>
    <row r="127" spans="1:130" s="226" customFormat="1" ht="26.25" customHeight="1" x14ac:dyDescent="0.2">
      <c r="A127" s="1144"/>
      <c r="B127" s="1037"/>
      <c r="C127" s="1059" t="s">
        <v>497</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44" t="s">
        <v>459</v>
      </c>
      <c r="AB127" s="1045"/>
      <c r="AC127" s="1045"/>
      <c r="AD127" s="1045"/>
      <c r="AE127" s="1046"/>
      <c r="AF127" s="1047" t="s">
        <v>456</v>
      </c>
      <c r="AG127" s="1045"/>
      <c r="AH127" s="1045"/>
      <c r="AI127" s="1045"/>
      <c r="AJ127" s="1046"/>
      <c r="AK127" s="1047" t="s">
        <v>456</v>
      </c>
      <c r="AL127" s="1045"/>
      <c r="AM127" s="1045"/>
      <c r="AN127" s="1045"/>
      <c r="AO127" s="1046"/>
      <c r="AP127" s="1048" t="s">
        <v>459</v>
      </c>
      <c r="AQ127" s="1049"/>
      <c r="AR127" s="1049"/>
      <c r="AS127" s="1049"/>
      <c r="AT127" s="1050"/>
      <c r="AU127" s="228"/>
      <c r="AV127" s="228"/>
      <c r="AW127" s="228"/>
      <c r="AX127" s="1117" t="s">
        <v>498</v>
      </c>
      <c r="AY127" s="1118"/>
      <c r="AZ127" s="1118"/>
      <c r="BA127" s="1118"/>
      <c r="BB127" s="1118"/>
      <c r="BC127" s="1118"/>
      <c r="BD127" s="1118"/>
      <c r="BE127" s="1119"/>
      <c r="BF127" s="1120" t="s">
        <v>499</v>
      </c>
      <c r="BG127" s="1118"/>
      <c r="BH127" s="1118"/>
      <c r="BI127" s="1118"/>
      <c r="BJ127" s="1118"/>
      <c r="BK127" s="1118"/>
      <c r="BL127" s="1119"/>
      <c r="BM127" s="1120" t="s">
        <v>500</v>
      </c>
      <c r="BN127" s="1118"/>
      <c r="BO127" s="1118"/>
      <c r="BP127" s="1118"/>
      <c r="BQ127" s="1118"/>
      <c r="BR127" s="1118"/>
      <c r="BS127" s="1119"/>
      <c r="BT127" s="1120" t="s">
        <v>501</v>
      </c>
      <c r="BU127" s="1118"/>
      <c r="BV127" s="1118"/>
      <c r="BW127" s="1118"/>
      <c r="BX127" s="1118"/>
      <c r="BY127" s="1118"/>
      <c r="BZ127" s="1141"/>
      <c r="CA127" s="228"/>
      <c r="CB127" s="228"/>
      <c r="CC127" s="228"/>
      <c r="CD127" s="251"/>
      <c r="CE127" s="251"/>
      <c r="CF127" s="251"/>
      <c r="CG127" s="228"/>
      <c r="CH127" s="228"/>
      <c r="CI127" s="228"/>
      <c r="CJ127" s="250"/>
      <c r="CK127" s="1109"/>
      <c r="CL127" s="1096"/>
      <c r="CM127" s="1096"/>
      <c r="CN127" s="1096"/>
      <c r="CO127" s="1097"/>
      <c r="CP127" s="1008" t="s">
        <v>502</v>
      </c>
      <c r="CQ127" s="1009"/>
      <c r="CR127" s="1009"/>
      <c r="CS127" s="1009"/>
      <c r="CT127" s="1009"/>
      <c r="CU127" s="1009"/>
      <c r="CV127" s="1009"/>
      <c r="CW127" s="1009"/>
      <c r="CX127" s="1009"/>
      <c r="CY127" s="1009"/>
      <c r="CZ127" s="1009"/>
      <c r="DA127" s="1009"/>
      <c r="DB127" s="1009"/>
      <c r="DC127" s="1009"/>
      <c r="DD127" s="1009"/>
      <c r="DE127" s="1009"/>
      <c r="DF127" s="1010"/>
      <c r="DG127" s="1011" t="s">
        <v>456</v>
      </c>
      <c r="DH127" s="1012"/>
      <c r="DI127" s="1012"/>
      <c r="DJ127" s="1012"/>
      <c r="DK127" s="1012"/>
      <c r="DL127" s="1012" t="s">
        <v>456</v>
      </c>
      <c r="DM127" s="1012"/>
      <c r="DN127" s="1012"/>
      <c r="DO127" s="1012"/>
      <c r="DP127" s="1012"/>
      <c r="DQ127" s="1012" t="s">
        <v>459</v>
      </c>
      <c r="DR127" s="1012"/>
      <c r="DS127" s="1012"/>
      <c r="DT127" s="1012"/>
      <c r="DU127" s="1012"/>
      <c r="DV127" s="1013" t="s">
        <v>456</v>
      </c>
      <c r="DW127" s="1013"/>
      <c r="DX127" s="1013"/>
      <c r="DY127" s="1013"/>
      <c r="DZ127" s="1014"/>
    </row>
    <row r="128" spans="1:130" s="226" customFormat="1" ht="26.25" customHeight="1" thickBot="1" x14ac:dyDescent="0.25">
      <c r="A128" s="1127" t="s">
        <v>503</v>
      </c>
      <c r="B128" s="1128"/>
      <c r="C128" s="1128"/>
      <c r="D128" s="1128"/>
      <c r="E128" s="1128"/>
      <c r="F128" s="1128"/>
      <c r="G128" s="1128"/>
      <c r="H128" s="1128"/>
      <c r="I128" s="1128"/>
      <c r="J128" s="1128"/>
      <c r="K128" s="1128"/>
      <c r="L128" s="1128"/>
      <c r="M128" s="1128"/>
      <c r="N128" s="1128"/>
      <c r="O128" s="1128"/>
      <c r="P128" s="1128"/>
      <c r="Q128" s="1128"/>
      <c r="R128" s="1128"/>
      <c r="S128" s="1128"/>
      <c r="T128" s="1128"/>
      <c r="U128" s="1128"/>
      <c r="V128" s="1128"/>
      <c r="W128" s="1129" t="s">
        <v>504</v>
      </c>
      <c r="X128" s="1129"/>
      <c r="Y128" s="1129"/>
      <c r="Z128" s="1130"/>
      <c r="AA128" s="1131">
        <v>70995</v>
      </c>
      <c r="AB128" s="1132"/>
      <c r="AC128" s="1132"/>
      <c r="AD128" s="1132"/>
      <c r="AE128" s="1133"/>
      <c r="AF128" s="1134">
        <v>113611</v>
      </c>
      <c r="AG128" s="1132"/>
      <c r="AH128" s="1132"/>
      <c r="AI128" s="1132"/>
      <c r="AJ128" s="1133"/>
      <c r="AK128" s="1134">
        <v>198484</v>
      </c>
      <c r="AL128" s="1132"/>
      <c r="AM128" s="1132"/>
      <c r="AN128" s="1132"/>
      <c r="AO128" s="1133"/>
      <c r="AP128" s="1135"/>
      <c r="AQ128" s="1136"/>
      <c r="AR128" s="1136"/>
      <c r="AS128" s="1136"/>
      <c r="AT128" s="1137"/>
      <c r="AU128" s="228"/>
      <c r="AV128" s="228"/>
      <c r="AW128" s="228"/>
      <c r="AX128" s="982" t="s">
        <v>505</v>
      </c>
      <c r="AY128" s="983"/>
      <c r="AZ128" s="983"/>
      <c r="BA128" s="983"/>
      <c r="BB128" s="983"/>
      <c r="BC128" s="983"/>
      <c r="BD128" s="983"/>
      <c r="BE128" s="984"/>
      <c r="BF128" s="1138" t="s">
        <v>178</v>
      </c>
      <c r="BG128" s="1139"/>
      <c r="BH128" s="1139"/>
      <c r="BI128" s="1139"/>
      <c r="BJ128" s="1139"/>
      <c r="BK128" s="1139"/>
      <c r="BL128" s="1140"/>
      <c r="BM128" s="1138">
        <v>12.95</v>
      </c>
      <c r="BN128" s="1139"/>
      <c r="BO128" s="1139"/>
      <c r="BP128" s="1139"/>
      <c r="BQ128" s="1139"/>
      <c r="BR128" s="1139"/>
      <c r="BS128" s="1140"/>
      <c r="BT128" s="1138">
        <v>20</v>
      </c>
      <c r="BU128" s="1139"/>
      <c r="BV128" s="1139"/>
      <c r="BW128" s="1139"/>
      <c r="BX128" s="1139"/>
      <c r="BY128" s="1139"/>
      <c r="BZ128" s="1162"/>
      <c r="CA128" s="251"/>
      <c r="CB128" s="251"/>
      <c r="CC128" s="251"/>
      <c r="CD128" s="251"/>
      <c r="CE128" s="251"/>
      <c r="CF128" s="251"/>
      <c r="CG128" s="228"/>
      <c r="CH128" s="228"/>
      <c r="CI128" s="228"/>
      <c r="CJ128" s="250"/>
      <c r="CK128" s="1110"/>
      <c r="CL128" s="1111"/>
      <c r="CM128" s="1111"/>
      <c r="CN128" s="1111"/>
      <c r="CO128" s="1112"/>
      <c r="CP128" s="1121" t="s">
        <v>506</v>
      </c>
      <c r="CQ128" s="791"/>
      <c r="CR128" s="791"/>
      <c r="CS128" s="791"/>
      <c r="CT128" s="791"/>
      <c r="CU128" s="791"/>
      <c r="CV128" s="791"/>
      <c r="CW128" s="791"/>
      <c r="CX128" s="791"/>
      <c r="CY128" s="791"/>
      <c r="CZ128" s="791"/>
      <c r="DA128" s="791"/>
      <c r="DB128" s="791"/>
      <c r="DC128" s="791"/>
      <c r="DD128" s="791"/>
      <c r="DE128" s="791"/>
      <c r="DF128" s="1122"/>
      <c r="DG128" s="1123" t="s">
        <v>507</v>
      </c>
      <c r="DH128" s="1124"/>
      <c r="DI128" s="1124"/>
      <c r="DJ128" s="1124"/>
      <c r="DK128" s="1124"/>
      <c r="DL128" s="1124">
        <v>4165</v>
      </c>
      <c r="DM128" s="1124"/>
      <c r="DN128" s="1124"/>
      <c r="DO128" s="1124"/>
      <c r="DP128" s="1124"/>
      <c r="DQ128" s="1124" t="s">
        <v>178</v>
      </c>
      <c r="DR128" s="1124"/>
      <c r="DS128" s="1124"/>
      <c r="DT128" s="1124"/>
      <c r="DU128" s="1124"/>
      <c r="DV128" s="1125" t="s">
        <v>508</v>
      </c>
      <c r="DW128" s="1125"/>
      <c r="DX128" s="1125"/>
      <c r="DY128" s="1125"/>
      <c r="DZ128" s="1126"/>
    </row>
    <row r="129" spans="1:131" s="226" customFormat="1" ht="26.25" customHeight="1" x14ac:dyDescent="0.2">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56" t="s">
        <v>509</v>
      </c>
      <c r="X129" s="1157"/>
      <c r="Y129" s="1157"/>
      <c r="Z129" s="1158"/>
      <c r="AA129" s="1044">
        <v>11992633</v>
      </c>
      <c r="AB129" s="1045"/>
      <c r="AC129" s="1045"/>
      <c r="AD129" s="1045"/>
      <c r="AE129" s="1046"/>
      <c r="AF129" s="1047">
        <v>12302605</v>
      </c>
      <c r="AG129" s="1045"/>
      <c r="AH129" s="1045"/>
      <c r="AI129" s="1045"/>
      <c r="AJ129" s="1046"/>
      <c r="AK129" s="1047">
        <v>12948945</v>
      </c>
      <c r="AL129" s="1045"/>
      <c r="AM129" s="1045"/>
      <c r="AN129" s="1045"/>
      <c r="AO129" s="1046"/>
      <c r="AP129" s="1159"/>
      <c r="AQ129" s="1160"/>
      <c r="AR129" s="1160"/>
      <c r="AS129" s="1160"/>
      <c r="AT129" s="1161"/>
      <c r="AU129" s="229"/>
      <c r="AV129" s="229"/>
      <c r="AW129" s="229"/>
      <c r="AX129" s="1151" t="s">
        <v>510</v>
      </c>
      <c r="AY129" s="1009"/>
      <c r="AZ129" s="1009"/>
      <c r="BA129" s="1009"/>
      <c r="BB129" s="1009"/>
      <c r="BC129" s="1009"/>
      <c r="BD129" s="1009"/>
      <c r="BE129" s="1010"/>
      <c r="BF129" s="1152" t="s">
        <v>178</v>
      </c>
      <c r="BG129" s="1153"/>
      <c r="BH129" s="1153"/>
      <c r="BI129" s="1153"/>
      <c r="BJ129" s="1153"/>
      <c r="BK129" s="1153"/>
      <c r="BL129" s="1154"/>
      <c r="BM129" s="1152">
        <v>17.95</v>
      </c>
      <c r="BN129" s="1153"/>
      <c r="BO129" s="1153"/>
      <c r="BP129" s="1153"/>
      <c r="BQ129" s="1153"/>
      <c r="BR129" s="1153"/>
      <c r="BS129" s="1154"/>
      <c r="BT129" s="1152">
        <v>30</v>
      </c>
      <c r="BU129" s="1153"/>
      <c r="BV129" s="1153"/>
      <c r="BW129" s="1153"/>
      <c r="BX129" s="1153"/>
      <c r="BY129" s="1153"/>
      <c r="BZ129" s="115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20" t="s">
        <v>511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56" t="s">
        <v>512</v>
      </c>
      <c r="X130" s="1157"/>
      <c r="Y130" s="1157"/>
      <c r="Z130" s="1158"/>
      <c r="AA130" s="1044">
        <v>1622915</v>
      </c>
      <c r="AB130" s="1045"/>
      <c r="AC130" s="1045"/>
      <c r="AD130" s="1045"/>
      <c r="AE130" s="1046"/>
      <c r="AF130" s="1047">
        <v>1650958</v>
      </c>
      <c r="AG130" s="1045"/>
      <c r="AH130" s="1045"/>
      <c r="AI130" s="1045"/>
      <c r="AJ130" s="1046"/>
      <c r="AK130" s="1047">
        <v>1721556</v>
      </c>
      <c r="AL130" s="1045"/>
      <c r="AM130" s="1045"/>
      <c r="AN130" s="1045"/>
      <c r="AO130" s="1046"/>
      <c r="AP130" s="1159"/>
      <c r="AQ130" s="1160"/>
      <c r="AR130" s="1160"/>
      <c r="AS130" s="1160"/>
      <c r="AT130" s="1161"/>
      <c r="AU130" s="229"/>
      <c r="AV130" s="229"/>
      <c r="AW130" s="229"/>
      <c r="AX130" s="1151" t="s">
        <v>513</v>
      </c>
      <c r="AY130" s="1009"/>
      <c r="AZ130" s="1009"/>
      <c r="BA130" s="1009"/>
      <c r="BB130" s="1009"/>
      <c r="BC130" s="1009"/>
      <c r="BD130" s="1009"/>
      <c r="BE130" s="1010"/>
      <c r="BF130" s="1187">
        <v>7.6</v>
      </c>
      <c r="BG130" s="1188"/>
      <c r="BH130" s="1188"/>
      <c r="BI130" s="1188"/>
      <c r="BJ130" s="1188"/>
      <c r="BK130" s="1188"/>
      <c r="BL130" s="1189"/>
      <c r="BM130" s="1187">
        <v>25</v>
      </c>
      <c r="BN130" s="1188"/>
      <c r="BO130" s="1188"/>
      <c r="BP130" s="1188"/>
      <c r="BQ130" s="1188"/>
      <c r="BR130" s="1188"/>
      <c r="BS130" s="1189"/>
      <c r="BT130" s="1187">
        <v>35</v>
      </c>
      <c r="BU130" s="1188"/>
      <c r="BV130" s="1188"/>
      <c r="BW130" s="1188"/>
      <c r="BX130" s="1188"/>
      <c r="BY130" s="1188"/>
      <c r="BZ130" s="119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91"/>
      <c r="B131" s="1192"/>
      <c r="C131" s="1192"/>
      <c r="D131" s="1192"/>
      <c r="E131" s="1192"/>
      <c r="F131" s="1192"/>
      <c r="G131" s="1192"/>
      <c r="H131" s="1192"/>
      <c r="I131" s="1192"/>
      <c r="J131" s="1192"/>
      <c r="K131" s="1192"/>
      <c r="L131" s="1192"/>
      <c r="M131" s="1192"/>
      <c r="N131" s="1192"/>
      <c r="O131" s="1192"/>
      <c r="P131" s="1192"/>
      <c r="Q131" s="1192"/>
      <c r="R131" s="1192"/>
      <c r="S131" s="1192"/>
      <c r="T131" s="1192"/>
      <c r="U131" s="1192"/>
      <c r="V131" s="1192"/>
      <c r="W131" s="1193" t="s">
        <v>514</v>
      </c>
      <c r="X131" s="1194"/>
      <c r="Y131" s="1194"/>
      <c r="Z131" s="1195"/>
      <c r="AA131" s="1090">
        <v>10369718</v>
      </c>
      <c r="AB131" s="1072"/>
      <c r="AC131" s="1072"/>
      <c r="AD131" s="1072"/>
      <c r="AE131" s="1073"/>
      <c r="AF131" s="1071">
        <v>10651647</v>
      </c>
      <c r="AG131" s="1072"/>
      <c r="AH131" s="1072"/>
      <c r="AI131" s="1072"/>
      <c r="AJ131" s="1073"/>
      <c r="AK131" s="1071">
        <v>11227389</v>
      </c>
      <c r="AL131" s="1072"/>
      <c r="AM131" s="1072"/>
      <c r="AN131" s="1072"/>
      <c r="AO131" s="1073"/>
      <c r="AP131" s="1196"/>
      <c r="AQ131" s="1197"/>
      <c r="AR131" s="1197"/>
      <c r="AS131" s="1197"/>
      <c r="AT131" s="1198"/>
      <c r="AU131" s="229"/>
      <c r="AV131" s="229"/>
      <c r="AW131" s="229"/>
      <c r="AX131" s="1169" t="s">
        <v>515</v>
      </c>
      <c r="AY131" s="791"/>
      <c r="AZ131" s="791"/>
      <c r="BA131" s="791"/>
      <c r="BB131" s="791"/>
      <c r="BC131" s="791"/>
      <c r="BD131" s="791"/>
      <c r="BE131" s="1122"/>
      <c r="BF131" s="1170" t="s">
        <v>508</v>
      </c>
      <c r="BG131" s="1171"/>
      <c r="BH131" s="1171"/>
      <c r="BI131" s="1171"/>
      <c r="BJ131" s="1171"/>
      <c r="BK131" s="1171"/>
      <c r="BL131" s="1172"/>
      <c r="BM131" s="1170">
        <v>350</v>
      </c>
      <c r="BN131" s="1171"/>
      <c r="BO131" s="1171"/>
      <c r="BP131" s="1171"/>
      <c r="BQ131" s="1171"/>
      <c r="BR131" s="1171"/>
      <c r="BS131" s="1172"/>
      <c r="BT131" s="1173"/>
      <c r="BU131" s="1174"/>
      <c r="BV131" s="1174"/>
      <c r="BW131" s="1174"/>
      <c r="BX131" s="1174"/>
      <c r="BY131" s="1174"/>
      <c r="BZ131" s="117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76" t="s">
        <v>516</v>
      </c>
      <c r="B132" s="1177"/>
      <c r="C132" s="1177"/>
      <c r="D132" s="1177"/>
      <c r="E132" s="1177"/>
      <c r="F132" s="1177"/>
      <c r="G132" s="1177"/>
      <c r="H132" s="1177"/>
      <c r="I132" s="1177"/>
      <c r="J132" s="1177"/>
      <c r="K132" s="1177"/>
      <c r="L132" s="1177"/>
      <c r="M132" s="1177"/>
      <c r="N132" s="1177"/>
      <c r="O132" s="1177"/>
      <c r="P132" s="1177"/>
      <c r="Q132" s="1177"/>
      <c r="R132" s="1177"/>
      <c r="S132" s="1177"/>
      <c r="T132" s="1177"/>
      <c r="U132" s="1177"/>
      <c r="V132" s="1180" t="s">
        <v>517</v>
      </c>
      <c r="W132" s="1180"/>
      <c r="X132" s="1180"/>
      <c r="Y132" s="1180"/>
      <c r="Z132" s="1181"/>
      <c r="AA132" s="1182">
        <v>7.9702360280000004</v>
      </c>
      <c r="AB132" s="1183"/>
      <c r="AC132" s="1183"/>
      <c r="AD132" s="1183"/>
      <c r="AE132" s="1184"/>
      <c r="AF132" s="1185">
        <v>7.6916743490000004</v>
      </c>
      <c r="AG132" s="1183"/>
      <c r="AH132" s="1183"/>
      <c r="AI132" s="1183"/>
      <c r="AJ132" s="1184"/>
      <c r="AK132" s="1185">
        <v>7.2560770809999999</v>
      </c>
      <c r="AL132" s="1183"/>
      <c r="AM132" s="1183"/>
      <c r="AN132" s="1183"/>
      <c r="AO132" s="1184"/>
      <c r="AP132" s="1087"/>
      <c r="AQ132" s="1088"/>
      <c r="AR132" s="1088"/>
      <c r="AS132" s="1088"/>
      <c r="AT132" s="118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78"/>
      <c r="B133" s="1179"/>
      <c r="C133" s="1179"/>
      <c r="D133" s="1179"/>
      <c r="E133" s="1179"/>
      <c r="F133" s="1179"/>
      <c r="G133" s="1179"/>
      <c r="H133" s="1179"/>
      <c r="I133" s="1179"/>
      <c r="J133" s="1179"/>
      <c r="K133" s="1179"/>
      <c r="L133" s="1179"/>
      <c r="M133" s="1179"/>
      <c r="N133" s="1179"/>
      <c r="O133" s="1179"/>
      <c r="P133" s="1179"/>
      <c r="Q133" s="1179"/>
      <c r="R133" s="1179"/>
      <c r="S133" s="1179"/>
      <c r="T133" s="1179"/>
      <c r="U133" s="1179"/>
      <c r="V133" s="1163" t="s">
        <v>518</v>
      </c>
      <c r="W133" s="1163"/>
      <c r="X133" s="1163"/>
      <c r="Y133" s="1163"/>
      <c r="Z133" s="1164"/>
      <c r="AA133" s="1165">
        <v>8.1</v>
      </c>
      <c r="AB133" s="1166"/>
      <c r="AC133" s="1166"/>
      <c r="AD133" s="1166"/>
      <c r="AE133" s="1167"/>
      <c r="AF133" s="1165">
        <v>7.8</v>
      </c>
      <c r="AG133" s="1166"/>
      <c r="AH133" s="1166"/>
      <c r="AI133" s="1166"/>
      <c r="AJ133" s="1167"/>
      <c r="AK133" s="1165">
        <v>7.6</v>
      </c>
      <c r="AL133" s="1166"/>
      <c r="AM133" s="1166"/>
      <c r="AN133" s="1166"/>
      <c r="AO133" s="1167"/>
      <c r="AP133" s="1114"/>
      <c r="AQ133" s="1115"/>
      <c r="AR133" s="1115"/>
      <c r="AS133" s="1115"/>
      <c r="AT133" s="116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DxXKYmC2sf7BDfsxNvyS1ywcXAVkLTL8dDpM54GZHikTBvfyEir5PKZScrr4kidiAe1Ec5nCMnl2NYAh9bb1A==" saltValue="kmIw7IgOgfoGjQtecxlm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519</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GOXKPKwgcNCKZAD9swgi83AE4lmbw4145RwUxDf2h3nmNUPqLTCqlDp99kYKuNvvLYOY3aKBeHcb88K2qzr4w==" saltValue="UgQHw9s1iL50T6PWLkyL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200" t="s">
        <v>522</v>
      </c>
      <c r="AP7" s="268"/>
      <c r="AQ7" s="269" t="s">
        <v>523</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201"/>
      <c r="AP8" s="274" t="s">
        <v>524</v>
      </c>
      <c r="AQ8" s="275" t="s">
        <v>525</v>
      </c>
      <c r="AR8" s="276" t="s">
        <v>526</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2" t="s">
        <v>527</v>
      </c>
      <c r="AL9" s="1203"/>
      <c r="AM9" s="1203"/>
      <c r="AN9" s="1204"/>
      <c r="AO9" s="277">
        <v>3206519</v>
      </c>
      <c r="AP9" s="277">
        <v>68193</v>
      </c>
      <c r="AQ9" s="278">
        <v>87308</v>
      </c>
      <c r="AR9" s="279">
        <v>-21.9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2" t="s">
        <v>528</v>
      </c>
      <c r="AL10" s="1203"/>
      <c r="AM10" s="1203"/>
      <c r="AN10" s="1204"/>
      <c r="AO10" s="280">
        <v>800004</v>
      </c>
      <c r="AP10" s="280">
        <v>17014</v>
      </c>
      <c r="AQ10" s="281">
        <v>7758</v>
      </c>
      <c r="AR10" s="282">
        <v>119.3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2" t="s">
        <v>529</v>
      </c>
      <c r="AL11" s="1203"/>
      <c r="AM11" s="1203"/>
      <c r="AN11" s="1204"/>
      <c r="AO11" s="280">
        <v>35911</v>
      </c>
      <c r="AP11" s="280">
        <v>764</v>
      </c>
      <c r="AQ11" s="281">
        <v>2064</v>
      </c>
      <c r="AR11" s="282">
        <v>-63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2" t="s">
        <v>530</v>
      </c>
      <c r="AL12" s="1203"/>
      <c r="AM12" s="1203"/>
      <c r="AN12" s="1204"/>
      <c r="AO12" s="280">
        <v>1556</v>
      </c>
      <c r="AP12" s="280">
        <v>33</v>
      </c>
      <c r="AQ12" s="281">
        <v>9</v>
      </c>
      <c r="AR12" s="282">
        <v>266.7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2" t="s">
        <v>531</v>
      </c>
      <c r="AL13" s="1203"/>
      <c r="AM13" s="1203"/>
      <c r="AN13" s="1204"/>
      <c r="AO13" s="280">
        <v>94322</v>
      </c>
      <c r="AP13" s="280">
        <v>2006</v>
      </c>
      <c r="AQ13" s="281">
        <v>2858</v>
      </c>
      <c r="AR13" s="282">
        <v>-29.8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2" t="s">
        <v>532</v>
      </c>
      <c r="AL14" s="1203"/>
      <c r="AM14" s="1203"/>
      <c r="AN14" s="1204"/>
      <c r="AO14" s="280">
        <v>89961</v>
      </c>
      <c r="AP14" s="280">
        <v>1913</v>
      </c>
      <c r="AQ14" s="281">
        <v>1616</v>
      </c>
      <c r="AR14" s="282">
        <v>18.399999999999999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5" t="s">
        <v>533</v>
      </c>
      <c r="AL15" s="1206"/>
      <c r="AM15" s="1206"/>
      <c r="AN15" s="1207"/>
      <c r="AO15" s="280">
        <v>-166592</v>
      </c>
      <c r="AP15" s="280">
        <v>-3543</v>
      </c>
      <c r="AQ15" s="281">
        <v>-6164</v>
      </c>
      <c r="AR15" s="282">
        <v>-42.5</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5" t="s">
        <v>192</v>
      </c>
      <c r="AL16" s="1206"/>
      <c r="AM16" s="1206"/>
      <c r="AN16" s="1207"/>
      <c r="AO16" s="280">
        <v>4061681</v>
      </c>
      <c r="AP16" s="280">
        <v>86380</v>
      </c>
      <c r="AQ16" s="281">
        <v>95448</v>
      </c>
      <c r="AR16" s="282">
        <v>-9.5</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534</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535</v>
      </c>
      <c r="AP20" s="289" t="s">
        <v>536</v>
      </c>
      <c r="AQ20" s="290" t="s">
        <v>537</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8" t="s">
        <v>538</v>
      </c>
      <c r="AL21" s="1209"/>
      <c r="AM21" s="1209"/>
      <c r="AN21" s="1210"/>
      <c r="AO21" s="293">
        <v>7.38</v>
      </c>
      <c r="AP21" s="294">
        <v>8.85</v>
      </c>
      <c r="AQ21" s="295">
        <v>-1.47</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8" t="s">
        <v>539</v>
      </c>
      <c r="AL22" s="1209"/>
      <c r="AM22" s="1209"/>
      <c r="AN22" s="1210"/>
      <c r="AO22" s="298">
        <v>99.1</v>
      </c>
      <c r="AP22" s="299">
        <v>97.5</v>
      </c>
      <c r="AQ22" s="300">
        <v>1.6</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9" t="s">
        <v>540</v>
      </c>
      <c r="B26" s="1199"/>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199"/>
      <c r="AI26" s="1199"/>
      <c r="AJ26" s="1199"/>
      <c r="AK26" s="1199"/>
      <c r="AL26" s="1199"/>
      <c r="AM26" s="1199"/>
      <c r="AN26" s="1199"/>
      <c r="AO26" s="1199"/>
      <c r="AP26" s="1199"/>
      <c r="AQ26" s="1199"/>
      <c r="AR26" s="1199"/>
      <c r="AS26" s="1199"/>
      <c r="AT26" s="263"/>
    </row>
    <row r="27" spans="1:46" ht="13" x14ac:dyDescent="0.2">
      <c r="A27" s="305"/>
      <c r="AO27" s="258"/>
      <c r="AP27" s="258"/>
      <c r="AQ27" s="258"/>
      <c r="AR27" s="258"/>
      <c r="AS27" s="258"/>
      <c r="AT27" s="258"/>
    </row>
    <row r="28" spans="1:46" ht="16.5" x14ac:dyDescent="0.2">
      <c r="A28" s="259" t="s">
        <v>541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200" t="s">
        <v>522</v>
      </c>
      <c r="AP30" s="268"/>
      <c r="AQ30" s="269" t="s">
        <v>523</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201"/>
      <c r="AP31" s="274" t="s">
        <v>524</v>
      </c>
      <c r="AQ31" s="275" t="s">
        <v>525</v>
      </c>
      <c r="AR31" s="276" t="s">
        <v>526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16" t="s">
        <v>543</v>
      </c>
      <c r="AL32" s="1217"/>
      <c r="AM32" s="1217"/>
      <c r="AN32" s="1218"/>
      <c r="AO32" s="308">
        <v>1969079</v>
      </c>
      <c r="AP32" s="308">
        <v>41877</v>
      </c>
      <c r="AQ32" s="309">
        <v>54035</v>
      </c>
      <c r="AR32" s="310">
        <v>-22.5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16" t="s">
        <v>544</v>
      </c>
      <c r="AL33" s="1217"/>
      <c r="AM33" s="1217"/>
      <c r="AN33" s="1218"/>
      <c r="AO33" s="308" t="s">
        <v>545</v>
      </c>
      <c r="AP33" s="308" t="s">
        <v>545</v>
      </c>
      <c r="AQ33" s="309" t="s">
        <v>545</v>
      </c>
      <c r="AR33" s="310" t="s">
        <v>545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16" t="s">
        <v>546</v>
      </c>
      <c r="AL34" s="1217"/>
      <c r="AM34" s="1217"/>
      <c r="AN34" s="1218"/>
      <c r="AO34" s="308" t="s">
        <v>545</v>
      </c>
      <c r="AP34" s="308" t="s">
        <v>545</v>
      </c>
      <c r="AQ34" s="309">
        <v>20</v>
      </c>
      <c r="AR34" s="310" t="s">
        <v>545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16" t="s">
        <v>547</v>
      </c>
      <c r="AL35" s="1217"/>
      <c r="AM35" s="1217"/>
      <c r="AN35" s="1218"/>
      <c r="AO35" s="308">
        <v>406124</v>
      </c>
      <c r="AP35" s="308">
        <v>8637</v>
      </c>
      <c r="AQ35" s="309">
        <v>18791</v>
      </c>
      <c r="AR35" s="310">
        <v>-54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16" t="s">
        <v>548</v>
      </c>
      <c r="AL36" s="1217"/>
      <c r="AM36" s="1217"/>
      <c r="AN36" s="1218"/>
      <c r="AO36" s="308">
        <v>359505</v>
      </c>
      <c r="AP36" s="308">
        <v>7646</v>
      </c>
      <c r="AQ36" s="309">
        <v>2664</v>
      </c>
      <c r="AR36" s="310">
        <v>187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16" t="s">
        <v>549</v>
      </c>
      <c r="AL37" s="1217"/>
      <c r="AM37" s="1217"/>
      <c r="AN37" s="1218"/>
      <c r="AO37" s="308" t="s">
        <v>545</v>
      </c>
      <c r="AP37" s="308" t="s">
        <v>545</v>
      </c>
      <c r="AQ37" s="309">
        <v>620</v>
      </c>
      <c r="AR37" s="310" t="s">
        <v>545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19" t="s">
        <v>550</v>
      </c>
      <c r="AL38" s="1220"/>
      <c r="AM38" s="1220"/>
      <c r="AN38" s="1221"/>
      <c r="AO38" s="311" t="s">
        <v>545</v>
      </c>
      <c r="AP38" s="311" t="s">
        <v>545</v>
      </c>
      <c r="AQ38" s="312">
        <v>2</v>
      </c>
      <c r="AR38" s="300" t="s">
        <v>545</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19" t="s">
        <v>551</v>
      </c>
      <c r="AL39" s="1220"/>
      <c r="AM39" s="1220"/>
      <c r="AN39" s="1221"/>
      <c r="AO39" s="308">
        <v>-198484</v>
      </c>
      <c r="AP39" s="308">
        <v>-4221</v>
      </c>
      <c r="AQ39" s="309">
        <v>-4196</v>
      </c>
      <c r="AR39" s="310">
        <v>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16" t="s">
        <v>552</v>
      </c>
      <c r="AL40" s="1217"/>
      <c r="AM40" s="1217"/>
      <c r="AN40" s="1218"/>
      <c r="AO40" s="308">
        <v>-1721556</v>
      </c>
      <c r="AP40" s="308">
        <v>-36612</v>
      </c>
      <c r="AQ40" s="309">
        <v>-50476</v>
      </c>
      <c r="AR40" s="310">
        <v>-27.5</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22" t="s">
        <v>304</v>
      </c>
      <c r="AL41" s="1223"/>
      <c r="AM41" s="1223"/>
      <c r="AN41" s="1224"/>
      <c r="AO41" s="308">
        <v>814668</v>
      </c>
      <c r="AP41" s="308">
        <v>17326</v>
      </c>
      <c r="AQ41" s="309">
        <v>21460</v>
      </c>
      <c r="AR41" s="310">
        <v>-19.3</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211" t="s">
        <v>522</v>
      </c>
      <c r="AN49" s="1213" t="s">
        <v>556</v>
      </c>
      <c r="AO49" s="1214"/>
      <c r="AP49" s="1214"/>
      <c r="AQ49" s="1214"/>
      <c r="AR49" s="1215"/>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212"/>
      <c r="AN50" s="324" t="s">
        <v>557</v>
      </c>
      <c r="AO50" s="325" t="s">
        <v>558</v>
      </c>
      <c r="AP50" s="326" t="s">
        <v>559</v>
      </c>
      <c r="AQ50" s="327" t="s">
        <v>560</v>
      </c>
      <c r="AR50" s="328" t="s">
        <v>561</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6826355</v>
      </c>
      <c r="AN51" s="330">
        <v>138012</v>
      </c>
      <c r="AO51" s="331">
        <v>42</v>
      </c>
      <c r="AP51" s="332">
        <v>68468</v>
      </c>
      <c r="AQ51" s="333">
        <v>3.9</v>
      </c>
      <c r="AR51" s="334">
        <v>38.1</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3911251</v>
      </c>
      <c r="AN52" s="338">
        <v>79076</v>
      </c>
      <c r="AO52" s="339">
        <v>7.3</v>
      </c>
      <c r="AP52" s="340">
        <v>34140</v>
      </c>
      <c r="AQ52" s="341">
        <v>-6.4</v>
      </c>
      <c r="AR52" s="342">
        <v>13.7</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4250731</v>
      </c>
      <c r="AN53" s="330">
        <v>86909</v>
      </c>
      <c r="AO53" s="331">
        <v>-37</v>
      </c>
      <c r="AP53" s="332">
        <v>69729</v>
      </c>
      <c r="AQ53" s="333">
        <v>1.8</v>
      </c>
      <c r="AR53" s="334">
        <v>-38.799999999999997</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1766491</v>
      </c>
      <c r="AN54" s="338">
        <v>36117</v>
      </c>
      <c r="AO54" s="339">
        <v>-54.3</v>
      </c>
      <c r="AP54" s="340">
        <v>38908</v>
      </c>
      <c r="AQ54" s="341">
        <v>14</v>
      </c>
      <c r="AR54" s="342">
        <v>-68.3</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5235198</v>
      </c>
      <c r="AN55" s="330">
        <v>108443</v>
      </c>
      <c r="AO55" s="331">
        <v>24.8</v>
      </c>
      <c r="AP55" s="332">
        <v>74581</v>
      </c>
      <c r="AQ55" s="333">
        <v>7</v>
      </c>
      <c r="AR55" s="334">
        <v>17.8</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2574529</v>
      </c>
      <c r="AN56" s="338">
        <v>53329</v>
      </c>
      <c r="AO56" s="339">
        <v>47.7</v>
      </c>
      <c r="AP56" s="340">
        <v>41563</v>
      </c>
      <c r="AQ56" s="341">
        <v>6.8</v>
      </c>
      <c r="AR56" s="342">
        <v>40.9</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5267696</v>
      </c>
      <c r="AN57" s="330">
        <v>110304</v>
      </c>
      <c r="AO57" s="331">
        <v>1.7</v>
      </c>
      <c r="AP57" s="332">
        <v>76347</v>
      </c>
      <c r="AQ57" s="333">
        <v>2.4</v>
      </c>
      <c r="AR57" s="334">
        <v>-0.7</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3375883</v>
      </c>
      <c r="AN58" s="338">
        <v>70690</v>
      </c>
      <c r="AO58" s="339">
        <v>32.6</v>
      </c>
      <c r="AP58" s="340">
        <v>41762</v>
      </c>
      <c r="AQ58" s="341">
        <v>0.5</v>
      </c>
      <c r="AR58" s="342">
        <v>32.1</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1981466</v>
      </c>
      <c r="AN59" s="330">
        <v>42140</v>
      </c>
      <c r="AO59" s="331">
        <v>-61.8</v>
      </c>
      <c r="AP59" s="332">
        <v>69604</v>
      </c>
      <c r="AQ59" s="333">
        <v>-8.8000000000000007</v>
      </c>
      <c r="AR59" s="334">
        <v>-53</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1118890</v>
      </c>
      <c r="AN60" s="338">
        <v>23796</v>
      </c>
      <c r="AO60" s="339">
        <v>-66.3</v>
      </c>
      <c r="AP60" s="340">
        <v>36247</v>
      </c>
      <c r="AQ60" s="341">
        <v>-13.2</v>
      </c>
      <c r="AR60" s="342">
        <v>-53.1</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4712289</v>
      </c>
      <c r="AN61" s="345">
        <v>97162</v>
      </c>
      <c r="AO61" s="346">
        <v>-6.1</v>
      </c>
      <c r="AP61" s="347">
        <v>71746</v>
      </c>
      <c r="AQ61" s="348">
        <v>1.3</v>
      </c>
      <c r="AR61" s="334">
        <v>-7.4</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2549409</v>
      </c>
      <c r="AN62" s="338">
        <v>52602</v>
      </c>
      <c r="AO62" s="339">
        <v>-6.6</v>
      </c>
      <c r="AP62" s="340">
        <v>38524</v>
      </c>
      <c r="AQ62" s="341">
        <v>0.3</v>
      </c>
      <c r="AR62" s="342">
        <v>-6.9</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i0qRDmH+bqpWxKPEHM3zynDzpmIvKgx88YUAYAMioW81weEAB7hs0iqUU4rpXZDk/SmyH7Dbw1ZawD1/OJhQGw==" saltValue="XB44LFovq99fCFb3Q2dB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570</v>
      </c>
    </row>
    <row r="121" spans="125:125" ht="13.5" hidden="1" customHeight="1" x14ac:dyDescent="0.2">
      <c r="DU121" s="255"/>
    </row>
  </sheetData>
  <sheetProtection algorithmName="SHA-512" hashValue="J2RB294LVIO4YMEU76AVjDHc/X2ke1GNlBVizT8902djVsWu4pD+TxDYfhETBx99X3Covj41br9No2q5S9Xc/Q==" saltValue="X3MLcmy6m/1JlMFXytZH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571</v>
      </c>
    </row>
  </sheetData>
  <sheetProtection algorithmName="SHA-512" hashValue="Rx4IrMZYOuoFfiwiiuqBuNSDP3NCY7p2wu6lPyHYOuwJiKxwtjn24Fo2IO+jo+WJJdW0gN4f2l0eM+AhrLY16g==" saltValue="wJO7UueTGwILspTnX5Vo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225" t="s">
        <v>3</v>
      </c>
      <c r="D47" s="1225"/>
      <c r="E47" s="1226"/>
      <c r="F47" s="11">
        <v>26.54</v>
      </c>
      <c r="G47" s="12">
        <v>25.93</v>
      </c>
      <c r="H47" s="12">
        <v>20.36</v>
      </c>
      <c r="I47" s="12">
        <v>20.440000000000001</v>
      </c>
      <c r="J47" s="13">
        <v>26.48</v>
      </c>
    </row>
    <row r="48" spans="2:10" ht="57.75" customHeight="1" x14ac:dyDescent="0.2">
      <c r="B48" s="14"/>
      <c r="C48" s="1227" t="s">
        <v>4</v>
      </c>
      <c r="D48" s="1227"/>
      <c r="E48" s="1228"/>
      <c r="F48" s="15">
        <v>8.68</v>
      </c>
      <c r="G48" s="16">
        <v>5.56</v>
      </c>
      <c r="H48" s="16">
        <v>6.85</v>
      </c>
      <c r="I48" s="16">
        <v>7.11</v>
      </c>
      <c r="J48" s="17">
        <v>9.69</v>
      </c>
    </row>
    <row r="49" spans="2:10" ht="57.75" customHeight="1" thickBot="1" x14ac:dyDescent="0.25">
      <c r="B49" s="18"/>
      <c r="C49" s="1229" t="s">
        <v>5</v>
      </c>
      <c r="D49" s="1229"/>
      <c r="E49" s="1230"/>
      <c r="F49" s="19" t="s">
        <v>577</v>
      </c>
      <c r="G49" s="20" t="s">
        <v>578</v>
      </c>
      <c r="H49" s="20" t="s">
        <v>579</v>
      </c>
      <c r="I49" s="20" t="s">
        <v>580</v>
      </c>
      <c r="J49" s="21">
        <v>4.82</v>
      </c>
    </row>
    <row r="50" spans="2:10" ht="13" x14ac:dyDescent="0.2"/>
  </sheetData>
  <sheetProtection algorithmName="SHA-512" hashValue="II7p2s0dn4UJFPxpIOOxPRAS9/ajmbW+T6N2t/h6Bt1abgWTtwRryhg6v3AF94OXYS+1i1QhGKR2XqLJnfmYqQ==" saltValue="ztX3ZRtlAyA3cUzTu6EN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2023-03-23T04:55:20Z</cp:lastPrinted>
  <dcterms:created xsi:type="dcterms:W3CDTF">2023-02-20T04:21:25Z</dcterms:created>
  <dcterms:modified xsi:type="dcterms:W3CDTF">2023-10-30T07:31:37Z</dcterms:modified>
  <cp:category/>
</cp:coreProperties>
</file>