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10.1.36.23\財政係\03・決算統計\R04\55_財政状況資料集\230906財政状況資料集の作成(2回目)\03_市町村回答\アップロード用\"/>
    </mc:Choice>
  </mc:AlternateContent>
  <xr:revisionPtr revIDLastSave="0" documentId="13_ncr:1_{AFBD213D-9F1F-4F63-802F-E5C69687DB1F}" xr6:coauthVersionLast="47" xr6:coauthVersionMax="47" xr10:uidLastSave="{00000000-0000-0000-0000-000000000000}"/>
  <bookViews>
    <workbookView xWindow="-110" yWindow="-110" windowWidth="19420" windowHeight="10420" xr2:uid="{00000000-000D-0000-FFFF-FFFF00000000}"/>
  </bookViews>
  <sheets>
    <sheet name="総括表" sheetId="10" r:id="rId1"/>
    <sheet name="普通会計の状況" sheetId="18"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 r:id="rId1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36" i="10" l="1"/>
  <c r="BG35" i="10"/>
  <c r="BG34" i="10"/>
  <c r="AO34" i="10"/>
  <c r="W36" i="10"/>
  <c r="W35" i="10"/>
  <c r="W34" i="10"/>
  <c r="CQ43" i="10"/>
  <c r="CQ42" i="10"/>
  <c r="CQ41" i="10"/>
  <c r="CQ40" i="10"/>
  <c r="CQ39" i="10"/>
  <c r="CQ38" i="10"/>
  <c r="CQ37" i="10"/>
  <c r="CQ36" i="10"/>
  <c r="CQ35" i="10"/>
  <c r="CQ34" i="10"/>
  <c r="DG43" i="10"/>
  <c r="DG42" i="10"/>
  <c r="DG41" i="10"/>
  <c r="DG40" i="10"/>
  <c r="DG39" i="10"/>
  <c r="DG38" i="10"/>
  <c r="DG37" i="10"/>
  <c r="DG36" i="10"/>
  <c r="DG35" i="10"/>
  <c r="DG34" i="10"/>
  <c r="BY43" i="10"/>
  <c r="BY42" i="10"/>
  <c r="BY41" i="10"/>
  <c r="BY40" i="10"/>
  <c r="BY39" i="10"/>
  <c r="BY38" i="10"/>
  <c r="BY37" i="10"/>
  <c r="BY36" i="10"/>
  <c r="BY35" i="10"/>
  <c r="BY34" i="10"/>
  <c r="E43" i="10"/>
  <c r="E42" i="10"/>
  <c r="E41" i="10"/>
  <c r="E40" i="10"/>
  <c r="E39" i="10"/>
  <c r="E38" i="10"/>
  <c r="E37" i="10"/>
  <c r="E36" i="10"/>
  <c r="E35" i="10"/>
  <c r="E34" i="10"/>
  <c r="CO43" i="10" l="1"/>
  <c r="BW43" i="10"/>
  <c r="BE43" i="10"/>
  <c r="AM43" i="10"/>
  <c r="U43" i="10"/>
  <c r="C43" i="10"/>
  <c r="CO42" i="10"/>
  <c r="BW42" i="10"/>
  <c r="BE42" i="10"/>
  <c r="AM42" i="10"/>
  <c r="U42" i="10"/>
  <c r="C42" i="10"/>
  <c r="CO41" i="10"/>
  <c r="BW41" i="10"/>
  <c r="BE41" i="10"/>
  <c r="AM41" i="10"/>
  <c r="U41" i="10"/>
  <c r="C41" i="10"/>
  <c r="CO40" i="10"/>
  <c r="BW40" i="10"/>
  <c r="BE40" i="10"/>
  <c r="AM40" i="10"/>
  <c r="U40" i="10"/>
  <c r="C40" i="10"/>
  <c r="CO39" i="10"/>
  <c r="BW39" i="10"/>
  <c r="BE39" i="10"/>
  <c r="AM39" i="10"/>
  <c r="U39" i="10"/>
  <c r="C39" i="10"/>
  <c r="CO38" i="10"/>
  <c r="BE38" i="10"/>
  <c r="AM38" i="10"/>
  <c r="U38" i="10"/>
  <c r="C38" i="10"/>
  <c r="CO37" i="10"/>
  <c r="BE37" i="10"/>
  <c r="AM37" i="10"/>
  <c r="U37" i="10"/>
  <c r="C37" i="10"/>
  <c r="CO36" i="10"/>
  <c r="AM36" i="10"/>
  <c r="CO35" i="10"/>
  <c r="AM35" i="10"/>
  <c r="C34" i="10"/>
  <c r="C35" i="10" s="1"/>
  <c r="U34" i="10" l="1"/>
  <c r="U35" i="10" s="1"/>
  <c r="U36" i="10" s="1"/>
  <c r="C36" i="10"/>
  <c r="AM34"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4" i="10" l="1"/>
  <c r="BE35" i="10" s="1"/>
  <c r="BE36" i="10" s="1"/>
  <c r="BW34" i="10" l="1"/>
  <c r="BW35" i="10" s="1"/>
  <c r="BW36" i="10" s="1"/>
  <c r="BW37" i="10" s="1"/>
  <c r="BW38" i="10" s="1"/>
  <c r="CO34" i="10" l="1"/>
</calcChain>
</file>

<file path=xl/sharedStrings.xml><?xml version="1.0" encoding="utf-8"?>
<sst xmlns="http://schemas.openxmlformats.org/spreadsheetml/2006/main" count="1135" uniqueCount="617">
  <si>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</si>
  <si>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</si>
  <si>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</si>
  <si>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</si>
  <si>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</si>
  <si>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</si>
  <si>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会計</t>
    <rPh sb="0" eb="2">
      <t>カイケイ</t>
    </rPh>
    <phoneticPr fontId="5"/>
  </si>
  <si>
    <t>※令和4年度中に市町村合併した団体で、合併前の団体ごとの決算に基づく連結実質赤字比率を算出していない団体については、グラフを表記しない。</t>
    <rPh sb="1" eb="3">
      <t>レイワ</t>
    </rPh>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</si>
  <si>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</si>
  <si>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</si>
  <si>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</si>
  <si>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</si>
  <si>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</si>
  <si>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</si>
  <si>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</si>
  <si>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</si>
  <si>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</si>
  <si>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</si>
  <si>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</si>
  <si>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</si>
  <si>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</si>
  <si>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</si>
  <si>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令和4年度中に市町村合併した団体で、合併前の団体ごとの決算に基づく実質公債費比率を算出していない団体については、グラフを表記しない。</t>
    <rPh sb="3" eb="5">
      <t>レイワ</t>
    </rPh>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</si>
  <si>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</si>
  <si>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</si>
  <si>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</si>
  <si>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</si>
  <si>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</si>
  <si>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</si>
  <si>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</si>
  <si>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</si>
  <si>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</si>
  <si>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</si>
  <si>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</si>
  <si>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</si>
  <si>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</si>
  <si>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</si>
  <si>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</si>
  <si>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</si>
  <si>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</si>
  <si>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</si>
  <si>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</si>
  <si>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</si>
  <si>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</si>
  <si>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</si>
  <si>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※令和4年度中に市町村合併した団体で、合併前の団体ごとの決算に基づく将来負担比率を算出していない団体については、グラフを表記しない。</t>
    <rPh sb="1" eb="3">
      <t>レイワ</t>
    </rPh>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</si>
  <si>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</si>
  <si>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</si>
  <si>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</si>
  <si>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</si>
  <si>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</si>
  <si>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</si>
  <si>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</si>
  <si>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6"/>
  </si>
  <si>
    <t>財政調整基金残高</t>
    <phoneticPr fontId="5"/>
  </si>
  <si>
    <t>実質単年度収支</t>
    <rPh sb="0" eb="2">
      <t>ジッシツ</t>
    </rPh>
    <rPh sb="2" eb="5">
      <t>タンネンド</t>
    </rPh>
    <rPh sb="5" eb="7">
      <t>シュウシ</t>
    </rPh>
    <phoneticPr fontId="16"/>
  </si>
  <si>
    <t>連結実質赤字比率に係る赤字・黒字の構成分析</t>
  </si>
  <si>
    <t>赤字額</t>
    <rPh sb="0" eb="2">
      <t>アカジ</t>
    </rPh>
    <rPh sb="2" eb="3">
      <t>ガク</t>
    </rPh>
    <phoneticPr fontId="16"/>
  </si>
  <si>
    <t>黒字額</t>
    <rPh sb="0" eb="2">
      <t>クロジ</t>
    </rPh>
    <rPh sb="2" eb="3">
      <t>ガク</t>
    </rPh>
    <phoneticPr fontId="16"/>
  </si>
  <si>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</si>
  <si>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</si>
  <si>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</si>
  <si>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6"/>
  </si>
  <si>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</si>
  <si>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</si>
  <si>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</si>
  <si>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</si>
  <si>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</si>
  <si>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</si>
  <si>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</si>
  <si>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</si>
  <si>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</si>
  <si>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</si>
  <si>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</si>
  <si>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</si>
  <si>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9"/>
  </si>
  <si>
    <t>財政調整基金</t>
    <phoneticPr fontId="19"/>
  </si>
  <si>
    <t>減債基金</t>
    <phoneticPr fontId="19"/>
  </si>
  <si>
    <t>その他特定目的基金</t>
    <phoneticPr fontId="19"/>
  </si>
  <si>
    <t>令和3年度　財政状況資料集</t>
    <phoneticPr fontId="5"/>
  </si>
  <si>
    <t>総括表（市町村）</t>
    <rPh sb="0" eb="2">
      <t>ソウカツ</t>
    </rPh>
    <rPh sb="2" eb="3">
      <t>ヒョウ</t>
    </rPh>
    <rPh sb="4" eb="7">
      <t>シチョウソン</t>
    </rPh>
    <phoneticPr fontId="5"/>
  </si>
  <si>
    <t>都道府県名</t>
    <phoneticPr fontId="5"/>
  </si>
  <si>
    <t>群馬県</t>
    <phoneticPr fontId="5"/>
  </si>
  <si>
    <t>市町村類型</t>
    <phoneticPr fontId="5"/>
  </si>
  <si>
    <t>Ⅲ－２</t>
    <phoneticPr fontId="5"/>
  </si>
  <si>
    <t>指定団体等の指定状況</t>
    <phoneticPr fontId="5"/>
  </si>
  <si>
    <t>令和3年度(千円)</t>
    <rPh sb="0" eb="2">
      <t>レイワ</t>
    </rPh>
    <rPh sb="3" eb="5">
      <t>ネンド</t>
    </rPh>
    <rPh sb="6" eb="8">
      <t>センエン</t>
    </rPh>
    <phoneticPr fontId="5"/>
  </si>
  <si>
    <t>令和2年度(千円)</t>
    <rPh sb="0" eb="2">
      <t>レイワ</t>
    </rPh>
    <rPh sb="3" eb="5">
      <t>ネンド</t>
    </rPh>
    <rPh sb="4" eb="5">
      <t>ド</t>
    </rPh>
    <rPh sb="6" eb="8">
      <t>センエン</t>
    </rPh>
    <phoneticPr fontId="5"/>
  </si>
  <si>
    <t>令和3年度(千円･％)</t>
    <rPh sb="0" eb="2">
      <t>レイワ</t>
    </rPh>
    <rPh sb="3" eb="5">
      <t>ネンド</t>
    </rPh>
    <rPh sb="6" eb="8">
      <t>センエン</t>
    </rPh>
    <phoneticPr fontId="5"/>
  </si>
  <si>
    <t>令和2年度(千円･％)</t>
    <rPh sb="0" eb="2">
      <t>レイワ</t>
    </rPh>
    <rPh sb="3" eb="5">
      <t>ネンド</t>
    </rPh>
    <rPh sb="4" eb="5">
      <t>ド</t>
    </rPh>
    <rPh sb="6" eb="8">
      <t>センエン</t>
    </rPh>
    <phoneticPr fontId="5"/>
  </si>
  <si>
    <t>歳入総額</t>
    <phoneticPr fontId="25"/>
  </si>
  <si>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</si>
  <si>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</si>
  <si>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</si>
  <si>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5"/>
  </si>
  <si>
    <t>経常収支比率</t>
    <rPh sb="0" eb="2">
      <t>ケイジョウ</t>
    </rPh>
    <rPh sb="2" eb="4">
      <t>シュウシ</t>
    </rPh>
    <rPh sb="4" eb="6">
      <t>ヒリツ</t>
    </rPh>
    <phoneticPr fontId="5"/>
  </si>
  <si>
    <t>市町村名</t>
    <rPh sb="0" eb="3">
      <t>シチョウソン</t>
    </rPh>
    <rPh sb="3" eb="4">
      <t>メイ</t>
    </rPh>
    <phoneticPr fontId="5"/>
  </si>
  <si>
    <t>榛東村</t>
    <phoneticPr fontId="5"/>
  </si>
  <si>
    <t>地方交付税種地</t>
    <rPh sb="0" eb="2">
      <t>チホウ</t>
    </rPh>
    <rPh sb="2" eb="5">
      <t>コウフゼイ</t>
    </rPh>
    <rPh sb="5" eb="6">
      <t>シュ</t>
    </rPh>
    <rPh sb="6" eb="7">
      <t>チ</t>
    </rPh>
    <phoneticPr fontId="5"/>
  </si>
  <si>
    <t>2-3</t>
    <phoneticPr fontId="5"/>
  </si>
  <si>
    <t>財源超過</t>
    <rPh sb="0" eb="2">
      <t>ザイゲン</t>
    </rPh>
    <rPh sb="2" eb="4">
      <t>チョウカ</t>
    </rPh>
    <phoneticPr fontId="5"/>
  </si>
  <si>
    <t>歳入歳出差引</t>
    <phoneticPr fontId="25"/>
  </si>
  <si>
    <t>　　(※1)</t>
    <phoneticPr fontId="5"/>
  </si>
  <si>
    <t>首都</t>
    <rPh sb="0" eb="2">
      <t>シュト</t>
    </rPh>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</si>
  <si>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</si>
  <si>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</si>
  <si>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</si>
  <si>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t>
    <phoneticPr fontId="5"/>
  </si>
  <si>
    <t>実質収支</t>
    <phoneticPr fontId="25"/>
  </si>
  <si>
    <t>財政力指数</t>
    <rPh sb="0" eb="3">
      <t>ザイセイリョク</t>
    </rPh>
    <rPh sb="3" eb="5">
      <t>シスウ</t>
    </rPh>
    <phoneticPr fontId="5"/>
  </si>
  <si>
    <t>人口</t>
    <rPh sb="0" eb="2">
      <t>ジンコウ</t>
    </rPh>
    <phoneticPr fontId="5"/>
  </si>
  <si>
    <t>令和2年国調(人)</t>
    <rPh sb="3" eb="4">
      <t>ネン</t>
    </rPh>
    <rPh sb="4" eb="5">
      <t>コク</t>
    </rPh>
    <rPh sb="5" eb="6">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</si>
  <si>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</si>
  <si>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</si>
  <si>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単年度収支</t>
    <phoneticPr fontId="25"/>
  </si>
  <si>
    <t>公債費負担比率</t>
    <rPh sb="0" eb="3">
      <t>コウサイヒ</t>
    </rPh>
    <rPh sb="3" eb="5">
      <t>フタン</t>
    </rPh>
    <rPh sb="5" eb="7">
      <t>ヒリツ</t>
    </rPh>
    <phoneticPr fontId="5"/>
  </si>
  <si>
    <t>平成27年国調(人)</t>
    <rPh sb="4" eb="5">
      <t>ネン</t>
    </rPh>
    <rPh sb="5" eb="6">
      <t>コク</t>
    </rPh>
    <rPh sb="6" eb="7">
      <t>チョウ</t>
    </rPh>
    <phoneticPr fontId="5"/>
  </si>
  <si>
    <t>過疎</t>
    <rPh sb="0" eb="2">
      <t>カソ</t>
    </rPh>
    <phoneticPr fontId="5"/>
  </si>
  <si>
    <t>積立金</t>
    <phoneticPr fontId="25"/>
  </si>
  <si>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</si>
  <si>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</si>
  <si>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-0.8</t>
    <phoneticPr fontId="5"/>
  </si>
  <si>
    <t>山振</t>
    <rPh sb="0" eb="1">
      <t>ヤマ</t>
    </rPh>
    <rPh sb="1" eb="2">
      <t>フ</t>
    </rPh>
    <phoneticPr fontId="5"/>
  </si>
  <si>
    <t>繰上償還金</t>
    <phoneticPr fontId="25"/>
  </si>
  <si>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</si>
  <si>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</si>
  <si>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</si>
  <si>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令04.01.01(人)</t>
    <rPh sb="0" eb="1">
      <t>レイ</t>
    </rPh>
    <phoneticPr fontId="5"/>
  </si>
  <si>
    <t>令和2年国調</t>
    <rPh sb="0" eb="2">
      <t>レイワ</t>
    </rPh>
    <rPh sb="3" eb="4">
      <t>ネン</t>
    </rPh>
    <rPh sb="4" eb="5">
      <t>コク</t>
    </rPh>
    <rPh sb="5" eb="6">
      <t>チョウ</t>
    </rPh>
    <phoneticPr fontId="5"/>
  </si>
  <si>
    <t>平成27年国調</t>
    <rPh sb="4" eb="5">
      <t>ネン</t>
    </rPh>
    <rPh sb="5" eb="6">
      <t>コク</t>
    </rPh>
    <rPh sb="6" eb="7">
      <t>チョウ</t>
    </rPh>
    <phoneticPr fontId="5"/>
  </si>
  <si>
    <t>低開発</t>
    <rPh sb="0" eb="1">
      <t>テイ</t>
    </rPh>
    <rPh sb="1" eb="3">
      <t>カイハツ</t>
    </rPh>
    <phoneticPr fontId="5"/>
  </si>
  <si>
    <t>×</t>
    <phoneticPr fontId="5"/>
  </si>
  <si>
    <t>積立金取崩し額</t>
    <phoneticPr fontId="25"/>
  </si>
  <si>
    <t>　連結実質赤字比率</t>
    <rPh sb="1" eb="3">
      <t>レンケツ</t>
    </rPh>
    <rPh sb="3" eb="5">
      <t>ジッシツ</t>
    </rPh>
    <rPh sb="5" eb="7">
      <t>アカジ</t>
    </rPh>
    <rPh sb="7" eb="9">
      <t>ヒリツ</t>
    </rPh>
    <phoneticPr fontId="5"/>
  </si>
  <si>
    <t>-</t>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</si>
  <si>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</si>
  <si>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</si>
  <si>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</si>
  <si>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t>
    <phoneticPr fontId="5"/>
  </si>
  <si>
    <t>実質単年度収支</t>
    <phoneticPr fontId="25"/>
  </si>
  <si>
    <t>　実質公債費比率</t>
    <rPh sb="1" eb="3">
      <t>ジッシツ</t>
    </rPh>
    <rPh sb="3" eb="6">
      <t>コウサイヒ</t>
    </rPh>
    <rPh sb="6" eb="8">
      <t>ヒリツ</t>
    </rPh>
    <phoneticPr fontId="5"/>
  </si>
  <si>
    <t>令03.01.01(人)</t>
    <phoneticPr fontId="5"/>
  </si>
  <si>
    <t>　将来負担比率</t>
    <rPh sb="1" eb="3">
      <t>ショウライ</t>
    </rPh>
    <rPh sb="3" eb="5">
      <t>フタン</t>
    </rPh>
    <rPh sb="5" eb="7">
      <t>ヒリツ</t>
    </rPh>
    <phoneticPr fontId="5"/>
  </si>
  <si>
    <t>第2次</t>
    <rPh sb="0" eb="1">
      <t>ダイ</t>
    </rPh>
    <rPh sb="2" eb="3">
      <t>ジ</t>
    </rPh>
    <phoneticPr fontId="5"/>
  </si>
  <si>
    <t>基準財政収入額</t>
    <phoneticPr fontId="25"/>
  </si>
  <si>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</si>
  <si>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</si>
  <si>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-0.1</t>
    <phoneticPr fontId="5"/>
  </si>
  <si>
    <t>基準財政需要額</t>
    <phoneticPr fontId="25"/>
  </si>
  <si>
    <t>うち日本人(％)</t>
    <phoneticPr fontId="5"/>
  </si>
  <si>
    <t>0.0</t>
    <phoneticPr fontId="5"/>
  </si>
  <si>
    <t>第3次</t>
    <rPh sb="0" eb="1">
      <t>ダイ</t>
    </rPh>
    <rPh sb="2" eb="3">
      <t>ジ</t>
    </rPh>
    <phoneticPr fontId="5"/>
  </si>
  <si>
    <t>標準税収入額等</t>
    <phoneticPr fontId="25"/>
  </si>
  <si>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</si>
  <si>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5"/>
  </si>
  <si>
    <t>人口密度 (人/k㎡)</t>
    <rPh sb="0" eb="2">
      <t>ジンコウ</t>
    </rPh>
    <rPh sb="2" eb="4">
      <t>ミツド</t>
    </rPh>
    <phoneticPr fontId="5"/>
  </si>
  <si>
    <t>歳入一般財源等</t>
    <rPh sb="0" eb="2">
      <t>サイニュウ</t>
    </rPh>
    <rPh sb="2" eb="4">
      <t>イッパン</t>
    </rPh>
    <rPh sb="4" eb="6">
      <t>ザイゲン</t>
    </rPh>
    <rPh sb="6" eb="7">
      <t>トウ</t>
    </rPh>
    <phoneticPr fontId="25"/>
  </si>
  <si>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</si>
  <si>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</si>
  <si>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</si>
  <si>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</si>
  <si>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</si>
  <si>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</si>
  <si>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</si>
  <si>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</si>
  <si>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</si>
  <si>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　うち公的資金</t>
    <rPh sb="3" eb="5">
      <t>コウテキ</t>
    </rPh>
    <phoneticPr fontId="5"/>
  </si>
  <si>
    <t>市区町村長</t>
    <rPh sb="0" eb="2">
      <t>シク</t>
    </rPh>
    <rPh sb="2" eb="4">
      <t>チョウソン</t>
    </rPh>
    <rPh sb="4" eb="5">
      <t>チョウ</t>
    </rPh>
    <phoneticPr fontId="5"/>
  </si>
  <si>
    <t>一般職員</t>
    <rPh sb="0" eb="2">
      <t>イッパン</t>
    </rPh>
    <rPh sb="2" eb="4">
      <t>ショクイン</t>
    </rPh>
    <phoneticPr fontId="5"/>
  </si>
  <si>
    <t>地方債現在高（臨時財政対策債除き）</t>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</si>
  <si>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</si>
  <si>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</si>
  <si>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t>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</si>
  <si>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</si>
  <si>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</si>
  <si>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</si>
  <si>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</si>
  <si>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</si>
  <si>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</si>
  <si>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5"/>
  </si>
  <si>
    <t>-</t>
    <phoneticPr fontId="5"/>
  </si>
  <si>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</si>
  <si>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</si>
  <si>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5"/>
  </si>
  <si>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</si>
  <si>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</si>
  <si>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</si>
  <si>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</si>
  <si>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</si>
  <si>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</si>
  <si>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</si>
  <si>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</si>
  <si>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</si>
  <si>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</si>
  <si>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</si>
  <si>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</si>
  <si>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phoneticPr fontId="5"/>
  </si>
  <si>
    <t>会計名</t>
    <phoneticPr fontId="5"/>
  </si>
  <si>
    <t>項番</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</si>
  <si>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</si>
  <si>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</si>
  <si>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</si>
  <si>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</si>
  <si>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</si>
  <si>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</si>
  <si>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)内の数値は、「減収補塡債（特例分）」「猶予特例債」及び「臨時財政対策債」を除いて算出したものである。</t>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</si>
  <si>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8"/>
  </si>
  <si>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</si>
  <si>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</si>
  <si>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</si>
  <si>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</si>
  <si>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9"/>
  </si>
  <si>
    <t>令和3年度</t>
    <phoneticPr fontId="25"/>
  </si>
  <si>
    <t>群馬県榛東村</t>
    <phoneticPr fontId="25"/>
  </si>
  <si>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</si>
  <si>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</si>
  <si>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</si>
  <si>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</si>
  <si>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</si>
  <si>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</si>
  <si>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</si>
  <si>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</si>
  <si>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</si>
  <si>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</si>
  <si>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</si>
  <si>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</si>
  <si>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4"/>
  </si>
  <si>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</si>
  <si>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</si>
  <si>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</si>
  <si>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</si>
  <si>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</si>
  <si>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</si>
  <si>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利子割交付金</t>
  </si>
  <si>
    <t>　　市町村民税</t>
    <phoneticPr fontId="5"/>
  </si>
  <si>
    <t>総務費</t>
  </si>
  <si>
    <t>配当割交付金</t>
    <rPh sb="0" eb="2">
      <t>ハイトウ</t>
    </rPh>
    <rPh sb="2" eb="3">
      <t>ワリ</t>
    </rPh>
    <rPh sb="3" eb="6">
      <t>コウフキン</t>
    </rPh>
    <phoneticPr fontId="24"/>
  </si>
  <si>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</si>
  <si>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</si>
  <si>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24"/>
  </si>
  <si>
    <t>　　　所得割</t>
    <phoneticPr fontId="5"/>
  </si>
  <si>
    <t>衛生費</t>
  </si>
  <si>
    <t>分離課税所得割交付金</t>
    <phoneticPr fontId="25"/>
  </si>
  <si>
    <t>　　　法人均等割</t>
    <phoneticPr fontId="5"/>
  </si>
  <si>
    <t>労働費</t>
  </si>
  <si>
    <t>地方消費税交付金</t>
  </si>
  <si>
    <t>　　　法人税割</t>
    <phoneticPr fontId="5"/>
  </si>
  <si>
    <t>農林水産業費</t>
  </si>
  <si>
    <t>ゴルフ場利用税交付金</t>
  </si>
  <si>
    <t>　　固定資産税</t>
    <phoneticPr fontId="5"/>
  </si>
  <si>
    <t>商工費</t>
  </si>
  <si>
    <t>特別地方消費税交付金</t>
  </si>
  <si>
    <t>　　　うち純固定資産税</t>
    <phoneticPr fontId="5"/>
  </si>
  <si>
    <t>土木費</t>
  </si>
  <si>
    <t>自動車取得税交付金</t>
  </si>
  <si>
    <t>　　軽自動車税</t>
    <phoneticPr fontId="5"/>
  </si>
  <si>
    <t>消防費</t>
  </si>
  <si>
    <t>軽油引取税交付金</t>
  </si>
  <si>
    <t>　　市町村たばこ税</t>
    <phoneticPr fontId="5"/>
  </si>
  <si>
    <t>教育費</t>
  </si>
  <si>
    <t>自動車税環境性能割交付金</t>
    <phoneticPr fontId="5"/>
  </si>
  <si>
    <t>　　鉱産税</t>
    <phoneticPr fontId="5"/>
  </si>
  <si>
    <t>災害復旧費</t>
  </si>
  <si>
    <t>法人事業税交付金</t>
    <phoneticPr fontId="16"/>
  </si>
  <si>
    <t>　　特別土地保有税</t>
    <phoneticPr fontId="5"/>
  </si>
  <si>
    <t>公債費</t>
  </si>
  <si>
    <t>地方特例交付金等</t>
    <rPh sb="7" eb="8">
      <t>トウ</t>
    </rPh>
    <phoneticPr fontId="16"/>
  </si>
  <si>
    <t>　法定外普通税</t>
    <phoneticPr fontId="5"/>
  </si>
  <si>
    <t>諸支出金</t>
    <rPh sb="3" eb="4">
      <t>キン</t>
    </rPh>
    <phoneticPr fontId="25"/>
  </si>
  <si>
    <t>　個人住民税減収補塡特例交付金</t>
    <phoneticPr fontId="5"/>
  </si>
  <si>
    <t>目的税</t>
  </si>
  <si>
    <t>前年度繰上充用金</t>
    <phoneticPr fontId="5"/>
  </si>
  <si>
    <t>　自動車税減収補塡特例交付金</t>
    <rPh sb="7" eb="9">
      <t>ホテン</t>
    </rPh>
    <rPh sb="13" eb="14">
      <t>キン</t>
    </rPh>
    <phoneticPr fontId="29"/>
  </si>
  <si>
    <t>　法定目的税</t>
    <phoneticPr fontId="5"/>
  </si>
  <si>
    <t>歳出合計</t>
  </si>
  <si>
    <t>　軽自動車税減収補塡特例交付金</t>
    <rPh sb="8" eb="10">
      <t>ホテン</t>
    </rPh>
    <phoneticPr fontId="29"/>
  </si>
  <si>
    <t>　　入湯税</t>
    <phoneticPr fontId="5"/>
  </si>
  <si>
    <t>　新型コロナウイルス感染症対策地方税減収補塡特別交付金</t>
    <phoneticPr fontId="5"/>
  </si>
  <si>
    <t>　　事業所税</t>
    <phoneticPr fontId="5"/>
  </si>
  <si>
    <t>性質別歳出の状況（単位 千円・％）</t>
    <rPh sb="0" eb="2">
      <t>セイシツ</t>
    </rPh>
    <phoneticPr fontId="5"/>
  </si>
  <si>
    <t>地方交付税</t>
  </si>
  <si>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</si>
  <si>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</si>
  <si>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</si>
  <si>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</si>
  <si>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</si>
  <si>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20"/>
  </si>
  <si>
    <t>　普通交付税</t>
    <phoneticPr fontId="5"/>
  </si>
  <si>
    <t>　　水利地益税等</t>
    <phoneticPr fontId="5"/>
  </si>
  <si>
    <t>義務的経費計</t>
    <rPh sb="0" eb="3">
      <t>ギムテキ</t>
    </rPh>
    <rPh sb="3" eb="5">
      <t>ケイヒ</t>
    </rPh>
    <rPh sb="5" eb="6">
      <t>ケイ</t>
    </rPh>
    <phoneticPr fontId="5"/>
  </si>
  <si>
    <t>　特別交付税</t>
    <phoneticPr fontId="5"/>
  </si>
  <si>
    <t>　法定外目的税</t>
    <phoneticPr fontId="5"/>
  </si>
  <si>
    <t>　人件費</t>
    <phoneticPr fontId="5"/>
  </si>
  <si>
    <t>　震災復興特別交付税</t>
    <phoneticPr fontId="25"/>
  </si>
  <si>
    <t>旧法による税</t>
  </si>
  <si>
    <t>　　うち職員給</t>
    <rPh sb="4" eb="6">
      <t>ショクイン</t>
    </rPh>
    <rPh sb="6" eb="7">
      <t>キュウ</t>
    </rPh>
    <phoneticPr fontId="5"/>
  </si>
  <si>
    <t>(一般財源計)</t>
    <phoneticPr fontId="5"/>
  </si>
  <si>
    <t>合計</t>
  </si>
  <si>
    <t>　扶助費</t>
    <phoneticPr fontId="5"/>
  </si>
  <si>
    <t>交通安全対策特別交付金</t>
    <phoneticPr fontId="5"/>
  </si>
  <si>
    <t>　公債費</t>
    <phoneticPr fontId="5"/>
  </si>
  <si>
    <t>分担金・負担金</t>
  </si>
  <si>
    <t>内訳</t>
    <rPh sb="0" eb="2">
      <t>ウチワケ</t>
    </rPh>
    <phoneticPr fontId="5"/>
  </si>
  <si>
    <t>使用料</t>
  </si>
  <si>
    <t>令和3年度</t>
    <rPh sb="0" eb="2">
      <t>レイワ</t>
    </rPh>
    <rPh sb="3" eb="5">
      <t>ネンド</t>
    </rPh>
    <phoneticPr fontId="5"/>
  </si>
  <si>
    <t>令和2年度</t>
    <rPh sb="0" eb="2">
      <t>レイワ</t>
    </rPh>
    <rPh sb="3" eb="5">
      <t>ネンド</t>
    </rPh>
    <rPh sb="4" eb="5">
      <t>ド</t>
    </rPh>
    <phoneticPr fontId="5"/>
  </si>
  <si>
    <t>　うち元金</t>
    <phoneticPr fontId="25"/>
  </si>
  <si>
    <t>手数料</t>
  </si>
  <si>
    <t>徴収率
(％)</t>
    <rPh sb="0" eb="2">
      <t>チョウシュウ</t>
    </rPh>
    <rPh sb="2" eb="3">
      <t>リツ</t>
    </rPh>
    <phoneticPr fontId="5"/>
  </si>
  <si>
    <t>現年</t>
    <rPh sb="0" eb="1">
      <t>ゲン</t>
    </rPh>
    <rPh sb="1" eb="2">
      <t>ネン</t>
    </rPh>
    <phoneticPr fontId="5"/>
  </si>
  <si>
    <t>　うち利子</t>
    <phoneticPr fontId="25"/>
  </si>
  <si>
    <t>国庫支出金</t>
  </si>
  <si>
    <t>・計</t>
    <phoneticPr fontId="5"/>
  </si>
  <si>
    <t>市町村民税</t>
    <rPh sb="0" eb="3">
      <t>シチョウソン</t>
    </rPh>
    <rPh sb="3" eb="4">
      <t>ミン</t>
    </rPh>
    <rPh sb="4" eb="5">
      <t>ゼイ</t>
    </rPh>
    <phoneticPr fontId="5"/>
  </si>
  <si>
    <t>一時借入金利子</t>
    <phoneticPr fontId="5"/>
  </si>
  <si>
    <t>国有提供交付金(特別区財調交付金)</t>
  </si>
  <si>
    <t>純固定資産税</t>
    <rPh sb="0" eb="1">
      <t>ジュン</t>
    </rPh>
    <rPh sb="1" eb="3">
      <t>コテイ</t>
    </rPh>
    <rPh sb="3" eb="6">
      <t>シサンゼイ</t>
    </rPh>
    <phoneticPr fontId="5"/>
  </si>
  <si>
    <t>その他の経費</t>
    <rPh sb="2" eb="3">
      <t>タ</t>
    </rPh>
    <rPh sb="4" eb="6">
      <t>ケイヒ</t>
    </rPh>
    <phoneticPr fontId="5"/>
  </si>
  <si>
    <t>都道府県支出金</t>
  </si>
  <si>
    <t>　物件費</t>
    <phoneticPr fontId="5"/>
  </si>
  <si>
    <t>財産収入</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</si>
  <si>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</si>
  <si>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</si>
  <si>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維持補修費</t>
    <phoneticPr fontId="5"/>
  </si>
  <si>
    <t>寄附金</t>
  </si>
  <si>
    <t>合計</t>
    <phoneticPr fontId="5"/>
  </si>
  <si>
    <t>実質収支</t>
    <rPh sb="0" eb="2">
      <t>ジッシツ</t>
    </rPh>
    <rPh sb="2" eb="4">
      <t>シュウシ</t>
    </rPh>
    <phoneticPr fontId="5"/>
  </si>
  <si>
    <t>　補助費等</t>
    <rPh sb="1" eb="3">
      <t>ホジョ</t>
    </rPh>
    <rPh sb="3" eb="4">
      <t>ヒ</t>
    </rPh>
    <rPh sb="4" eb="5">
      <t>トウ</t>
    </rPh>
    <phoneticPr fontId="5"/>
  </si>
  <si>
    <t>繰入金</t>
  </si>
  <si>
    <t>下水道</t>
    <phoneticPr fontId="5"/>
  </si>
  <si>
    <t>再差引収支</t>
    <rPh sb="0" eb="1">
      <t>サイ</t>
    </rPh>
    <rPh sb="1" eb="3">
      <t>サシヒキ</t>
    </rPh>
    <rPh sb="3" eb="5">
      <t>シュウシ</t>
    </rPh>
    <phoneticPr fontId="5"/>
  </si>
  <si>
    <t>　　うち一部事務組合負担金</t>
    <phoneticPr fontId="5"/>
  </si>
  <si>
    <t>繰越金</t>
  </si>
  <si>
    <t>上水道</t>
    <phoneticPr fontId="5"/>
  </si>
  <si>
    <t>加入世帯数(世帯)</t>
  </si>
  <si>
    <t>　繰出金</t>
    <phoneticPr fontId="5"/>
  </si>
  <si>
    <t>諸収入</t>
  </si>
  <si>
    <t>工業用水道</t>
    <phoneticPr fontId="5"/>
  </si>
  <si>
    <t>被保険者数(人)</t>
  </si>
  <si>
    <t>　積立金</t>
    <phoneticPr fontId="5"/>
  </si>
  <si>
    <t>地方債</t>
  </si>
  <si>
    <t>交通</t>
    <phoneticPr fontId="5"/>
  </si>
  <si>
    <t>被保険者
1人当り</t>
    <phoneticPr fontId="5"/>
  </si>
  <si>
    <t>保険税(料)収入額</t>
    <phoneticPr fontId="5"/>
  </si>
  <si>
    <t>　投資・出資金・貸付金</t>
    <phoneticPr fontId="5"/>
  </si>
  <si>
    <t>　うち減収補塡債(特例分)</t>
    <rPh sb="4" eb="5">
      <t>シュウ</t>
    </rPh>
    <rPh sb="9" eb="10">
      <t>トク</t>
    </rPh>
    <rPh sb="10" eb="11">
      <t>レイ</t>
    </rPh>
    <rPh sb="11" eb="12">
      <t>ブン</t>
    </rPh>
    <phoneticPr fontId="16"/>
  </si>
  <si>
    <t>国民健康保険</t>
    <phoneticPr fontId="5"/>
  </si>
  <si>
    <t>国庫支出金</t>
    <phoneticPr fontId="5"/>
  </si>
  <si>
    <t>　前年度繰上充用金</t>
    <phoneticPr fontId="5"/>
  </si>
  <si>
    <t>　うち猶予特例債</t>
    <phoneticPr fontId="16"/>
  </si>
  <si>
    <t>その他</t>
    <phoneticPr fontId="5"/>
  </si>
  <si>
    <t>保険給付費</t>
    <phoneticPr fontId="5"/>
  </si>
  <si>
    <t>投資的経費計</t>
    <rPh sb="5" eb="6">
      <t>ケイ</t>
    </rPh>
    <phoneticPr fontId="5"/>
  </si>
  <si>
    <t>　うち臨時財政対策債</t>
    <phoneticPr fontId="5"/>
  </si>
  <si>
    <t>　　うち人件費</t>
    <phoneticPr fontId="5"/>
  </si>
  <si>
    <t>歳入合計</t>
    <phoneticPr fontId="5"/>
  </si>
  <si>
    <t>普通建設事業費</t>
    <phoneticPr fontId="5"/>
  </si>
  <si>
    <t>　うち補助</t>
    <phoneticPr fontId="5"/>
  </si>
  <si>
    <t>(注釈)</t>
    <rPh sb="1" eb="2">
      <t>チュウ</t>
    </rPh>
    <rPh sb="2" eb="3">
      <t>シャク</t>
    </rPh>
    <phoneticPr fontId="5"/>
  </si>
  <si>
    <t>　うち単独</t>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</si>
  <si>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</si>
  <si>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災害復旧事業費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</si>
  <si>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</si>
  <si>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失業対策事業費</t>
    <phoneticPr fontId="5"/>
  </si>
  <si>
    <t>歳出合計</t>
    <phoneticPr fontId="5"/>
  </si>
  <si>
    <t>(2)各会計、関係団体の財政状況及び健全化判断比率（市町村）</t>
    <rPh sb="26" eb="29">
      <t>シチョウソン</t>
    </rPh>
    <phoneticPr fontId="5"/>
  </si>
  <si>
    <t>令和3年度</t>
  </si>
  <si>
    <t>群馬県榛東村</t>
  </si>
  <si>
    <t>一般会計等の財政状況（単位：百万円）</t>
    <rPh sb="0" eb="2">
      <t>イッパン</t>
    </rPh>
    <rPh sb="2" eb="4">
      <t>カイケイ</t>
    </rPh>
    <rPh sb="4" eb="5">
      <t>トウ</t>
    </rPh>
    <rPh sb="6" eb="8">
      <t>ザイセイ</t>
    </rPh>
    <rPh sb="8" eb="10">
      <t>ジョウキョウ</t>
    </rPh>
    <phoneticPr fontId="31"/>
  </si>
  <si>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1"/>
  </si>
  <si>
    <t>会計名</t>
    <rPh sb="0" eb="2">
      <t>カイケイ</t>
    </rPh>
    <rPh sb="2" eb="3">
      <t>メイ</t>
    </rPh>
    <phoneticPr fontId="31"/>
  </si>
  <si>
    <t>歳入</t>
    <rPh sb="0" eb="2">
      <t>サイニュウ</t>
    </rPh>
    <phoneticPr fontId="31"/>
  </si>
  <si>
    <t>歳出</t>
    <phoneticPr fontId="31"/>
  </si>
  <si>
    <t>形式収支</t>
    <phoneticPr fontId="31"/>
  </si>
  <si>
    <t>実質収支</t>
    <phoneticPr fontId="31"/>
  </si>
  <si>
    <t>他会計等
からの
繰入金</t>
    <rPh sb="9" eb="11">
      <t>クリイレ</t>
    </rPh>
    <rPh sb="11" eb="12">
      <t>キン</t>
    </rPh>
    <phoneticPr fontId="31"/>
  </si>
  <si>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</si>
  <si>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</si>
  <si>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</si>
  <si>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</si>
  <si>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</si>
  <si>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</si>
  <si>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</si>
  <si>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</si>
  <si>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</si>
  <si>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</si>
  <si>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</si>
  <si>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</si>
  <si>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住宅新築資金等貸付特別会計</t>
    <phoneticPr fontId="5"/>
  </si>
  <si>
    <t>-</t>
    <phoneticPr fontId="5"/>
  </si>
  <si>
    <t>学校給食事業特別会計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</si>
  <si>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</si>
  <si>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</si>
  <si>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</si>
  <si>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t>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</si>
  <si>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</si>
  <si>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</si>
  <si>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</si>
  <si>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</si>
  <si>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</si>
  <si>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</si>
  <si>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</si>
  <si>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</si>
  <si>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</si>
  <si>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</si>
  <si>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国民健康保険特別会計</t>
    <phoneticPr fontId="5"/>
  </si>
  <si>
    <t>介護保険特別会計</t>
    <phoneticPr fontId="5"/>
  </si>
  <si>
    <t>後期高齢者医療特別会計</t>
    <phoneticPr fontId="5"/>
  </si>
  <si>
    <t>-</t>
    <phoneticPr fontId="5"/>
  </si>
  <si>
    <t>上水道事業会計</t>
    <phoneticPr fontId="5"/>
  </si>
  <si>
    <t>法適用企業</t>
    <phoneticPr fontId="5"/>
  </si>
  <si>
    <t>公共下水道事業特別会計</t>
    <phoneticPr fontId="5"/>
  </si>
  <si>
    <t>法非適用企業</t>
    <phoneticPr fontId="5"/>
  </si>
  <si>
    <t>農業集落排水事業特別会計</t>
    <phoneticPr fontId="5"/>
  </si>
  <si>
    <t>法非適用企業</t>
    <phoneticPr fontId="5"/>
  </si>
  <si>
    <t>太陽光発電事業特別会計</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</si>
  <si>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</si>
  <si>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</si>
  <si>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t>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</si>
  <si>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</si>
  <si>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1"/>
  </si>
  <si>
    <t>総収益
（歳入）</t>
    <phoneticPr fontId="5"/>
  </si>
  <si>
    <t>資金剰余額
/不足額
（実質収支）</t>
    <phoneticPr fontId="5"/>
  </si>
  <si>
    <t>企業債
（地方債）
現在高</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</si>
  <si>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</si>
  <si>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</si>
  <si>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</si>
  <si>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</si>
  <si>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</si>
  <si>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</si>
  <si>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</si>
  <si>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</si>
  <si>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</si>
  <si>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1"/>
  </si>
  <si>
    <t>令和元年度</t>
    <rPh sb="0" eb="2">
      <t>レイワ</t>
    </rPh>
    <rPh sb="2" eb="4">
      <t>ガンネン</t>
    </rPh>
    <rPh sb="3" eb="5">
      <t>ネンド</t>
    </rPh>
    <phoneticPr fontId="5"/>
  </si>
  <si>
    <t>令和2年度</t>
    <rPh sb="0" eb="2">
      <t>レイワ</t>
    </rPh>
    <rPh sb="3" eb="5">
      <t>ネンド</t>
    </rPh>
    <phoneticPr fontId="5"/>
  </si>
  <si>
    <t>分母比</t>
    <rPh sb="0" eb="2">
      <t>ブンボ</t>
    </rPh>
    <rPh sb="2" eb="3">
      <t>ヒ</t>
    </rPh>
    <phoneticPr fontId="5"/>
  </si>
  <si>
    <t>内訳</t>
    <rPh sb="0" eb="2">
      <t>ウチワケ</t>
    </rPh>
    <phoneticPr fontId="31"/>
  </si>
  <si>
    <t>元利償還金</t>
    <rPh sb="0" eb="2">
      <t>ガンリ</t>
    </rPh>
    <rPh sb="2" eb="5">
      <t>ショウカンキン</t>
    </rPh>
    <phoneticPr fontId="31"/>
  </si>
  <si>
    <t xml:space="preserve">一般会計等に係る地方債の現在高 </t>
    <rPh sb="0" eb="2">
      <t>イッパン</t>
    </rPh>
    <rPh sb="2" eb="4">
      <t>カイケイ</t>
    </rPh>
    <rPh sb="4" eb="5">
      <t>トウ</t>
    </rPh>
    <rPh sb="6" eb="7">
      <t>カカ</t>
    </rPh>
    <rPh sb="8" eb="11">
      <t>チホウサイ</t>
    </rPh>
    <rPh sb="12" eb="15">
      <t>ゲンザイダカ</t>
    </rPh>
    <phoneticPr fontId="31"/>
  </si>
  <si>
    <t>債務負担行為</t>
    <rPh sb="0" eb="2">
      <t>サイム</t>
    </rPh>
    <rPh sb="2" eb="4">
      <t>フタン</t>
    </rPh>
    <rPh sb="4" eb="6">
      <t>コウイ</t>
    </rPh>
    <phoneticPr fontId="5"/>
  </si>
  <si>
    <t>PFI事業に係るもの</t>
    <rPh sb="3" eb="5">
      <t>ジギョウ</t>
    </rPh>
    <rPh sb="6" eb="7">
      <t>カカ</t>
    </rPh>
    <phoneticPr fontId="31"/>
  </si>
  <si>
    <t>減債基金積立不足算定額</t>
    <rPh sb="0" eb="2">
      <t>ゲンサイ</t>
    </rPh>
    <rPh sb="2" eb="4">
      <t>キキン</t>
    </rPh>
    <rPh sb="4" eb="6">
      <t>ツミタテ</t>
    </rPh>
    <rPh sb="6" eb="8">
      <t>ブソク</t>
    </rPh>
    <rPh sb="8" eb="10">
      <t>サンテイ</t>
    </rPh>
    <rPh sb="10" eb="11">
      <t>ガク</t>
    </rPh>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</si>
  <si>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1"/>
  </si>
  <si>
    <t>いわゆる五省協定等に係るもの</t>
    <rPh sb="4" eb="6">
      <t>ゴショウ</t>
    </rPh>
    <rPh sb="6" eb="9">
      <t>キョウテイトウ</t>
    </rPh>
    <rPh sb="10" eb="11">
      <t>カカ</t>
    </rPh>
    <phoneticPr fontId="31"/>
  </si>
  <si>
    <t>準元利償還金</t>
    <rPh sb="0" eb="1">
      <t>ジュン</t>
    </rPh>
    <rPh sb="1" eb="3">
      <t>ガンリ</t>
    </rPh>
    <rPh sb="3" eb="6">
      <t>ショウカンキン</t>
    </rPh>
    <phoneticPr fontId="31"/>
  </si>
  <si>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1"/>
  </si>
  <si>
    <t>-</t>
    <phoneticPr fontId="5"/>
  </si>
  <si>
    <t xml:space="preserve">公営企業債等繰入見込額 </t>
    <rPh sb="0" eb="2">
      <t>コウエイ</t>
    </rPh>
    <rPh sb="2" eb="5">
      <t>キギョウサイ</t>
    </rPh>
    <rPh sb="5" eb="6">
      <t>トウ</t>
    </rPh>
    <rPh sb="6" eb="8">
      <t>クリイ</t>
    </rPh>
    <rPh sb="8" eb="11">
      <t>ミコミガク</t>
    </rPh>
    <phoneticPr fontId="31"/>
  </si>
  <si>
    <t>国営土地改良事業に係るもの</t>
    <rPh sb="0" eb="2">
      <t>コクエイ</t>
    </rPh>
    <rPh sb="2" eb="4">
      <t>トチ</t>
    </rPh>
    <rPh sb="4" eb="6">
      <t>カイリョウ</t>
    </rPh>
    <rPh sb="6" eb="8">
      <t>ジギョウ</t>
    </rPh>
    <rPh sb="9" eb="10">
      <t>カカ</t>
    </rPh>
    <phoneticPr fontId="31"/>
  </si>
  <si>
    <t>-</t>
    <phoneticPr fontId="5"/>
  </si>
  <si>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1"/>
  </si>
  <si>
    <t xml:space="preserve">組合等負担等見込額 </t>
    <rPh sb="0" eb="2">
      <t>クミアイ</t>
    </rPh>
    <rPh sb="2" eb="3">
      <t>トウ</t>
    </rPh>
    <rPh sb="3" eb="5">
      <t>フタン</t>
    </rPh>
    <rPh sb="5" eb="6">
      <t>トウ</t>
    </rPh>
    <rPh sb="6" eb="9">
      <t>ミコミガク</t>
    </rPh>
    <phoneticPr fontId="31"/>
  </si>
  <si>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</si>
  <si>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1"/>
  </si>
  <si>
    <t xml:space="preserve">退職手当負担見込額 </t>
    <rPh sb="0" eb="2">
      <t>タイショク</t>
    </rPh>
    <rPh sb="2" eb="4">
      <t>テアテ</t>
    </rPh>
    <rPh sb="4" eb="6">
      <t>フタン</t>
    </rPh>
    <rPh sb="6" eb="9">
      <t>ミコミガク</t>
    </rPh>
    <phoneticPr fontId="31"/>
  </si>
  <si>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</si>
  <si>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1"/>
  </si>
  <si>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1"/>
  </si>
  <si>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</si>
  <si>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31"/>
  </si>
  <si>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</si>
  <si>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</si>
  <si>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t>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</si>
  <si>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</si>
  <si>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</si>
  <si>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</si>
  <si>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1"/>
  </si>
  <si>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</si>
  <si>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</si>
  <si>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</si>
  <si>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</si>
  <si>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1"/>
  </si>
  <si>
    <t>企業債等
繰入見込額</t>
    <rPh sb="0" eb="2">
      <t>キギョウ</t>
    </rPh>
    <rPh sb="2" eb="3">
      <t>サイ</t>
    </rPh>
    <rPh sb="3" eb="4">
      <t>トウ</t>
    </rPh>
    <rPh sb="5" eb="7">
      <t>クリイレ</t>
    </rPh>
    <rPh sb="7" eb="9">
      <t>ミコ</t>
    </rPh>
    <rPh sb="9" eb="10">
      <t>ガク</t>
    </rPh>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</si>
  <si>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1"/>
  </si>
  <si>
    <t xml:space="preserve">充当可能特定歳入 </t>
    <rPh sb="0" eb="2">
      <t>ジュウトウ</t>
    </rPh>
    <rPh sb="2" eb="4">
      <t>カノウ</t>
    </rPh>
    <rPh sb="4" eb="6">
      <t>トクテイ</t>
    </rPh>
    <rPh sb="6" eb="8">
      <t>サイニュウ</t>
    </rPh>
    <phoneticPr fontId="31"/>
  </si>
  <si>
    <t>農業集落排水事業特別会計</t>
    <phoneticPr fontId="5"/>
  </si>
  <si>
    <t xml:space="preserve">基準財政需要額算入見込額 </t>
    <rPh sb="0" eb="2">
      <t>キジュン</t>
    </rPh>
    <rPh sb="2" eb="4">
      <t>ザイセイ</t>
    </rPh>
    <rPh sb="4" eb="7">
      <t>ジュヨウガク</t>
    </rPh>
    <rPh sb="7" eb="9">
      <t>サンニュウ</t>
    </rPh>
    <rPh sb="9" eb="12">
      <t>ミコミガク</t>
    </rPh>
    <phoneticPr fontId="31"/>
  </si>
  <si>
    <t>上水道事業会計</t>
    <phoneticPr fontId="5"/>
  </si>
  <si>
    <t>(Ｆ)</t>
    <phoneticPr fontId="5"/>
  </si>
  <si>
    <t>介護保険特別会計</t>
    <phoneticPr fontId="5"/>
  </si>
  <si>
    <t>将来負担比率（(Ｅ)－(Ｆ)）／（(Ｃ)－(Ｄ)）×１００</t>
    <rPh sb="0" eb="2">
      <t>ショウライ</t>
    </rPh>
    <rPh sb="2" eb="4">
      <t>フタン</t>
    </rPh>
    <rPh sb="4" eb="6">
      <t>ヒリツ</t>
    </rPh>
    <phoneticPr fontId="5"/>
  </si>
  <si>
    <t>その他の会計</t>
    <phoneticPr fontId="5"/>
  </si>
  <si>
    <t>-</t>
    <phoneticPr fontId="5"/>
  </si>
  <si>
    <t>-</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</si>
  <si>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</si>
  <si>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1"/>
  </si>
  <si>
    <t>-</t>
    <phoneticPr fontId="5"/>
  </si>
  <si>
    <t>-</t>
    <phoneticPr fontId="5"/>
  </si>
  <si>
    <t>土地開発公社に係る将来負担額</t>
    <rPh sb="0" eb="2">
      <t>トチ</t>
    </rPh>
    <rPh sb="2" eb="4">
      <t>カイハツ</t>
    </rPh>
    <rPh sb="4" eb="6">
      <t>コウシャ</t>
    </rPh>
    <rPh sb="7" eb="8">
      <t>カカ</t>
    </rPh>
    <rPh sb="9" eb="11">
      <t>ショウライ</t>
    </rPh>
    <rPh sb="11" eb="14">
      <t>フタンガク</t>
    </rPh>
    <phoneticPr fontId="31"/>
  </si>
  <si>
    <t>-</t>
    <phoneticPr fontId="5"/>
  </si>
  <si>
    <t>利子補給に係るもの</t>
  </si>
  <si>
    <t>健全化判断比率</t>
    <rPh sb="0" eb="3">
      <t>ケンゼンカ</t>
    </rPh>
    <rPh sb="3" eb="5">
      <t>ハンダン</t>
    </rPh>
    <rPh sb="5" eb="7">
      <t>ヒリツ</t>
    </rPh>
    <phoneticPr fontId="20"/>
  </si>
  <si>
    <t>令和3年度</t>
    <rPh sb="0" eb="2">
      <t>レイワ</t>
    </rPh>
    <rPh sb="3" eb="5">
      <t>ネンド</t>
    </rPh>
    <phoneticPr fontId="20"/>
  </si>
  <si>
    <t>早期健全化基準</t>
    <phoneticPr fontId="5"/>
  </si>
  <si>
    <t>財政再生基準</t>
    <phoneticPr fontId="5"/>
  </si>
  <si>
    <t>地方独立行政法人に係る将来負担額</t>
    <phoneticPr fontId="5"/>
  </si>
  <si>
    <t>-</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</si>
  <si>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</si>
  <si>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</si>
  <si>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20"/>
  </si>
  <si>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1"/>
  </si>
  <si>
    <t>(Ｃ)</t>
    <phoneticPr fontId="5"/>
  </si>
  <si>
    <t>連結実質赤字比率</t>
    <rPh sb="0" eb="2">
      <t>レンケツ</t>
    </rPh>
    <rPh sb="2" eb="4">
      <t>ジッシツ</t>
    </rPh>
    <rPh sb="4" eb="6">
      <t>アカジ</t>
    </rPh>
    <rPh sb="6" eb="8">
      <t>ヒリツ</t>
    </rPh>
    <phoneticPr fontId="20"/>
  </si>
  <si>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</si>
  <si>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</si>
  <si>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20"/>
  </si>
  <si>
    <t>(Ｃ)－(Ｄ)</t>
    <phoneticPr fontId="5"/>
  </si>
  <si>
    <t>将来負担比率</t>
    <rPh sb="0" eb="2">
      <t>ショウライ</t>
    </rPh>
    <rPh sb="2" eb="4">
      <t>フタン</t>
    </rPh>
    <rPh sb="4" eb="6">
      <t>ヒリツ</t>
    </rPh>
    <phoneticPr fontId="20"/>
  </si>
  <si>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</si>
  <si>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</si>
  <si>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</si>
  <si>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</si>
  <si>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</si>
  <si>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</si>
  <si>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</si>
  <si>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</si>
  <si>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</si>
  <si>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</si>
  <si>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</si>
  <si>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</si>
  <si>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</si>
  <si>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</si>
  <si>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</si>
  <si>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</si>
  <si>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</si>
  <si>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</si>
  <si>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</si>
  <si>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</si>
  <si>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</si>
  <si>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</si>
  <si>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</si>
  <si>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</si>
  <si>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</si>
  <si>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</si>
  <si>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</si>
  <si>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</si>
  <si>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</si>
  <si>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7"/>
  </si>
  <si>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</si>
  <si>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</si>
  <si>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</si>
  <si>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</si>
  <si>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</si>
  <si>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</si>
  <si>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</si>
  <si>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※令和4年度中に市町村合併した団体で、合併前の団体ごとの決算に基づく実質公債費比率を算出していない団体については、グラフを表記しない。</t>
    <rPh sb="1" eb="3">
      <t>レイワ</t>
    </rPh>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</si>
  <si>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</si>
  <si>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</si>
  <si>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</si>
  <si>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</si>
  <si>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</si>
  <si>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</si>
  <si>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</si>
  <si>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</si>
  <si>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H29</t>
  </si>
  <si>
    <t>うち単独分</t>
    <rPh sb="2" eb="4">
      <t>タンドク</t>
    </rPh>
    <rPh sb="4" eb="5">
      <t>ブン</t>
    </rPh>
    <phoneticPr fontId="5"/>
  </si>
  <si>
    <t xml:space="preserve"> H30</t>
  </si>
  <si>
    <t xml:space="preserve"> R01</t>
  </si>
  <si>
    <t xml:space="preserve"> R02</t>
  </si>
  <si>
    <t xml:space="preserve"> R03</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</si>
  <si>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</si>
  <si>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</si>
  <si>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</si>
  <si>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</si>
  <si>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H29</t>
  </si>
  <si>
    <t>H30</t>
  </si>
  <si>
    <t>R01</t>
  </si>
  <si>
    <t>R02</t>
  </si>
  <si>
    <t>R03</t>
  </si>
  <si>
    <t>▲ 1.32</t>
  </si>
  <si>
    <t>▲ 0.28</t>
  </si>
  <si>
    <t>▲ 1.31</t>
  </si>
  <si>
    <t>上水道事業会計</t>
  </si>
  <si>
    <t>一般会計</t>
  </si>
  <si>
    <t>国民健康保険特別会計</t>
  </si>
  <si>
    <t>介護保険特別会計</t>
  </si>
  <si>
    <t>農業集落排水事業特別会計</t>
  </si>
  <si>
    <t>▲ 0.03</t>
  </si>
  <si>
    <t>公共下水道事業特別会計</t>
  </si>
  <si>
    <t>太陽光発電事業特別会計</t>
  </si>
  <si>
    <t>学校給食事業特別会計</t>
  </si>
  <si>
    <t>その他会計（赤字）</t>
  </si>
  <si>
    <t>その他会計（黒字）</t>
  </si>
  <si>
    <t>（百万円）</t>
    <phoneticPr fontId="5"/>
  </si>
  <si>
    <t>H28末</t>
    <phoneticPr fontId="5"/>
  </si>
  <si>
    <t>H29末</t>
    <phoneticPr fontId="5"/>
  </si>
  <si>
    <t>H30末</t>
    <phoneticPr fontId="5"/>
  </si>
  <si>
    <t>R01末</t>
    <phoneticPr fontId="5"/>
  </si>
  <si>
    <t>R02末</t>
    <phoneticPr fontId="5"/>
  </si>
  <si>
    <t>-</t>
    <phoneticPr fontId="2"/>
  </si>
  <si>
    <t>群馬県市町村総合事務組合</t>
    <rPh sb="0" eb="3">
      <t>グンマケン</t>
    </rPh>
    <rPh sb="3" eb="6">
      <t>シチョウソン</t>
    </rPh>
    <rPh sb="6" eb="8">
      <t>ソウゴウ</t>
    </rPh>
    <rPh sb="8" eb="10">
      <t>ジム</t>
    </rPh>
    <rPh sb="10" eb="12">
      <t>クミアイ</t>
    </rPh>
    <phoneticPr fontId="2"/>
  </si>
  <si>
    <t>群馬県市町村会館管理組合</t>
    <rPh sb="0" eb="3">
      <t>グンマケン</t>
    </rPh>
    <rPh sb="3" eb="6">
      <t>シチョウソン</t>
    </rPh>
    <rPh sb="6" eb="8">
      <t>カイカン</t>
    </rPh>
    <rPh sb="8" eb="10">
      <t>カンリ</t>
    </rPh>
    <rPh sb="10" eb="12">
      <t>クミアイ</t>
    </rPh>
    <phoneticPr fontId="2"/>
  </si>
  <si>
    <t>渋川地区広域市町村圏振興整備組合</t>
    <rPh sb="0" eb="2">
      <t>シブカワ</t>
    </rPh>
    <rPh sb="2" eb="4">
      <t>チク</t>
    </rPh>
    <rPh sb="4" eb="6">
      <t>コウイキ</t>
    </rPh>
    <rPh sb="6" eb="9">
      <t>シチョウソン</t>
    </rPh>
    <rPh sb="9" eb="10">
      <t>ケン</t>
    </rPh>
    <rPh sb="10" eb="12">
      <t>シンコウ</t>
    </rPh>
    <rPh sb="12" eb="14">
      <t>セイビ</t>
    </rPh>
    <rPh sb="14" eb="16">
      <t>クミアイ</t>
    </rPh>
    <phoneticPr fontId="2"/>
  </si>
  <si>
    <t>群馬県後期高齢者医療広域連合（一般会計）</t>
    <rPh sb="0" eb="3">
      <t>グンマケン</t>
    </rPh>
    <rPh sb="3" eb="5">
      <t>コウキ</t>
    </rPh>
    <rPh sb="5" eb="8">
      <t>コウレイシャ</t>
    </rPh>
    <rPh sb="8" eb="10">
      <t>イリョウ</t>
    </rPh>
    <rPh sb="10" eb="12">
      <t>コウイキ</t>
    </rPh>
    <rPh sb="12" eb="14">
      <t>レンゴウ</t>
    </rPh>
    <rPh sb="15" eb="17">
      <t>イッパン</t>
    </rPh>
    <rPh sb="17" eb="19">
      <t>カイケイ</t>
    </rPh>
    <phoneticPr fontId="2"/>
  </si>
  <si>
    <t>群馬県後期高齢者医療広域連合（事業会計）</t>
    <rPh sb="0" eb="3">
      <t>グンマケン</t>
    </rPh>
    <rPh sb="3" eb="5">
      <t>コウキ</t>
    </rPh>
    <rPh sb="5" eb="8">
      <t>コウレイシャ</t>
    </rPh>
    <rPh sb="8" eb="10">
      <t>イリョウ</t>
    </rPh>
    <rPh sb="10" eb="12">
      <t>コウイキ</t>
    </rPh>
    <rPh sb="12" eb="14">
      <t>レンゴウ</t>
    </rPh>
    <rPh sb="15" eb="17">
      <t>ジギョウ</t>
    </rPh>
    <rPh sb="17" eb="19">
      <t>カイケイ</t>
    </rPh>
    <phoneticPr fontId="2"/>
  </si>
  <si>
    <t>榛東村土地開発公社</t>
    <rPh sb="0" eb="3">
      <t>シントウムラ</t>
    </rPh>
    <rPh sb="3" eb="5">
      <t>トチ</t>
    </rPh>
    <rPh sb="5" eb="7">
      <t>カイハツ</t>
    </rPh>
    <rPh sb="7" eb="9">
      <t>コウシャ</t>
    </rPh>
    <phoneticPr fontId="2"/>
  </si>
  <si>
    <t>農業用水維持管理基金</t>
    <rPh sb="0" eb="2">
      <t>ノウギョウ</t>
    </rPh>
    <rPh sb="2" eb="4">
      <t>ヨウスイ</t>
    </rPh>
    <rPh sb="4" eb="6">
      <t>イジ</t>
    </rPh>
    <rPh sb="6" eb="8">
      <t>カンリ</t>
    </rPh>
    <rPh sb="8" eb="10">
      <t>キキン</t>
    </rPh>
    <phoneticPr fontId="12"/>
  </si>
  <si>
    <t>教育施設整備基金</t>
    <rPh sb="0" eb="2">
      <t>キョウイク</t>
    </rPh>
    <rPh sb="2" eb="4">
      <t>シセツ</t>
    </rPh>
    <rPh sb="4" eb="6">
      <t>セイビ</t>
    </rPh>
    <rPh sb="6" eb="8">
      <t>キキン</t>
    </rPh>
    <phoneticPr fontId="12"/>
  </si>
  <si>
    <t>社会福祉施設整備基金</t>
    <rPh sb="0" eb="2">
      <t>シャカイ</t>
    </rPh>
    <rPh sb="2" eb="4">
      <t>フクシ</t>
    </rPh>
    <rPh sb="4" eb="6">
      <t>シセツ</t>
    </rPh>
    <rPh sb="6" eb="8">
      <t>セイビ</t>
    </rPh>
    <rPh sb="8" eb="10">
      <t>キキン</t>
    </rPh>
    <phoneticPr fontId="12"/>
  </si>
  <si>
    <t>再編関連移転等交付金基金</t>
    <rPh sb="0" eb="2">
      <t>サイヘン</t>
    </rPh>
    <rPh sb="2" eb="4">
      <t>カンレン</t>
    </rPh>
    <rPh sb="4" eb="6">
      <t>イテン</t>
    </rPh>
    <rPh sb="6" eb="7">
      <t>トウ</t>
    </rPh>
    <rPh sb="7" eb="10">
      <t>コウフキン</t>
    </rPh>
    <rPh sb="10" eb="12">
      <t>キキン</t>
    </rPh>
    <phoneticPr fontId="2"/>
  </si>
  <si>
    <t>特定防衛施設周辺整備調整交付金事業基金</t>
    <rPh sb="0" eb="2">
      <t>トクテイ</t>
    </rPh>
    <rPh sb="2" eb="4">
      <t>ボウエイ</t>
    </rPh>
    <rPh sb="4" eb="6">
      <t>シセツ</t>
    </rPh>
    <rPh sb="6" eb="8">
      <t>シュウヘン</t>
    </rPh>
    <rPh sb="8" eb="10">
      <t>セイビ</t>
    </rPh>
    <rPh sb="10" eb="12">
      <t>チョウセイ</t>
    </rPh>
    <rPh sb="12" eb="15">
      <t>コウフキン</t>
    </rPh>
    <rPh sb="15" eb="17">
      <t>ジギョウ</t>
    </rPh>
    <rPh sb="17" eb="19">
      <t>キキン</t>
    </rPh>
    <phoneticPr fontId="12"/>
  </si>
  <si>
    <t>-</t>
    <phoneticPr fontId="2"/>
  </si>
  <si>
    <t>-</t>
    <phoneticPr fontId="2"/>
  </si>
  <si>
    <t xml:space="preserve">※8：職員の状況については、令和3年地方公務員給与実態調査に基づいている。 </t>
  </si>
  <si>
    <t>-</t>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</si>
  <si>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</si>
  <si>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</si>
  <si>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将来負担比率の数値は算定されない。
有形固定資産減価償却率は類似団体と比べて高い水準であるため、個別施設計画に基づき計画的な維持管理に取り組んでいく。</t>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</si>
  <si>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</si>
  <si>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</si>
  <si>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</si>
  <si>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</si>
  <si>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</si>
  <si>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</si>
  <si>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将来負担比率の数値は算定されない。
実質公債費比率は類似団体よりも高い。今後は据置期間の設定や借入期間を長く設定し上昇を抑え負担を平準化する。</t>
    <phoneticPr fontId="5"/>
  </si>
  <si>
    <t>実質公債費比率</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</si>
</sst>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theme="1"/>
      <name val="ＭＳ ゴシック"/>
      <family val="3"/>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6" fillId="0" borderId="0"/>
    <xf numFmtId="0" fontId="16" fillId="0" borderId="0">
      <alignment vertical="center"/>
    </xf>
    <xf numFmtId="0" fontId="14" fillId="0" borderId="0">
      <alignment vertical="center"/>
    </xf>
    <xf numFmtId="0" fontId="1" fillId="0" borderId="0">
      <alignment vertical="center"/>
    </xf>
    <xf numFmtId="0" fontId="2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38" fillId="0" borderId="0">
      <alignment vertical="center"/>
    </xf>
  </cellStyleXfs>
  <cellXfs count="1297">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alignment vertical="center"/>
    </xf>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9" fillId="0" borderId="0" xfId="3" applyNumberFormat="1" applyFont="1" applyAlignment="1">
      <alignment horizontal="center"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1" fillId="0" borderId="0" xfId="3" applyFont="1" applyAlignment="1">
      <alignment horizontal="center" vertical="center" wrapText="1"/>
    </xf>
    <xf numFmtId="0" fontId="8" fillId="0" borderId="0" xfId="3" applyFont="1" applyAlignment="1">
      <alignment vertical="top"/>
    </xf>
    <xf numFmtId="0" fontId="12" fillId="0" borderId="0" xfId="3" applyFont="1">
      <alignment vertical="center"/>
    </xf>
    <xf numFmtId="0" fontId="11"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7" fillId="0" borderId="41" xfId="6" applyNumberFormat="1" applyFont="1" applyBorder="1" applyAlignment="1">
      <alignment vertical="center"/>
    </xf>
    <xf numFmtId="178" fontId="17" fillId="0" borderId="48" xfId="6" applyNumberFormat="1" applyFont="1" applyBorder="1" applyAlignment="1">
      <alignment vertical="center"/>
    </xf>
    <xf numFmtId="178" fontId="17" fillId="0" borderId="15" xfId="6" applyNumberFormat="1" applyFont="1" applyBorder="1" applyAlignment="1">
      <alignment horizontal="center" vertical="center" wrapText="1"/>
    </xf>
    <xf numFmtId="178" fontId="17" fillId="0" borderId="39" xfId="6" applyNumberFormat="1" applyFont="1" applyBorder="1" applyAlignment="1">
      <alignment horizontal="center" vertical="center"/>
    </xf>
    <xf numFmtId="178" fontId="17" fillId="0" borderId="31" xfId="6" applyNumberFormat="1" applyFont="1" applyBorder="1" applyAlignment="1">
      <alignment horizontal="center" vertical="center"/>
    </xf>
    <xf numFmtId="178" fontId="17" fillId="0" borderId="42" xfId="6" applyNumberFormat="1" applyFont="1" applyBorder="1" applyAlignment="1">
      <alignment horizontal="center" vertical="center"/>
    </xf>
    <xf numFmtId="0" fontId="16" fillId="0" borderId="0" xfId="6"/>
    <xf numFmtId="178" fontId="17" fillId="0" borderId="37" xfId="6" applyNumberFormat="1" applyFont="1" applyBorder="1" applyAlignment="1">
      <alignment vertical="center"/>
    </xf>
    <xf numFmtId="178" fontId="17" fillId="0" borderId="40" xfId="6" applyNumberFormat="1" applyFont="1" applyBorder="1" applyAlignment="1">
      <alignment vertical="center"/>
    </xf>
    <xf numFmtId="0" fontId="16" fillId="0" borderId="47" xfId="6" applyFont="1" applyBorder="1" applyAlignment="1">
      <alignment vertical="center"/>
    </xf>
    <xf numFmtId="178" fontId="17" fillId="0" borderId="41" xfId="6" applyNumberFormat="1" applyFont="1" applyBorder="1" applyAlignment="1">
      <alignment horizontal="center" vertical="center"/>
    </xf>
    <xf numFmtId="178" fontId="17" fillId="0" borderId="52" xfId="6" applyNumberFormat="1" applyFont="1" applyBorder="1" applyAlignment="1">
      <alignment horizontal="center" vertical="center" wrapText="1"/>
    </xf>
    <xf numFmtId="178" fontId="17" fillId="0" borderId="53" xfId="6" applyNumberFormat="1" applyFont="1" applyBorder="1" applyAlignment="1">
      <alignment horizontal="center" vertical="center"/>
    </xf>
    <xf numFmtId="178" fontId="17" fillId="0" borderId="54" xfId="6" applyNumberFormat="1" applyFont="1" applyBorder="1" applyAlignment="1">
      <alignment horizontal="center" vertical="center" wrapText="1"/>
    </xf>
    <xf numFmtId="178" fontId="17" fillId="0" borderId="34" xfId="6" applyNumberFormat="1" applyFont="1" applyBorder="1" applyAlignment="1">
      <alignment horizontal="center" vertical="center"/>
    </xf>
    <xf numFmtId="178" fontId="17" fillId="0" borderId="48" xfId="6" applyNumberFormat="1" applyFont="1" applyBorder="1" applyAlignment="1">
      <alignment horizontal="center" vertical="center"/>
    </xf>
    <xf numFmtId="179" fontId="17" fillId="0" borderId="15" xfId="6" applyNumberFormat="1" applyFont="1" applyFill="1" applyBorder="1" applyAlignment="1">
      <alignment vertical="center"/>
    </xf>
    <xf numFmtId="179" fontId="17" fillId="0" borderId="41" xfId="6" applyNumberFormat="1" applyFont="1" applyFill="1" applyBorder="1" applyAlignment="1">
      <alignment vertical="center"/>
    </xf>
    <xf numFmtId="180" fontId="17" fillId="0" borderId="55" xfId="6" applyNumberFormat="1" applyFont="1" applyFill="1" applyBorder="1" applyAlignment="1">
      <alignment vertical="center"/>
    </xf>
    <xf numFmtId="179" fontId="17" fillId="0" borderId="53" xfId="6" applyNumberFormat="1" applyFont="1" applyFill="1" applyBorder="1" applyAlignment="1">
      <alignment vertical="center"/>
    </xf>
    <xf numFmtId="180" fontId="17" fillId="0" borderId="56" xfId="6" applyNumberFormat="1" applyFont="1" applyFill="1" applyBorder="1" applyAlignment="1">
      <alignment vertical="center"/>
    </xf>
    <xf numFmtId="180" fontId="17" fillId="0" borderId="15" xfId="6" applyNumberFormat="1" applyFont="1" applyBorder="1" applyAlignment="1">
      <alignment vertical="center"/>
    </xf>
    <xf numFmtId="178" fontId="17" fillId="0" borderId="37" xfId="6" applyNumberFormat="1" applyFont="1" applyBorder="1" applyAlignment="1">
      <alignment horizontal="center" vertical="center"/>
    </xf>
    <xf numFmtId="178" fontId="17" fillId="0" borderId="57" xfId="6" applyNumberFormat="1" applyFont="1" applyBorder="1" applyAlignment="1">
      <alignment horizontal="center" vertical="center"/>
    </xf>
    <xf numFmtId="179" fontId="17" fillId="0" borderId="58" xfId="6" applyNumberFormat="1" applyFont="1" applyFill="1" applyBorder="1" applyAlignment="1">
      <alignment vertical="center"/>
    </xf>
    <xf numFmtId="179" fontId="17" fillId="0" borderId="59" xfId="6" applyNumberFormat="1" applyFont="1" applyFill="1" applyBorder="1" applyAlignment="1">
      <alignment vertical="center"/>
    </xf>
    <xf numFmtId="180" fontId="17" fillId="0" borderId="57" xfId="6" applyNumberFormat="1" applyFont="1" applyFill="1" applyBorder="1" applyAlignment="1">
      <alignment vertical="center"/>
    </xf>
    <xf numFmtId="179" fontId="17" fillId="0" borderId="60" xfId="6" applyNumberFormat="1" applyFont="1" applyFill="1" applyBorder="1" applyAlignment="1">
      <alignment vertical="center"/>
    </xf>
    <xf numFmtId="180" fontId="17" fillId="0" borderId="61" xfId="6" applyNumberFormat="1" applyFont="1" applyFill="1" applyBorder="1" applyAlignment="1">
      <alignment vertical="center"/>
    </xf>
    <xf numFmtId="180" fontId="17" fillId="0" borderId="58" xfId="6" applyNumberFormat="1" applyFont="1" applyBorder="1" applyAlignment="1">
      <alignment vertical="center"/>
    </xf>
    <xf numFmtId="179" fontId="17" fillId="0" borderId="58" xfId="6" applyNumberFormat="1" applyFont="1" applyFill="1" applyBorder="1" applyAlignment="1">
      <alignment vertical="center" wrapText="1"/>
    </xf>
    <xf numFmtId="179" fontId="17" fillId="0" borderId="15" xfId="6" applyNumberFormat="1" applyFont="1" applyBorder="1" applyAlignment="1">
      <alignment vertical="center"/>
    </xf>
    <xf numFmtId="179" fontId="17" fillId="0" borderId="41" xfId="6" applyNumberFormat="1" applyFont="1" applyBorder="1" applyAlignment="1">
      <alignment vertical="center"/>
    </xf>
    <xf numFmtId="180" fontId="17" fillId="0" borderId="55" xfId="6" applyNumberFormat="1" applyFont="1" applyBorder="1" applyAlignment="1">
      <alignment vertical="center"/>
    </xf>
    <xf numFmtId="179" fontId="17" fillId="0" borderId="53" xfId="6" applyNumberFormat="1" applyFont="1" applyBorder="1" applyAlignment="1">
      <alignment vertical="center"/>
    </xf>
    <xf numFmtId="180" fontId="17" fillId="0" borderId="12" xfId="6" applyNumberFormat="1" applyFont="1" applyBorder="1" applyAlignment="1">
      <alignment vertical="center"/>
    </xf>
    <xf numFmtId="0" fontId="16" fillId="0" borderId="34" xfId="6" applyBorder="1"/>
    <xf numFmtId="0" fontId="16" fillId="0" borderId="34" xfId="6" applyBorder="1" applyAlignment="1">
      <alignment vertical="center"/>
    </xf>
    <xf numFmtId="0" fontId="18" fillId="0" borderId="34" xfId="6" applyFont="1" applyBorder="1"/>
    <xf numFmtId="0" fontId="16" fillId="0" borderId="0" xfId="7" applyAlignment="1"/>
    <xf numFmtId="0" fontId="16" fillId="0" borderId="34" xfId="7" applyBorder="1" applyAlignment="1"/>
    <xf numFmtId="177" fontId="16" fillId="0" borderId="34" xfId="7" applyNumberFormat="1" applyBorder="1" applyAlignment="1"/>
    <xf numFmtId="0" fontId="20" fillId="0" borderId="0" xfId="8" applyFont="1">
      <alignment vertical="center"/>
    </xf>
    <xf numFmtId="49" fontId="20" fillId="0" borderId="0" xfId="8" applyNumberFormat="1" applyFont="1">
      <alignment vertical="center"/>
    </xf>
    <xf numFmtId="0" fontId="22" fillId="0" borderId="0" xfId="8" applyFont="1">
      <alignment vertical="center"/>
    </xf>
    <xf numFmtId="0" fontId="23" fillId="0" borderId="0" xfId="8" applyFont="1">
      <alignment vertical="center"/>
    </xf>
    <xf numFmtId="0" fontId="20" fillId="0" borderId="36" xfId="8" applyFont="1" applyBorder="1" applyAlignment="1">
      <alignment horizontal="left" vertical="center"/>
    </xf>
    <xf numFmtId="0" fontId="20" fillId="0" borderId="8" xfId="8" applyFont="1" applyBorder="1" applyAlignment="1">
      <alignment horizontal="left" vertical="center"/>
    </xf>
    <xf numFmtId="0" fontId="20" fillId="0" borderId="9" xfId="8" applyFont="1" applyBorder="1" applyAlignment="1">
      <alignment horizontal="left" vertical="center"/>
    </xf>
    <xf numFmtId="184" fontId="20" fillId="0" borderId="36" xfId="8" applyNumberFormat="1" applyFont="1" applyBorder="1" applyAlignment="1">
      <alignment horizontal="right" vertical="center" shrinkToFit="1"/>
    </xf>
    <xf numFmtId="184" fontId="20" fillId="0" borderId="8" xfId="8" applyNumberFormat="1" applyFont="1" applyBorder="1" applyAlignment="1">
      <alignment horizontal="right" vertical="center" shrinkToFit="1"/>
    </xf>
    <xf numFmtId="184" fontId="20" fillId="0" borderId="9" xfId="8" applyNumberFormat="1" applyFont="1" applyBorder="1" applyAlignment="1">
      <alignment horizontal="right" vertical="center" shrinkToFit="1"/>
    </xf>
    <xf numFmtId="0" fontId="24" fillId="0" borderId="47" xfId="9" applyFont="1" applyBorder="1">
      <alignment vertical="center"/>
    </xf>
    <xf numFmtId="184" fontId="20" fillId="0" borderId="36" xfId="8" applyNumberFormat="1" applyFont="1" applyBorder="1" applyAlignment="1">
      <alignment vertical="center" shrinkToFit="1"/>
    </xf>
    <xf numFmtId="184" fontId="20" fillId="0" borderId="8" xfId="8" applyNumberFormat="1" applyFont="1" applyBorder="1" applyAlignment="1">
      <alignment vertical="center" shrinkToFit="1"/>
    </xf>
    <xf numFmtId="184" fontId="20" fillId="0" borderId="9" xfId="8" applyNumberFormat="1" applyFont="1" applyBorder="1" applyAlignment="1">
      <alignment vertical="center" shrinkToFit="1"/>
    </xf>
    <xf numFmtId="0" fontId="20" fillId="0" borderId="7" xfId="8" applyFont="1" applyBorder="1" applyAlignment="1">
      <alignment horizontal="left" vertical="center"/>
    </xf>
    <xf numFmtId="0" fontId="24" fillId="0" borderId="71" xfId="9" applyFont="1" applyBorder="1" applyAlignment="1">
      <alignment horizontal="center" vertical="center"/>
    </xf>
    <xf numFmtId="0" fontId="20" fillId="0" borderId="7" xfId="8" applyFont="1" applyBorder="1" applyAlignment="1">
      <alignment horizontal="center" vertical="center"/>
    </xf>
    <xf numFmtId="0" fontId="20" fillId="0" borderId="74" xfId="8" applyFont="1" applyBorder="1" applyAlignment="1">
      <alignment horizontal="center" vertical="center"/>
    </xf>
    <xf numFmtId="0" fontId="26" fillId="0" borderId="75" xfId="8" applyFont="1" applyBorder="1" applyAlignment="1">
      <alignment vertical="center" wrapText="1"/>
    </xf>
    <xf numFmtId="0" fontId="26" fillId="0" borderId="76" xfId="8" applyFont="1" applyBorder="1" applyAlignment="1">
      <alignment vertical="center" wrapText="1"/>
    </xf>
    <xf numFmtId="181" fontId="20" fillId="0" borderId="74" xfId="8" applyNumberFormat="1" applyFont="1" applyBorder="1">
      <alignment vertical="center"/>
    </xf>
    <xf numFmtId="181" fontId="20" fillId="0" borderId="75" xfId="8" applyNumberFormat="1" applyFont="1" applyBorder="1">
      <alignment vertical="center"/>
    </xf>
    <xf numFmtId="181" fontId="20" fillId="0" borderId="76" xfId="8" applyNumberFormat="1" applyFont="1" applyBorder="1">
      <alignment vertical="center"/>
    </xf>
    <xf numFmtId="0" fontId="20" fillId="0" borderId="7" xfId="8" applyFont="1" applyBorder="1">
      <alignment vertical="center"/>
    </xf>
    <xf numFmtId="0" fontId="20" fillId="0" borderId="66" xfId="8" applyFont="1" applyBorder="1">
      <alignment vertical="center"/>
    </xf>
    <xf numFmtId="49" fontId="20" fillId="0" borderId="7" xfId="8" applyNumberFormat="1" applyFont="1" applyBorder="1">
      <alignment vertical="center"/>
    </xf>
    <xf numFmtId="0" fontId="20" fillId="0" borderId="0" xfId="8" applyFont="1" applyAlignment="1">
      <alignment horizontal="center" vertical="center"/>
    </xf>
    <xf numFmtId="49" fontId="20" fillId="0" borderId="0" xfId="8" applyNumberFormat="1" applyFont="1" applyAlignment="1">
      <alignment horizontal="center" vertical="center"/>
    </xf>
    <xf numFmtId="0" fontId="20" fillId="0" borderId="66" xfId="8" applyFont="1" applyBorder="1" applyAlignment="1">
      <alignment horizontal="center" vertical="center"/>
    </xf>
    <xf numFmtId="0" fontId="20" fillId="0" borderId="74" xfId="8" applyFont="1" applyBorder="1">
      <alignment vertical="center"/>
    </xf>
    <xf numFmtId="0" fontId="20" fillId="0" borderId="75" xfId="8" applyFont="1" applyBorder="1">
      <alignment vertical="center"/>
    </xf>
    <xf numFmtId="0" fontId="20" fillId="0" borderId="76" xfId="8" applyFont="1" applyBorder="1">
      <alignment vertical="center"/>
    </xf>
    <xf numFmtId="49" fontId="30" fillId="0" borderId="0" xfId="11" applyNumberFormat="1" applyFont="1">
      <alignment vertical="center"/>
    </xf>
    <xf numFmtId="49" fontId="20" fillId="0" borderId="0" xfId="11" applyNumberFormat="1" applyFont="1">
      <alignment vertical="center"/>
    </xf>
    <xf numFmtId="49" fontId="20" fillId="0" borderId="0" xfId="11" applyNumberFormat="1" applyFont="1" applyFill="1">
      <alignment vertical="center"/>
    </xf>
    <xf numFmtId="0" fontId="20" fillId="0" borderId="0" xfId="11" applyFont="1">
      <alignment vertical="center"/>
    </xf>
    <xf numFmtId="0" fontId="31" fillId="0" borderId="0" xfId="11" applyFont="1">
      <alignment vertical="center"/>
    </xf>
    <xf numFmtId="0" fontId="3" fillId="0" borderId="54" xfId="11" applyFont="1" applyBorder="1" applyAlignment="1">
      <alignment horizontal="center" vertical="center"/>
    </xf>
    <xf numFmtId="0" fontId="3" fillId="0" borderId="54" xfId="11" applyFont="1" applyBorder="1" applyAlignment="1">
      <alignment vertical="center"/>
    </xf>
    <xf numFmtId="0" fontId="20" fillId="0" borderId="41" xfId="11" applyFont="1" applyBorder="1" applyAlignment="1">
      <alignment horizontal="center" vertical="center"/>
    </xf>
    <xf numFmtId="0" fontId="20" fillId="0" borderId="12" xfId="11" applyFont="1" applyBorder="1" applyAlignment="1">
      <alignment horizontal="center" vertical="center"/>
    </xf>
    <xf numFmtId="0" fontId="20" fillId="0" borderId="64" xfId="11" applyFont="1" applyBorder="1" applyAlignment="1">
      <alignment horizontal="center" vertical="center"/>
    </xf>
    <xf numFmtId="0" fontId="20" fillId="0" borderId="0" xfId="11" applyFont="1" applyFill="1">
      <alignment vertical="center"/>
    </xf>
    <xf numFmtId="0" fontId="20" fillId="0" borderId="0" xfId="11" applyFont="1" applyAlignment="1">
      <alignment vertical="center"/>
    </xf>
    <xf numFmtId="0" fontId="20" fillId="0" borderId="0" xfId="11" applyFont="1" applyBorder="1" applyAlignment="1">
      <alignment vertical="center"/>
    </xf>
    <xf numFmtId="0" fontId="20" fillId="0" borderId="0" xfId="11" applyFont="1" applyAlignment="1">
      <alignment vertical="center" shrinkToFit="1"/>
    </xf>
    <xf numFmtId="49" fontId="20" fillId="6" borderId="0" xfId="12" applyNumberFormat="1" applyFont="1" applyFill="1">
      <alignment vertical="center"/>
    </xf>
    <xf numFmtId="0" fontId="20" fillId="6" borderId="0" xfId="12" applyFont="1" applyFill="1">
      <alignment vertical="center"/>
    </xf>
    <xf numFmtId="0" fontId="20" fillId="6" borderId="75" xfId="12" applyFont="1" applyFill="1" applyBorder="1">
      <alignment vertical="center"/>
    </xf>
    <xf numFmtId="0" fontId="1" fillId="6" borderId="0" xfId="13" applyFill="1">
      <alignment vertical="center"/>
    </xf>
    <xf numFmtId="0" fontId="1" fillId="0" borderId="0" xfId="13">
      <alignment vertical="center"/>
    </xf>
    <xf numFmtId="0" fontId="34" fillId="6" borderId="0" xfId="12" applyFont="1" applyFill="1">
      <alignment vertical="center"/>
    </xf>
    <xf numFmtId="0" fontId="35" fillId="6" borderId="0" xfId="12" applyFont="1" applyFill="1">
      <alignment vertical="center"/>
    </xf>
    <xf numFmtId="0" fontId="35" fillId="6" borderId="0" xfId="13" applyFont="1" applyFill="1">
      <alignment vertical="center"/>
    </xf>
    <xf numFmtId="0" fontId="35" fillId="0" borderId="0" xfId="13" applyFont="1">
      <alignment vertical="center"/>
    </xf>
    <xf numFmtId="0" fontId="34" fillId="0" borderId="97" xfId="12" applyFont="1" applyBorder="1" applyAlignment="1" applyProtection="1">
      <alignment horizontal="center" vertical="center" shrinkToFit="1"/>
      <protection locked="0"/>
    </xf>
    <xf numFmtId="0" fontId="34" fillId="0" borderId="109" xfId="15" applyFont="1" applyBorder="1" applyAlignment="1" applyProtection="1">
      <alignment horizontal="center" vertical="center" shrinkToFit="1"/>
      <protection locked="0"/>
    </xf>
    <xf numFmtId="0" fontId="34" fillId="0" borderId="111" xfId="12" applyFont="1" applyBorder="1" applyAlignment="1" applyProtection="1">
      <alignment horizontal="center" vertical="center" shrinkToFit="1"/>
      <protection locked="0"/>
    </xf>
    <xf numFmtId="0" fontId="34" fillId="0" borderId="122" xfId="15" applyFont="1" applyBorder="1" applyAlignment="1" applyProtection="1">
      <alignment horizontal="center" vertical="center" shrinkToFit="1"/>
      <protection locked="0"/>
    </xf>
    <xf numFmtId="0" fontId="34" fillId="8" borderId="20" xfId="12" applyFont="1" applyFill="1" applyBorder="1" applyAlignment="1" applyProtection="1">
      <alignment horizontal="center" vertical="center" shrinkToFit="1"/>
      <protection locked="0"/>
    </xf>
    <xf numFmtId="0" fontId="27" fillId="6" borderId="0" xfId="12" applyFont="1" applyFill="1">
      <alignment vertical="center"/>
    </xf>
    <xf numFmtId="0" fontId="34" fillId="0" borderId="135" xfId="12" applyFont="1" applyBorder="1" applyAlignment="1" applyProtection="1">
      <alignment horizontal="center" vertical="center" shrinkToFit="1"/>
      <protection locked="0"/>
    </xf>
    <xf numFmtId="0" fontId="34" fillId="6" borderId="122" xfId="12" applyFont="1" applyFill="1" applyBorder="1" applyAlignment="1" applyProtection="1">
      <alignment horizontal="center" vertical="center" shrinkToFit="1"/>
      <protection locked="0"/>
    </xf>
    <xf numFmtId="0" fontId="34" fillId="0" borderId="144" xfId="12" applyFont="1" applyBorder="1" applyAlignment="1" applyProtection="1">
      <alignment horizontal="center" vertical="center" shrinkToFit="1"/>
      <protection locked="0"/>
    </xf>
    <xf numFmtId="0" fontId="34" fillId="6" borderId="0" xfId="12" applyFont="1" applyFill="1" applyAlignment="1">
      <alignment horizontal="center" vertical="center" shrinkToFit="1"/>
    </xf>
    <xf numFmtId="0" fontId="34" fillId="6" borderId="0" xfId="12" applyFont="1" applyFill="1" applyAlignment="1">
      <alignment horizontal="left" vertical="center" shrinkToFit="1"/>
    </xf>
    <xf numFmtId="177" fontId="34" fillId="6" borderId="0" xfId="12" applyNumberFormat="1" applyFont="1" applyFill="1" applyAlignment="1">
      <alignment horizontal="right" vertical="center" shrinkToFit="1"/>
    </xf>
    <xf numFmtId="177" fontId="34" fillId="6" borderId="0" xfId="12" applyNumberFormat="1" applyFont="1" applyFill="1" applyAlignment="1">
      <alignment horizontal="left" vertical="center" shrinkToFit="1"/>
    </xf>
    <xf numFmtId="0" fontId="34" fillId="6" borderId="75" xfId="12" applyFont="1" applyFill="1" applyBorder="1">
      <alignment vertical="center"/>
    </xf>
    <xf numFmtId="0" fontId="34" fillId="6" borderId="75" xfId="12" applyFont="1" applyFill="1" applyBorder="1" applyAlignment="1">
      <alignment horizontal="center" vertical="center"/>
    </xf>
    <xf numFmtId="0" fontId="34" fillId="6" borderId="31" xfId="12" applyFont="1" applyFill="1" applyBorder="1">
      <alignment vertical="center"/>
    </xf>
    <xf numFmtId="0" fontId="34" fillId="6" borderId="11" xfId="12" applyFont="1" applyFill="1" applyBorder="1">
      <alignment vertical="center"/>
    </xf>
    <xf numFmtId="0" fontId="34" fillId="6" borderId="12" xfId="12" applyFont="1" applyFill="1" applyBorder="1">
      <alignment vertical="center"/>
    </xf>
    <xf numFmtId="0" fontId="34" fillId="6" borderId="66" xfId="12" applyFont="1" applyFill="1" applyBorder="1">
      <alignment vertical="center"/>
    </xf>
    <xf numFmtId="0" fontId="34" fillId="6" borderId="0" xfId="12" applyFont="1" applyFill="1" applyAlignment="1">
      <alignment horizontal="center" vertical="center"/>
    </xf>
    <xf numFmtId="0" fontId="35" fillId="6" borderId="0" xfId="12" applyFont="1" applyFill="1" applyAlignment="1">
      <alignment horizontal="center" vertical="center"/>
    </xf>
    <xf numFmtId="0" fontId="35" fillId="6" borderId="7" xfId="12" applyFont="1" applyFill="1" applyBorder="1">
      <alignment vertical="center"/>
    </xf>
    <xf numFmtId="0" fontId="37" fillId="6" borderId="0" xfId="13" applyFont="1" applyFill="1">
      <alignment vertical="center"/>
    </xf>
    <xf numFmtId="0" fontId="16" fillId="6" borderId="0" xfId="6" applyFill="1" applyProtection="1">
      <protection hidden="1"/>
    </xf>
    <xf numFmtId="0" fontId="16" fillId="6" borderId="0" xfId="6" applyFill="1"/>
    <xf numFmtId="0" fontId="1" fillId="0" borderId="0" xfId="16" applyFont="1" applyFill="1">
      <alignment vertical="center"/>
    </xf>
    <xf numFmtId="0" fontId="1" fillId="0" borderId="0" xfId="16" applyFont="1" applyFill="1" applyBorder="1">
      <alignment vertical="center"/>
    </xf>
    <xf numFmtId="0" fontId="34"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4"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4"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20" fillId="6" borderId="186" xfId="16" applyNumberFormat="1" applyFont="1" applyFill="1" applyBorder="1" applyAlignment="1">
      <alignment horizontal="center" vertical="center"/>
    </xf>
    <xf numFmtId="178" fontId="3" fillId="6" borderId="52" xfId="16" applyNumberFormat="1" applyFont="1" applyFill="1" applyBorder="1" applyAlignment="1">
      <alignment horizontal="center" vertical="center"/>
    </xf>
    <xf numFmtId="177" fontId="3" fillId="6" borderId="47"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2" xfId="17" applyNumberFormat="1" applyFont="1" applyFill="1" applyBorder="1" applyAlignment="1">
      <alignment horizontal="right" vertical="center" shrinkToFit="1"/>
    </xf>
    <xf numFmtId="0" fontId="1" fillId="0" borderId="0" xfId="16" applyNumberFormat="1" applyFont="1" applyFill="1" applyBorder="1">
      <alignment vertical="center"/>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2"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4" xfId="16" applyNumberFormat="1" applyFont="1" applyFill="1" applyBorder="1">
      <alignment vertical="center"/>
    </xf>
    <xf numFmtId="190" fontId="17" fillId="0" borderId="34" xfId="16" applyNumberFormat="1" applyFont="1" applyFill="1" applyBorder="1" applyAlignment="1">
      <alignment horizontal="right" vertical="center" shrinkToFit="1"/>
    </xf>
    <xf numFmtId="190" fontId="17" fillId="0" borderId="186" xfId="16" applyNumberFormat="1" applyFont="1" applyFill="1" applyBorder="1" applyAlignment="1">
      <alignment horizontal="right" vertical="center" shrinkToFit="1"/>
    </xf>
    <xf numFmtId="190" fontId="3" fillId="0" borderId="52"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7" fillId="0" borderId="34" xfId="16" applyNumberFormat="1" applyFont="1" applyFill="1" applyBorder="1" applyAlignment="1">
      <alignment horizontal="right" vertical="center" shrinkToFit="1"/>
    </xf>
    <xf numFmtId="187" fontId="17" fillId="0" borderId="186" xfId="16" applyNumberFormat="1" applyFont="1" applyFill="1" applyBorder="1" applyAlignment="1">
      <alignment horizontal="right" vertical="center" shrinkToFit="1"/>
    </xf>
    <xf numFmtId="187" fontId="3" fillId="0" borderId="52"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4" xfId="16" applyNumberFormat="1" applyFont="1" applyFill="1" applyBorder="1">
      <alignment vertical="center"/>
    </xf>
    <xf numFmtId="189" fontId="3" fillId="0" borderId="54"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2"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4" xfId="16" applyFont="1" applyFill="1" applyBorder="1">
      <alignment vertical="center"/>
    </xf>
    <xf numFmtId="0" fontId="34" fillId="0" borderId="64" xfId="16" applyFont="1" applyFill="1" applyBorder="1">
      <alignment vertical="center"/>
    </xf>
    <xf numFmtId="0" fontId="1" fillId="0" borderId="54" xfId="17" applyFont="1" applyFill="1" applyBorder="1">
      <alignment vertical="center"/>
    </xf>
    <xf numFmtId="189" fontId="3" fillId="0" borderId="54" xfId="17" applyNumberFormat="1" applyFont="1" applyFill="1" applyBorder="1">
      <alignment vertical="center"/>
    </xf>
    <xf numFmtId="178" fontId="17" fillId="0" borderId="41" xfId="18" applyNumberFormat="1" applyFont="1" applyBorder="1" applyAlignment="1">
      <alignment vertical="center"/>
    </xf>
    <xf numFmtId="178" fontId="17" fillId="0" borderId="48" xfId="18" applyNumberFormat="1" applyFont="1" applyBorder="1" applyAlignment="1">
      <alignment vertical="center"/>
    </xf>
    <xf numFmtId="178" fontId="17" fillId="0" borderId="37" xfId="18" applyNumberFormat="1" applyFont="1" applyBorder="1" applyAlignment="1">
      <alignment vertical="center"/>
    </xf>
    <xf numFmtId="178" fontId="17" fillId="0" borderId="40" xfId="18" applyNumberFormat="1" applyFont="1" applyBorder="1" applyAlignment="1">
      <alignment vertical="center"/>
    </xf>
    <xf numFmtId="178" fontId="17" fillId="0" borderId="41" xfId="18" applyNumberFormat="1" applyFont="1" applyBorder="1" applyAlignment="1">
      <alignment horizontal="center" vertical="center"/>
    </xf>
    <xf numFmtId="178" fontId="17" fillId="0" borderId="52" xfId="18" applyNumberFormat="1" applyFont="1" applyBorder="1" applyAlignment="1">
      <alignment horizontal="center" vertical="center" wrapText="1"/>
    </xf>
    <xf numFmtId="178" fontId="24" fillId="0" borderId="53" xfId="18" applyNumberFormat="1" applyFont="1" applyBorder="1" applyAlignment="1">
      <alignment horizontal="center" vertical="center"/>
    </xf>
    <xf numFmtId="178" fontId="17" fillId="0" borderId="54" xfId="18" applyNumberFormat="1" applyFont="1" applyBorder="1" applyAlignment="1">
      <alignment horizontal="center" vertical="center" wrapText="1"/>
    </xf>
    <xf numFmtId="178" fontId="17" fillId="0" borderId="34" xfId="18" applyNumberFormat="1" applyFont="1" applyBorder="1" applyAlignment="1">
      <alignment horizontal="center" vertical="center"/>
    </xf>
    <xf numFmtId="177" fontId="17" fillId="0" borderId="15" xfId="19" applyNumberFormat="1" applyFont="1" applyFill="1" applyBorder="1" applyAlignment="1">
      <alignment horizontal="right" vertical="center" shrinkToFit="1"/>
    </xf>
    <xf numFmtId="177" fontId="17" fillId="0" borderId="41" xfId="19" applyNumberFormat="1" applyFont="1" applyFill="1" applyBorder="1" applyAlignment="1">
      <alignment horizontal="right" vertical="center" shrinkToFit="1"/>
    </xf>
    <xf numFmtId="187" fontId="17" fillId="0" borderId="55" xfId="19" applyNumberFormat="1" applyFont="1" applyFill="1" applyBorder="1" applyAlignment="1">
      <alignment horizontal="right" vertical="center" shrinkToFit="1"/>
    </xf>
    <xf numFmtId="177" fontId="17" fillId="0" borderId="53" xfId="19" applyNumberFormat="1" applyFont="1" applyFill="1" applyBorder="1" applyAlignment="1">
      <alignment horizontal="right" vertical="center" shrinkToFit="1"/>
    </xf>
    <xf numFmtId="187" fontId="17" fillId="0" borderId="56" xfId="19" applyNumberFormat="1" applyFont="1" applyFill="1" applyBorder="1" applyAlignment="1">
      <alignment horizontal="right" vertical="center" shrinkToFit="1"/>
    </xf>
    <xf numFmtId="187" fontId="17" fillId="0" borderId="15" xfId="19" applyNumberFormat="1" applyFont="1" applyBorder="1" applyAlignment="1">
      <alignment horizontal="right" vertical="center" shrinkToFit="1"/>
    </xf>
    <xf numFmtId="178" fontId="17" fillId="0" borderId="37" xfId="18" applyNumberFormat="1" applyFont="1" applyBorder="1" applyAlignment="1">
      <alignment horizontal="center" vertical="center"/>
    </xf>
    <xf numFmtId="178" fontId="17" fillId="0" borderId="57" xfId="18" applyNumberFormat="1" applyFont="1" applyBorder="1" applyAlignment="1">
      <alignment horizontal="center" vertical="center"/>
    </xf>
    <xf numFmtId="177" fontId="17" fillId="0" borderId="58" xfId="19" applyNumberFormat="1" applyFont="1" applyFill="1" applyBorder="1" applyAlignment="1">
      <alignment horizontal="right" vertical="center" shrinkToFit="1"/>
    </xf>
    <xf numFmtId="177" fontId="17" fillId="0" borderId="59" xfId="19" applyNumberFormat="1" applyFont="1" applyFill="1" applyBorder="1" applyAlignment="1">
      <alignment horizontal="right" vertical="center" shrinkToFit="1"/>
    </xf>
    <xf numFmtId="187" fontId="17" fillId="0" borderId="57" xfId="19" applyNumberFormat="1" applyFont="1" applyFill="1" applyBorder="1" applyAlignment="1">
      <alignment horizontal="right" vertical="center" shrinkToFit="1"/>
    </xf>
    <xf numFmtId="177" fontId="17" fillId="0" borderId="60" xfId="19" applyNumberFormat="1" applyFont="1" applyFill="1" applyBorder="1" applyAlignment="1">
      <alignment horizontal="right" vertical="center" shrinkToFit="1"/>
    </xf>
    <xf numFmtId="187" fontId="17" fillId="0" borderId="61" xfId="19" applyNumberFormat="1" applyFont="1" applyFill="1" applyBorder="1" applyAlignment="1">
      <alignment horizontal="right" vertical="center" shrinkToFit="1"/>
    </xf>
    <xf numFmtId="187" fontId="17" fillId="0" borderId="58" xfId="19" applyNumberFormat="1" applyFont="1" applyBorder="1" applyAlignment="1">
      <alignment horizontal="right" vertical="center" shrinkToFit="1"/>
    </xf>
    <xf numFmtId="178" fontId="17" fillId="0" borderId="48" xfId="18" applyNumberFormat="1" applyFont="1" applyBorder="1" applyAlignment="1">
      <alignment horizontal="center" vertical="center"/>
    </xf>
    <xf numFmtId="177" fontId="17" fillId="0" borderId="15" xfId="19" applyNumberFormat="1" applyFont="1" applyBorder="1" applyAlignment="1">
      <alignment horizontal="right" vertical="center" shrinkToFit="1"/>
    </xf>
    <xf numFmtId="177" fontId="17" fillId="0" borderId="41" xfId="19" applyNumberFormat="1" applyFont="1" applyBorder="1" applyAlignment="1">
      <alignment horizontal="right" vertical="center" shrinkToFit="1"/>
    </xf>
    <xf numFmtId="187" fontId="17" fillId="0" borderId="55" xfId="19" applyNumberFormat="1" applyFont="1" applyBorder="1" applyAlignment="1">
      <alignment horizontal="right" vertical="center" shrinkToFit="1"/>
    </xf>
    <xf numFmtId="177" fontId="17" fillId="0" borderId="53" xfId="19" applyNumberFormat="1" applyFont="1" applyBorder="1" applyAlignment="1">
      <alignment horizontal="right" vertical="center" shrinkToFit="1"/>
    </xf>
    <xf numFmtId="187" fontId="17"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177" fontId="7" fillId="0" borderId="27" xfId="4" applyNumberFormat="1" applyFont="1" applyBorder="1" applyAlignment="1">
      <alignment horizontal="right" vertical="center" shrinkToFit="1"/>
    </xf>
    <xf numFmtId="177" fontId="7" fillId="0" borderId="28" xfId="4" applyNumberFormat="1" applyFont="1" applyBorder="1" applyAlignment="1">
      <alignment horizontal="right" vertical="center" shrinkToFit="1"/>
    </xf>
    <xf numFmtId="177" fontId="7" fillId="0" borderId="29" xfId="4" applyNumberFormat="1" applyFont="1" applyBorder="1" applyAlignment="1">
      <alignment horizontal="right" vertical="center" shrinkToFit="1"/>
    </xf>
    <xf numFmtId="177" fontId="7" fillId="0" borderId="33" xfId="4" applyNumberFormat="1" applyFont="1" applyBorder="1" applyAlignment="1">
      <alignment horizontal="right" vertical="center" shrinkToFit="1"/>
    </xf>
    <xf numFmtId="177" fontId="7" fillId="0" borderId="34" xfId="4" applyNumberFormat="1" applyFont="1" applyBorder="1" applyAlignment="1">
      <alignment horizontal="right" vertical="center" shrinkToFit="1"/>
    </xf>
    <xf numFmtId="177" fontId="7" fillId="0" borderId="35" xfId="4" applyNumberFormat="1" applyFont="1" applyBorder="1" applyAlignment="1">
      <alignment horizontal="right" vertical="center" shrinkToFit="1"/>
    </xf>
    <xf numFmtId="177" fontId="7" fillId="0" borderId="20" xfId="4" applyNumberFormat="1" applyFont="1" applyBorder="1" applyAlignment="1">
      <alignment horizontal="right" vertical="center" shrinkToFit="1"/>
    </xf>
    <xf numFmtId="177" fontId="7" fillId="0" borderId="21" xfId="4" applyNumberFormat="1" applyFont="1" applyBorder="1" applyAlignment="1">
      <alignment horizontal="right" vertical="center" shrinkToFit="1"/>
    </xf>
    <xf numFmtId="177" fontId="7" fillId="0" borderId="22" xfId="4" applyNumberFormat="1" applyFont="1" applyBorder="1" applyAlignment="1">
      <alignment horizontal="right" vertical="center" shrinkToFit="1"/>
    </xf>
    <xf numFmtId="0" fontId="20" fillId="0" borderId="0" xfId="8" applyFont="1">
      <alignment vertical="center"/>
    </xf>
    <xf numFmtId="0" fontId="20" fillId="0" borderId="12" xfId="11" applyFont="1" applyBorder="1">
      <alignment vertical="center"/>
    </xf>
    <xf numFmtId="0" fontId="20" fillId="0" borderId="0" xfId="11" applyFont="1" applyBorder="1">
      <alignment vertical="center"/>
    </xf>
    <xf numFmtId="0" fontId="20" fillId="0" borderId="54" xfId="11" applyFont="1" applyBorder="1">
      <alignment vertical="center"/>
    </xf>
    <xf numFmtId="0" fontId="20" fillId="0" borderId="0"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24" fillId="0" borderId="0" xfId="11" applyFont="1" applyAlignment="1">
      <alignment vertical="center"/>
    </xf>
    <xf numFmtId="0" fontId="24" fillId="0" borderId="0" xfId="11" applyFont="1" applyBorder="1" applyAlignment="1">
      <alignment vertical="center"/>
    </xf>
    <xf numFmtId="0" fontId="0" fillId="6" borderId="0" xfId="6" applyFont="1" applyFill="1" applyAlignment="1">
      <alignment vertical="center"/>
    </xf>
    <xf numFmtId="0" fontId="16" fillId="6" borderId="0" xfId="6" applyFill="1" applyAlignment="1" applyProtection="1">
      <alignment vertical="center"/>
      <protection hidden="1"/>
    </xf>
    <xf numFmtId="0" fontId="1" fillId="0" borderId="0" xfId="16" applyFont="1">
      <alignment vertical="center"/>
    </xf>
    <xf numFmtId="0" fontId="16"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48" xfId="16" applyFont="1" applyBorder="1">
      <alignment vertical="center"/>
    </xf>
    <xf numFmtId="0" fontId="1" fillId="0" borderId="64"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4" fillId="0" borderId="41" xfId="16" applyFont="1" applyBorder="1">
      <alignment vertical="center"/>
    </xf>
    <xf numFmtId="178" fontId="38"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4" xfId="16" applyNumberFormat="1" applyFont="1" applyBorder="1">
      <alignment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89" fontId="1" fillId="0" borderId="54" xfId="16" applyNumberFormat="1" applyFont="1" applyBorder="1">
      <alignment vertical="center"/>
    </xf>
    <xf numFmtId="178" fontId="1" fillId="0" borderId="40" xfId="16" applyNumberFormat="1" applyFont="1" applyBorder="1">
      <alignment vertical="center"/>
    </xf>
    <xf numFmtId="0" fontId="34" fillId="0" borderId="64" xfId="16" applyFont="1" applyBorder="1">
      <alignment vertical="center"/>
    </xf>
    <xf numFmtId="0" fontId="1" fillId="0" borderId="0" xfId="17" applyFont="1">
      <alignment vertical="center"/>
    </xf>
    <xf numFmtId="189" fontId="1" fillId="0" borderId="0" xfId="17" applyNumberFormat="1" applyFont="1">
      <alignment vertical="center"/>
    </xf>
    <xf numFmtId="178" fontId="16" fillId="0" borderId="0" xfId="18" applyNumberFormat="1" applyAlignment="1">
      <alignment vertical="center"/>
    </xf>
    <xf numFmtId="177" fontId="16" fillId="0" borderId="0" xfId="19" applyNumberFormat="1" applyAlignment="1">
      <alignment horizontal="right" vertical="center"/>
    </xf>
    <xf numFmtId="187" fontId="16" fillId="0" borderId="0" xfId="19" applyNumberFormat="1" applyAlignment="1">
      <alignment horizontal="right" vertical="center"/>
    </xf>
    <xf numFmtId="178" fontId="1" fillId="6" borderId="0" xfId="16" applyNumberFormat="1" applyFont="1" applyFill="1" applyAlignment="1">
      <alignment vertical="center" wrapText="1"/>
    </xf>
    <xf numFmtId="178" fontId="16" fillId="0" borderId="0" xfId="18" applyNumberFormat="1" applyAlignment="1">
      <alignment horizontal="center" vertical="center"/>
    </xf>
    <xf numFmtId="0" fontId="39" fillId="0" borderId="0" xfId="20" applyFont="1">
      <alignment vertical="center"/>
    </xf>
    <xf numFmtId="0" fontId="20" fillId="0" borderId="36" xfId="8" applyFont="1" applyBorder="1" applyAlignment="1">
      <alignment horizontal="center" vertical="center"/>
    </xf>
    <xf numFmtId="0" fontId="20" fillId="0" borderId="8" xfId="8" applyFont="1" applyBorder="1" applyAlignment="1">
      <alignment horizontal="center" vertical="center"/>
    </xf>
    <xf numFmtId="0" fontId="20" fillId="0" borderId="9" xfId="8" applyFont="1" applyBorder="1" applyAlignment="1">
      <alignment horizontal="center" vertical="center"/>
    </xf>
    <xf numFmtId="0" fontId="24" fillId="0" borderId="36" xfId="7" applyFont="1" applyBorder="1" applyAlignment="1">
      <alignment horizontal="left" vertical="center"/>
    </xf>
    <xf numFmtId="0" fontId="24" fillId="0" borderId="8" xfId="7" applyFont="1" applyBorder="1" applyAlignment="1">
      <alignment horizontal="left" vertical="center"/>
    </xf>
    <xf numFmtId="0" fontId="24" fillId="0" borderId="9" xfId="7" applyFont="1" applyBorder="1" applyAlignment="1">
      <alignment horizontal="left" vertical="center"/>
    </xf>
    <xf numFmtId="178" fontId="20" fillId="0" borderId="36" xfId="8" applyNumberFormat="1" applyFont="1" applyBorder="1" applyAlignment="1">
      <alignment horizontal="right" vertical="center" shrinkToFit="1"/>
    </xf>
    <xf numFmtId="178" fontId="20" fillId="0" borderId="8" xfId="8" applyNumberFormat="1" applyFont="1" applyBorder="1" applyAlignment="1">
      <alignment horizontal="right" vertical="center" shrinkToFit="1"/>
    </xf>
    <xf numFmtId="178" fontId="20" fillId="0" borderId="9" xfId="8" applyNumberFormat="1" applyFont="1" applyBorder="1" applyAlignment="1">
      <alignment horizontal="right" vertical="center" shrinkToFit="1"/>
    </xf>
    <xf numFmtId="0" fontId="20" fillId="0" borderId="36" xfId="8" applyFont="1" applyBorder="1" applyAlignment="1">
      <alignment horizontal="left" vertical="center"/>
    </xf>
    <xf numFmtId="0" fontId="20" fillId="0" borderId="8" xfId="8" applyFont="1" applyBorder="1" applyAlignment="1">
      <alignment horizontal="left" vertical="center"/>
    </xf>
    <xf numFmtId="0" fontId="20" fillId="0" borderId="9" xfId="8" applyFont="1" applyBorder="1" applyAlignment="1">
      <alignment horizontal="left" vertical="center"/>
    </xf>
    <xf numFmtId="181" fontId="20" fillId="0" borderId="36" xfId="8" applyNumberFormat="1" applyFont="1" applyBorder="1" applyAlignment="1">
      <alignment horizontal="right" vertical="center" shrinkToFit="1"/>
    </xf>
    <xf numFmtId="181" fontId="20" fillId="0" borderId="8" xfId="8" applyNumberFormat="1" applyFont="1" applyBorder="1" applyAlignment="1">
      <alignment horizontal="right" vertical="center" shrinkToFit="1"/>
    </xf>
    <xf numFmtId="181" fontId="20" fillId="0" borderId="9" xfId="8" applyNumberFormat="1" applyFont="1" applyBorder="1" applyAlignment="1">
      <alignment horizontal="right" vertical="center" shrinkToFit="1"/>
    </xf>
    <xf numFmtId="49" fontId="21" fillId="0" borderId="0" xfId="8" applyNumberFormat="1" applyFont="1" applyAlignment="1">
      <alignment horizontal="center" vertical="center"/>
    </xf>
    <xf numFmtId="0" fontId="20" fillId="0" borderId="4" xfId="8" applyFont="1" applyBorder="1" applyAlignment="1">
      <alignment horizontal="center" vertical="center"/>
    </xf>
    <xf numFmtId="0" fontId="20" fillId="0" borderId="23" xfId="8" applyFont="1" applyBorder="1" applyAlignment="1">
      <alignment horizontal="center" vertical="center"/>
    </xf>
    <xf numFmtId="0" fontId="20" fillId="0" borderId="5" xfId="8" applyFont="1" applyBorder="1" applyAlignment="1">
      <alignment horizontal="center" vertical="center"/>
    </xf>
    <xf numFmtId="0" fontId="20" fillId="0" borderId="49" xfId="8" applyFont="1" applyBorder="1" applyAlignment="1">
      <alignment horizontal="center" vertical="center"/>
    </xf>
    <xf numFmtId="0" fontId="20" fillId="0" borderId="38" xfId="8" applyFont="1" applyBorder="1" applyAlignment="1">
      <alignment horizontal="center" vertical="center"/>
    </xf>
    <xf numFmtId="0" fontId="20" fillId="0" borderId="63" xfId="8" applyFont="1" applyBorder="1" applyAlignment="1">
      <alignment horizontal="center" vertical="center"/>
    </xf>
    <xf numFmtId="0" fontId="20" fillId="0" borderId="68" xfId="8" applyFont="1" applyBorder="1" applyAlignment="1">
      <alignment horizontal="center" vertical="center"/>
    </xf>
    <xf numFmtId="0" fontId="20" fillId="0" borderId="40" xfId="8" applyFont="1" applyBorder="1" applyAlignment="1">
      <alignment horizontal="center" vertical="center"/>
    </xf>
    <xf numFmtId="0" fontId="20" fillId="0" borderId="47" xfId="8" applyFont="1" applyBorder="1" applyAlignment="1">
      <alignment horizontal="center" vertical="center"/>
    </xf>
    <xf numFmtId="0" fontId="20" fillId="0" borderId="62" xfId="8" applyFont="1" applyBorder="1" applyAlignment="1">
      <alignment horizontal="center" vertical="center"/>
    </xf>
    <xf numFmtId="0" fontId="20" fillId="0" borderId="10" xfId="8" applyFont="1" applyBorder="1" applyAlignment="1">
      <alignment horizontal="center" vertical="center"/>
    </xf>
    <xf numFmtId="0" fontId="20" fillId="0" borderId="64" xfId="8" applyFont="1" applyBorder="1" applyAlignment="1">
      <alignment horizontal="center" vertical="center"/>
    </xf>
    <xf numFmtId="0" fontId="20" fillId="0" borderId="65" xfId="8" applyFont="1" applyBorder="1" applyAlignment="1">
      <alignment horizontal="center" vertical="center"/>
    </xf>
    <xf numFmtId="0" fontId="20" fillId="0" borderId="37" xfId="8" applyFont="1" applyBorder="1" applyAlignment="1">
      <alignment horizontal="center" vertical="center"/>
    </xf>
    <xf numFmtId="0" fontId="20" fillId="0" borderId="69" xfId="8" applyFont="1" applyBorder="1" applyAlignment="1">
      <alignment horizontal="center" vertical="center"/>
    </xf>
    <xf numFmtId="0" fontId="20" fillId="0" borderId="7" xfId="8" applyFont="1" applyBorder="1" applyAlignment="1">
      <alignment horizontal="center" vertical="center"/>
    </xf>
    <xf numFmtId="0" fontId="20" fillId="0" borderId="0" xfId="8" applyFont="1" applyAlignment="1">
      <alignment horizontal="center" vertical="center"/>
    </xf>
    <xf numFmtId="0" fontId="20" fillId="0" borderId="24" xfId="8" applyFont="1" applyBorder="1" applyAlignment="1">
      <alignment horizontal="center" vertical="center"/>
    </xf>
    <xf numFmtId="0" fontId="20" fillId="0" borderId="54" xfId="8" applyFont="1" applyBorder="1" applyAlignment="1">
      <alignment horizontal="center" vertical="center"/>
    </xf>
    <xf numFmtId="0" fontId="20" fillId="0" borderId="66" xfId="8" applyFont="1" applyBorder="1" applyAlignment="1">
      <alignment horizontal="center" vertical="center"/>
    </xf>
    <xf numFmtId="0" fontId="20" fillId="0" borderId="67" xfId="8" applyFont="1" applyBorder="1" applyAlignment="1">
      <alignment horizontal="center" vertical="center"/>
    </xf>
    <xf numFmtId="0" fontId="20" fillId="0" borderId="1" xfId="8" applyFont="1" applyBorder="1" applyAlignment="1">
      <alignment horizontal="center" vertical="center"/>
    </xf>
    <xf numFmtId="0" fontId="20" fillId="0" borderId="2" xfId="8" applyFont="1" applyBorder="1" applyAlignment="1">
      <alignment horizontal="center" vertical="center"/>
    </xf>
    <xf numFmtId="0" fontId="20" fillId="0" borderId="3" xfId="8" applyFont="1" applyBorder="1" applyAlignment="1">
      <alignment horizontal="center" vertical="center"/>
    </xf>
    <xf numFmtId="181" fontId="20" fillId="0" borderId="7" xfId="8" applyNumberFormat="1" applyFont="1" applyBorder="1" applyAlignment="1">
      <alignment horizontal="right" vertical="center" shrinkToFit="1"/>
    </xf>
    <xf numFmtId="181" fontId="20" fillId="0" borderId="0" xfId="8" applyNumberFormat="1" applyFont="1" applyAlignment="1">
      <alignment horizontal="right" vertical="center" shrinkToFit="1"/>
    </xf>
    <xf numFmtId="181" fontId="20" fillId="0" borderId="66" xfId="8" applyNumberFormat="1" applyFont="1" applyBorder="1" applyAlignment="1">
      <alignment horizontal="right" vertical="center" shrinkToFit="1"/>
    </xf>
    <xf numFmtId="178" fontId="20" fillId="0" borderId="7" xfId="8" applyNumberFormat="1" applyFont="1" applyBorder="1" applyAlignment="1">
      <alignment horizontal="right" vertical="center" shrinkToFit="1"/>
    </xf>
    <xf numFmtId="178" fontId="20" fillId="0" borderId="0" xfId="8" applyNumberFormat="1" applyFont="1" applyAlignment="1">
      <alignment horizontal="right" vertical="center" shrinkToFit="1"/>
    </xf>
    <xf numFmtId="178" fontId="20" fillId="0" borderId="66" xfId="8" applyNumberFormat="1" applyFont="1" applyBorder="1" applyAlignment="1">
      <alignment horizontal="right" vertical="center" shrinkToFit="1"/>
    </xf>
    <xf numFmtId="0" fontId="20" fillId="0" borderId="7" xfId="8" applyFont="1" applyBorder="1" applyAlignment="1">
      <alignment horizontal="left" vertical="center"/>
    </xf>
    <xf numFmtId="0" fontId="20" fillId="0" borderId="0" xfId="8" applyFont="1" applyAlignment="1">
      <alignment horizontal="left" vertical="center"/>
    </xf>
    <xf numFmtId="0" fontId="20" fillId="0" borderId="66" xfId="8" applyFont="1" applyBorder="1" applyAlignment="1">
      <alignment horizontal="left" vertical="center"/>
    </xf>
    <xf numFmtId="0" fontId="20" fillId="0" borderId="14" xfId="8" applyFont="1" applyBorder="1" applyAlignment="1">
      <alignment horizontal="center" vertical="center"/>
    </xf>
    <xf numFmtId="0" fontId="20" fillId="0" borderId="48" xfId="8" applyFont="1" applyBorder="1" applyAlignment="1">
      <alignment horizontal="center" vertical="center"/>
    </xf>
    <xf numFmtId="0" fontId="20" fillId="0" borderId="15" xfId="8" applyFont="1" applyBorder="1" applyAlignment="1">
      <alignment horizontal="center" vertical="center"/>
    </xf>
    <xf numFmtId="0" fontId="20" fillId="0" borderId="50" xfId="8" applyFont="1" applyBorder="1" applyAlignment="1">
      <alignment horizontal="center" vertical="center"/>
    </xf>
    <xf numFmtId="0" fontId="20" fillId="0" borderId="70" xfId="8" applyFont="1" applyBorder="1" applyAlignment="1">
      <alignment horizontal="center" vertical="center"/>
    </xf>
    <xf numFmtId="0" fontId="20" fillId="0" borderId="71" xfId="8" applyFont="1" applyBorder="1" applyAlignment="1">
      <alignment horizontal="center" vertical="center"/>
    </xf>
    <xf numFmtId="0" fontId="20" fillId="0" borderId="41" xfId="8" applyFont="1" applyBorder="1" applyAlignment="1">
      <alignment horizontal="center" vertical="center"/>
    </xf>
    <xf numFmtId="0" fontId="20" fillId="0" borderId="16" xfId="8" applyFont="1" applyBorder="1" applyAlignment="1">
      <alignment horizontal="center" vertical="center"/>
    </xf>
    <xf numFmtId="0" fontId="20" fillId="0" borderId="72" xfId="8" applyFont="1" applyBorder="1" applyAlignment="1">
      <alignment horizontal="center" vertical="center"/>
    </xf>
    <xf numFmtId="0" fontId="20" fillId="0" borderId="73" xfId="8" applyFont="1" applyBorder="1" applyAlignment="1">
      <alignment horizontal="center" vertical="center"/>
    </xf>
    <xf numFmtId="0" fontId="20" fillId="0" borderId="11" xfId="8" applyFont="1" applyBorder="1" applyAlignment="1">
      <alignment horizontal="center" vertical="center"/>
    </xf>
    <xf numFmtId="0" fontId="20" fillId="0" borderId="12" xfId="8" applyFont="1" applyBorder="1" applyAlignment="1">
      <alignment horizontal="center" vertical="center"/>
    </xf>
    <xf numFmtId="0" fontId="20" fillId="0" borderId="74" xfId="8" applyFont="1" applyBorder="1" applyAlignment="1">
      <alignment horizontal="center" vertical="center"/>
    </xf>
    <xf numFmtId="0" fontId="20" fillId="0" borderId="75" xfId="8" applyFont="1" applyBorder="1" applyAlignment="1">
      <alignment horizontal="center" vertical="center"/>
    </xf>
    <xf numFmtId="49" fontId="20" fillId="0" borderId="41" xfId="8" applyNumberFormat="1" applyFont="1" applyBorder="1" applyAlignment="1">
      <alignment horizontal="center" vertical="center"/>
    </xf>
    <xf numFmtId="49" fontId="20" fillId="0" borderId="12" xfId="8" applyNumberFormat="1" applyFont="1" applyBorder="1" applyAlignment="1">
      <alignment horizontal="center" vertical="center"/>
    </xf>
    <xf numFmtId="49" fontId="20" fillId="0" borderId="13" xfId="8" applyNumberFormat="1" applyFont="1" applyBorder="1" applyAlignment="1">
      <alignment horizontal="center" vertical="center"/>
    </xf>
    <xf numFmtId="49" fontId="20" fillId="0" borderId="64" xfId="8" applyNumberFormat="1" applyFont="1" applyBorder="1" applyAlignment="1">
      <alignment horizontal="center" vertical="center"/>
    </xf>
    <xf numFmtId="49" fontId="20" fillId="0" borderId="0" xfId="8" applyNumberFormat="1" applyFont="1" applyAlignment="1">
      <alignment horizontal="center" vertical="center"/>
    </xf>
    <xf numFmtId="49" fontId="20" fillId="0" borderId="66" xfId="8" applyNumberFormat="1" applyFont="1" applyBorder="1" applyAlignment="1">
      <alignment horizontal="center" vertical="center"/>
    </xf>
    <xf numFmtId="49" fontId="20" fillId="0" borderId="72" xfId="8" applyNumberFormat="1" applyFont="1" applyBorder="1" applyAlignment="1">
      <alignment horizontal="center" vertical="center"/>
    </xf>
    <xf numFmtId="49" fontId="20" fillId="0" borderId="75" xfId="8" applyNumberFormat="1" applyFont="1" applyBorder="1" applyAlignment="1">
      <alignment horizontal="center" vertical="center"/>
    </xf>
    <xf numFmtId="49" fontId="20" fillId="0" borderId="76" xfId="8" applyNumberFormat="1" applyFont="1" applyBorder="1" applyAlignment="1">
      <alignment horizontal="center" vertical="center"/>
    </xf>
    <xf numFmtId="0" fontId="20" fillId="0" borderId="30" xfId="8" applyFont="1" applyBorder="1">
      <alignment vertical="center"/>
    </xf>
    <xf numFmtId="0" fontId="20" fillId="0" borderId="31" xfId="8" applyFont="1" applyBorder="1">
      <alignment vertical="center"/>
    </xf>
    <xf numFmtId="0" fontId="20" fillId="0" borderId="42" xfId="8" applyFont="1" applyBorder="1">
      <alignment vertical="center"/>
    </xf>
    <xf numFmtId="0" fontId="20" fillId="0" borderId="39" xfId="8" applyFont="1" applyBorder="1" applyAlignment="1">
      <alignment horizontal="center" vertical="center"/>
    </xf>
    <xf numFmtId="0" fontId="20" fillId="0" borderId="31" xfId="8" applyFont="1" applyBorder="1" applyAlignment="1">
      <alignment horizontal="center" vertical="center"/>
    </xf>
    <xf numFmtId="0" fontId="24" fillId="0" borderId="7" xfId="7" applyFont="1" applyBorder="1" applyAlignment="1">
      <alignment horizontal="left" vertical="center"/>
    </xf>
    <xf numFmtId="0" fontId="24" fillId="0" borderId="0" xfId="7" applyFont="1" applyAlignment="1">
      <alignment horizontal="left" vertical="center"/>
    </xf>
    <xf numFmtId="0" fontId="24" fillId="0" borderId="66" xfId="7" applyFont="1" applyBorder="1" applyAlignment="1">
      <alignment horizontal="left" vertical="center"/>
    </xf>
    <xf numFmtId="182" fontId="20" fillId="0" borderId="7" xfId="8" applyNumberFormat="1" applyFont="1" applyBorder="1" applyAlignment="1">
      <alignment horizontal="right" vertical="center" shrinkToFit="1"/>
    </xf>
    <xf numFmtId="182" fontId="20" fillId="0" borderId="0" xfId="8" applyNumberFormat="1" applyFont="1" applyAlignment="1">
      <alignment horizontal="right" vertical="center" shrinkToFit="1"/>
    </xf>
    <xf numFmtId="182" fontId="20" fillId="0" borderId="66" xfId="8" applyNumberFormat="1" applyFont="1" applyBorder="1" applyAlignment="1">
      <alignment horizontal="right" vertical="center" shrinkToFit="1"/>
    </xf>
    <xf numFmtId="183" fontId="20" fillId="0" borderId="7" xfId="8" applyNumberFormat="1" applyFont="1" applyBorder="1" applyAlignment="1">
      <alignment horizontal="right" vertical="center" shrinkToFit="1"/>
    </xf>
    <xf numFmtId="183" fontId="20" fillId="0" borderId="0" xfId="8" applyNumberFormat="1" applyFont="1" applyAlignment="1">
      <alignment horizontal="right" vertical="center" shrinkToFit="1"/>
    </xf>
    <xf numFmtId="183" fontId="20" fillId="0" borderId="66" xfId="8" applyNumberFormat="1" applyFont="1" applyBorder="1" applyAlignment="1">
      <alignment horizontal="right" vertical="center" shrinkToFit="1"/>
    </xf>
    <xf numFmtId="0" fontId="20" fillId="0" borderId="77" xfId="8" applyFont="1" applyBorder="1" applyAlignment="1">
      <alignment horizontal="center" vertical="center"/>
    </xf>
    <xf numFmtId="0" fontId="20" fillId="0" borderId="45" xfId="8" applyFont="1" applyBorder="1">
      <alignment vertical="center"/>
    </xf>
    <xf numFmtId="0" fontId="20" fillId="0" borderId="25" xfId="8" applyFont="1" applyBorder="1">
      <alignment vertical="center"/>
    </xf>
    <xf numFmtId="0" fontId="20" fillId="0" borderId="46" xfId="8" applyFont="1" applyBorder="1">
      <alignment vertical="center"/>
    </xf>
    <xf numFmtId="178" fontId="20" fillId="0" borderId="45" xfId="8" applyNumberFormat="1" applyFont="1" applyBorder="1" applyAlignment="1">
      <alignment horizontal="right" vertical="center" shrinkToFit="1"/>
    </xf>
    <xf numFmtId="178" fontId="20" fillId="0" borderId="25" xfId="8" applyNumberFormat="1" applyFont="1" applyBorder="1" applyAlignment="1">
      <alignment horizontal="right" vertical="center" shrinkToFit="1"/>
    </xf>
    <xf numFmtId="178" fontId="20" fillId="0" borderId="26" xfId="8" applyNumberFormat="1" applyFont="1" applyBorder="1" applyAlignment="1">
      <alignment horizontal="right" vertical="center" shrinkToFit="1"/>
    </xf>
    <xf numFmtId="0" fontId="20" fillId="0" borderId="39" xfId="8" applyFont="1" applyBorder="1">
      <alignment vertical="center"/>
    </xf>
    <xf numFmtId="178" fontId="20" fillId="0" borderId="39" xfId="8" applyNumberFormat="1" applyFont="1" applyBorder="1" applyAlignment="1">
      <alignment horizontal="right" vertical="center" shrinkToFit="1"/>
    </xf>
    <xf numFmtId="178" fontId="20" fillId="0" borderId="31" xfId="8" applyNumberFormat="1" applyFont="1" applyBorder="1" applyAlignment="1">
      <alignment horizontal="right" vertical="center" shrinkToFit="1"/>
    </xf>
    <xf numFmtId="178" fontId="20" fillId="0" borderId="32" xfId="8" applyNumberFormat="1" applyFont="1" applyBorder="1" applyAlignment="1">
      <alignment horizontal="right" vertical="center" shrinkToFit="1"/>
    </xf>
    <xf numFmtId="0" fontId="20" fillId="0" borderId="44" xfId="8" applyFont="1" applyBorder="1">
      <alignment vertical="center"/>
    </xf>
    <xf numFmtId="0" fontId="20" fillId="0" borderId="18" xfId="8" applyFont="1" applyBorder="1">
      <alignment vertical="center"/>
    </xf>
    <xf numFmtId="0" fontId="20" fillId="0" borderId="43" xfId="8" applyFont="1" applyBorder="1">
      <alignment vertical="center"/>
    </xf>
    <xf numFmtId="185" fontId="20" fillId="0" borderId="44" xfId="8" applyNumberFormat="1" applyFont="1" applyBorder="1" applyAlignment="1">
      <alignment horizontal="right" vertical="center" shrinkToFit="1"/>
    </xf>
    <xf numFmtId="185" fontId="20" fillId="0" borderId="18" xfId="8" applyNumberFormat="1" applyFont="1" applyBorder="1" applyAlignment="1">
      <alignment horizontal="right" vertical="center" shrinkToFit="1"/>
    </xf>
    <xf numFmtId="185" fontId="20" fillId="0" borderId="19" xfId="8" applyNumberFormat="1" applyFont="1" applyBorder="1" applyAlignment="1">
      <alignment horizontal="right" vertical="center" shrinkToFit="1"/>
    </xf>
    <xf numFmtId="0" fontId="20" fillId="0" borderId="36" xfId="8" applyFont="1" applyBorder="1" applyAlignment="1">
      <alignment horizontal="center" vertical="center" wrapText="1"/>
    </xf>
    <xf numFmtId="0" fontId="20" fillId="0" borderId="8" xfId="8" applyFont="1" applyBorder="1" applyAlignment="1">
      <alignment horizontal="center" vertical="center" wrapText="1"/>
    </xf>
    <xf numFmtId="0" fontId="20" fillId="0" borderId="23" xfId="8" applyFont="1" applyBorder="1" applyAlignment="1">
      <alignment horizontal="center" vertical="center" wrapText="1"/>
    </xf>
    <xf numFmtId="0" fontId="20" fillId="0" borderId="7" xfId="8" applyFont="1" applyBorder="1" applyAlignment="1">
      <alignment horizontal="center" vertical="center" wrapText="1"/>
    </xf>
    <xf numFmtId="0" fontId="20" fillId="0" borderId="0" xfId="8" applyFont="1" applyAlignment="1">
      <alignment horizontal="center" vertical="center" wrapText="1"/>
    </xf>
    <xf numFmtId="0" fontId="20" fillId="0" borderId="38" xfId="8" applyFont="1" applyBorder="1" applyAlignment="1">
      <alignment horizontal="center" vertical="center" wrapText="1"/>
    </xf>
    <xf numFmtId="0" fontId="20" fillId="0" borderId="74" xfId="8" applyFont="1" applyBorder="1" applyAlignment="1">
      <alignment horizontal="center" vertical="center" wrapText="1"/>
    </xf>
    <xf numFmtId="0" fontId="20" fillId="0" borderId="75" xfId="8" applyFont="1" applyBorder="1" applyAlignment="1">
      <alignment horizontal="center" vertical="center" wrapText="1"/>
    </xf>
    <xf numFmtId="0" fontId="20" fillId="0" borderId="70" xfId="8" applyFont="1" applyBorder="1" applyAlignment="1">
      <alignment horizontal="center" vertical="center" wrapText="1"/>
    </xf>
    <xf numFmtId="0" fontId="24" fillId="0" borderId="62" xfId="8" applyFont="1" applyBorder="1">
      <alignment vertical="center"/>
    </xf>
    <xf numFmtId="0" fontId="24" fillId="0" borderId="25" xfId="8" applyFont="1" applyBorder="1">
      <alignment vertical="center"/>
    </xf>
    <xf numFmtId="0" fontId="24" fillId="0" borderId="46" xfId="8" applyFont="1" applyBorder="1">
      <alignment vertical="center"/>
    </xf>
    <xf numFmtId="178" fontId="24" fillId="0" borderId="62" xfId="8" applyNumberFormat="1" applyFont="1" applyBorder="1" applyAlignment="1">
      <alignment horizontal="right" vertical="center" shrinkToFit="1"/>
    </xf>
    <xf numFmtId="178" fontId="24" fillId="0" borderId="8" xfId="8" applyNumberFormat="1" applyFont="1" applyBorder="1" applyAlignment="1">
      <alignment horizontal="right" vertical="center" shrinkToFit="1"/>
    </xf>
    <xf numFmtId="178" fontId="24" fillId="0" borderId="9" xfId="8" applyNumberFormat="1" applyFont="1" applyBorder="1" applyAlignment="1">
      <alignment horizontal="right" vertical="center" shrinkToFit="1"/>
    </xf>
    <xf numFmtId="0" fontId="20" fillId="0" borderId="30" xfId="8" applyFont="1" applyBorder="1" applyAlignment="1">
      <alignment horizontal="center" vertical="center"/>
    </xf>
    <xf numFmtId="0" fontId="20" fillId="0" borderId="42" xfId="8" applyFont="1" applyBorder="1" applyAlignment="1">
      <alignment horizontal="center" vertical="center"/>
    </xf>
    <xf numFmtId="0" fontId="20" fillId="0" borderId="39" xfId="8" applyFont="1" applyBorder="1" applyAlignment="1">
      <alignment horizontal="center" vertical="center" shrinkToFit="1"/>
    </xf>
    <xf numFmtId="0" fontId="20" fillId="0" borderId="31" xfId="8" applyFont="1" applyBorder="1" applyAlignment="1">
      <alignment horizontal="center" vertical="center" shrinkToFit="1"/>
    </xf>
    <xf numFmtId="0" fontId="20" fillId="0" borderId="42" xfId="8" applyFont="1" applyBorder="1" applyAlignment="1">
      <alignment horizontal="center" vertical="center" shrinkToFit="1"/>
    </xf>
    <xf numFmtId="0" fontId="20" fillId="0" borderId="32" xfId="8" applyFont="1" applyBorder="1" applyAlignment="1">
      <alignment horizontal="center" vertical="center" shrinkToFit="1"/>
    </xf>
    <xf numFmtId="0" fontId="24" fillId="0" borderId="41" xfId="8" applyFont="1" applyBorder="1">
      <alignment vertical="center"/>
    </xf>
    <xf numFmtId="0" fontId="24" fillId="0" borderId="31" xfId="8" applyFont="1" applyBorder="1">
      <alignment vertical="center"/>
    </xf>
    <xf numFmtId="0" fontId="24" fillId="0" borderId="42" xfId="8" applyFont="1" applyBorder="1">
      <alignment vertical="center"/>
    </xf>
    <xf numFmtId="178" fontId="24" fillId="0" borderId="39" xfId="8" applyNumberFormat="1" applyFont="1" applyBorder="1" applyAlignment="1">
      <alignment horizontal="right" vertical="center" shrinkToFit="1"/>
    </xf>
    <xf numFmtId="178" fontId="24" fillId="0" borderId="31" xfId="8" applyNumberFormat="1" applyFont="1" applyBorder="1" applyAlignment="1">
      <alignment horizontal="right" vertical="center" shrinkToFit="1"/>
    </xf>
    <xf numFmtId="178" fontId="24" fillId="0" borderId="32" xfId="8" applyNumberFormat="1" applyFont="1" applyBorder="1" applyAlignment="1">
      <alignment horizontal="right" vertical="center" shrinkToFit="1"/>
    </xf>
    <xf numFmtId="181" fontId="20" fillId="0" borderId="39" xfId="8" applyNumberFormat="1" applyFont="1" applyBorder="1" applyAlignment="1">
      <alignment horizontal="right" vertical="center" shrinkToFit="1"/>
    </xf>
    <xf numFmtId="181" fontId="20" fillId="0" borderId="31" xfId="8" applyNumberFormat="1" applyFont="1" applyBorder="1" applyAlignment="1">
      <alignment horizontal="right" vertical="center" shrinkToFit="1"/>
    </xf>
    <xf numFmtId="181" fontId="20" fillId="0" borderId="42" xfId="8" applyNumberFormat="1" applyFont="1" applyBorder="1" applyAlignment="1">
      <alignment horizontal="right" vertical="center" shrinkToFit="1"/>
    </xf>
    <xf numFmtId="181" fontId="20" fillId="0" borderId="32" xfId="8" applyNumberFormat="1" applyFont="1" applyBorder="1" applyAlignment="1">
      <alignment horizontal="right" vertical="center" shrinkToFit="1"/>
    </xf>
    <xf numFmtId="0" fontId="24" fillId="0" borderId="41" xfId="9" applyFont="1" applyBorder="1" applyAlignment="1">
      <alignment horizontal="center" vertical="center" shrinkToFit="1"/>
    </xf>
    <xf numFmtId="0" fontId="24" fillId="0" borderId="12" xfId="9" applyFont="1" applyBorder="1" applyAlignment="1">
      <alignment horizontal="center" vertical="center" shrinkToFit="1"/>
    </xf>
    <xf numFmtId="0" fontId="24" fillId="0" borderId="48" xfId="9" applyFont="1" applyBorder="1" applyAlignment="1">
      <alignment horizontal="center" vertical="center" shrinkToFit="1"/>
    </xf>
    <xf numFmtId="178" fontId="20" fillId="0" borderId="42" xfId="8" applyNumberFormat="1" applyFont="1" applyBorder="1" applyAlignment="1">
      <alignment horizontal="right" vertical="center" shrinkToFit="1"/>
    </xf>
    <xf numFmtId="0" fontId="20" fillId="0" borderId="74" xfId="8" applyFont="1" applyBorder="1" applyAlignment="1">
      <alignment horizontal="left" vertical="center"/>
    </xf>
    <xf numFmtId="0" fontId="20" fillId="0" borderId="75" xfId="8" applyFont="1" applyBorder="1" applyAlignment="1">
      <alignment horizontal="left" vertical="center"/>
    </xf>
    <xf numFmtId="0" fontId="20" fillId="0" borderId="76" xfId="8" applyFont="1" applyBorder="1" applyAlignment="1">
      <alignment horizontal="left" vertical="center"/>
    </xf>
    <xf numFmtId="181" fontId="20" fillId="0" borderId="74" xfId="8" applyNumberFormat="1" applyFont="1" applyBorder="1" applyAlignment="1">
      <alignment horizontal="right" vertical="center" shrinkToFit="1"/>
    </xf>
    <xf numFmtId="181" fontId="20" fillId="0" borderId="75" xfId="8" applyNumberFormat="1" applyFont="1" applyBorder="1" applyAlignment="1">
      <alignment horizontal="right" vertical="center" shrinkToFit="1"/>
    </xf>
    <xf numFmtId="181" fontId="20" fillId="0" borderId="76" xfId="8" applyNumberFormat="1" applyFont="1" applyBorder="1" applyAlignment="1">
      <alignment horizontal="right" vertical="center" shrinkToFit="1"/>
    </xf>
    <xf numFmtId="0" fontId="20" fillId="0" borderId="36" xfId="10" applyFont="1" applyBorder="1" applyAlignment="1">
      <alignment horizontal="left" vertical="center"/>
    </xf>
    <xf numFmtId="0" fontId="20" fillId="0" borderId="8" xfId="10" applyFont="1" applyBorder="1" applyAlignment="1">
      <alignment horizontal="left" vertical="center"/>
    </xf>
    <xf numFmtId="0" fontId="20" fillId="0" borderId="9" xfId="10" applyFont="1" applyBorder="1" applyAlignment="1">
      <alignment horizontal="left" vertical="center"/>
    </xf>
    <xf numFmtId="0" fontId="24" fillId="0" borderId="12" xfId="8" applyFont="1" applyBorder="1">
      <alignment vertical="center"/>
    </xf>
    <xf numFmtId="0" fontId="24" fillId="0" borderId="48" xfId="8" applyFont="1" applyBorder="1">
      <alignment vertical="center"/>
    </xf>
    <xf numFmtId="185" fontId="24" fillId="0" borderId="41" xfId="8" applyNumberFormat="1" applyFont="1" applyBorder="1" applyAlignment="1">
      <alignment horizontal="right" vertical="center" shrinkToFit="1"/>
    </xf>
    <xf numFmtId="185" fontId="24" fillId="0" borderId="12" xfId="8" applyNumberFormat="1" applyFont="1" applyBorder="1" applyAlignment="1">
      <alignment horizontal="right" vertical="center" shrinkToFit="1"/>
    </xf>
    <xf numFmtId="185" fontId="24" fillId="0" borderId="13" xfId="8" applyNumberFormat="1" applyFont="1" applyBorder="1" applyAlignment="1">
      <alignment horizontal="right" vertical="center" shrinkToFit="1"/>
    </xf>
    <xf numFmtId="178" fontId="20" fillId="0" borderId="8" xfId="8" applyNumberFormat="1" applyFont="1" applyBorder="1" applyAlignment="1">
      <alignment horizontal="right" vertical="center"/>
    </xf>
    <xf numFmtId="178" fontId="20" fillId="0" borderId="9" xfId="8" applyNumberFormat="1" applyFont="1" applyBorder="1" applyAlignment="1">
      <alignment horizontal="right" vertical="center"/>
    </xf>
    <xf numFmtId="0" fontId="24" fillId="0" borderId="44" xfId="9" applyFont="1" applyBorder="1" applyAlignment="1">
      <alignment horizontal="center" vertical="center" shrinkToFit="1"/>
    </xf>
    <xf numFmtId="0" fontId="24" fillId="0" borderId="18" xfId="9" applyFont="1" applyBorder="1" applyAlignment="1">
      <alignment horizontal="center" vertical="center" shrinkToFit="1"/>
    </xf>
    <xf numFmtId="0" fontId="24" fillId="0" borderId="43" xfId="9" applyFont="1" applyBorder="1" applyAlignment="1">
      <alignment horizontal="center" vertical="center" shrinkToFit="1"/>
    </xf>
    <xf numFmtId="0" fontId="26" fillId="0" borderId="0" xfId="8" applyFont="1" applyAlignment="1">
      <alignment horizontal="left" vertical="center" wrapText="1"/>
    </xf>
    <xf numFmtId="0" fontId="26" fillId="0" borderId="66" xfId="8" applyFont="1" applyBorder="1" applyAlignment="1">
      <alignment horizontal="left" vertical="center" wrapText="1"/>
    </xf>
    <xf numFmtId="0" fontId="24" fillId="0" borderId="74" xfId="7" applyFont="1" applyBorder="1" applyAlignment="1">
      <alignment horizontal="left" vertical="center"/>
    </xf>
    <xf numFmtId="0" fontId="24" fillId="0" borderId="75" xfId="7" applyFont="1" applyBorder="1" applyAlignment="1">
      <alignment horizontal="left" vertical="center"/>
    </xf>
    <xf numFmtId="0" fontId="24" fillId="0" borderId="76" xfId="7" applyFont="1" applyBorder="1" applyAlignment="1">
      <alignment horizontal="left" vertical="center"/>
    </xf>
    <xf numFmtId="178" fontId="20" fillId="0" borderId="74" xfId="8" applyNumberFormat="1" applyFont="1" applyBorder="1" applyAlignment="1">
      <alignment horizontal="right" vertical="center" shrinkToFit="1"/>
    </xf>
    <xf numFmtId="178" fontId="20" fillId="0" borderId="75" xfId="8" applyNumberFormat="1" applyFont="1" applyBorder="1" applyAlignment="1">
      <alignment horizontal="right" vertical="center" shrinkToFit="1"/>
    </xf>
    <xf numFmtId="178" fontId="20" fillId="0" borderId="76" xfId="8" applyNumberFormat="1" applyFont="1" applyBorder="1" applyAlignment="1">
      <alignment horizontal="right" vertical="center" shrinkToFit="1"/>
    </xf>
    <xf numFmtId="0" fontId="20" fillId="0" borderId="78" xfId="8" applyFont="1" applyBorder="1" applyAlignment="1">
      <alignment horizontal="center" vertical="center"/>
    </xf>
    <xf numFmtId="0" fontId="20" fillId="0" borderId="51" xfId="8" applyFont="1" applyBorder="1" applyAlignment="1">
      <alignment horizontal="center" vertical="center"/>
    </xf>
    <xf numFmtId="183" fontId="20" fillId="0" borderId="51" xfId="8" applyNumberFormat="1" applyFont="1" applyBorder="1" applyAlignment="1">
      <alignment horizontal="right" vertical="center" shrinkToFit="1"/>
    </xf>
    <xf numFmtId="183" fontId="20" fillId="0" borderId="79" xfId="8" applyNumberFormat="1" applyFont="1" applyBorder="1" applyAlignment="1">
      <alignment horizontal="right" vertical="center" shrinkToFit="1"/>
    </xf>
    <xf numFmtId="183" fontId="20" fillId="0" borderId="6" xfId="8" applyNumberFormat="1" applyFont="1" applyBorder="1" applyAlignment="1">
      <alignment horizontal="right" vertical="center" shrinkToFit="1"/>
    </xf>
    <xf numFmtId="181" fontId="20" fillId="0" borderId="44" xfId="8" applyNumberFormat="1" applyFont="1" applyBorder="1" applyAlignment="1">
      <alignment horizontal="right" vertical="center" shrinkToFit="1"/>
    </xf>
    <xf numFmtId="181" fontId="20" fillId="0" borderId="18" xfId="8" applyNumberFormat="1" applyFont="1" applyBorder="1" applyAlignment="1">
      <alignment horizontal="right" vertical="center" shrinkToFit="1"/>
    </xf>
    <xf numFmtId="181" fontId="20" fillId="0" borderId="43" xfId="8" applyNumberFormat="1" applyFont="1" applyBorder="1" applyAlignment="1">
      <alignment horizontal="right" vertical="center" shrinkToFit="1"/>
    </xf>
    <xf numFmtId="181" fontId="20" fillId="0" borderId="19" xfId="8" applyNumberFormat="1" applyFont="1" applyBorder="1" applyAlignment="1">
      <alignment horizontal="right" vertical="center" shrinkToFit="1"/>
    </xf>
    <xf numFmtId="178" fontId="20" fillId="0" borderId="51" xfId="8" applyNumberFormat="1" applyFont="1" applyBorder="1" applyAlignment="1">
      <alignment horizontal="right" vertical="center" shrinkToFit="1"/>
    </xf>
    <xf numFmtId="178" fontId="20" fillId="0" borderId="79" xfId="8" applyNumberFormat="1" applyFont="1" applyBorder="1" applyAlignment="1">
      <alignment horizontal="right" vertical="center" shrinkToFit="1"/>
    </xf>
    <xf numFmtId="178" fontId="20" fillId="0" borderId="6" xfId="8" applyNumberFormat="1" applyFont="1" applyBorder="1" applyAlignment="1">
      <alignment horizontal="right" vertical="center" shrinkToFit="1"/>
    </xf>
    <xf numFmtId="181" fontId="20" fillId="0" borderId="75" xfId="8" applyNumberFormat="1" applyFont="1" applyBorder="1" applyAlignment="1">
      <alignment horizontal="right" vertical="center"/>
    </xf>
    <xf numFmtId="181" fontId="20" fillId="0" borderId="76" xfId="8" applyNumberFormat="1" applyFont="1" applyBorder="1" applyAlignment="1">
      <alignment horizontal="right" vertical="center"/>
    </xf>
    <xf numFmtId="0" fontId="20" fillId="0" borderId="17" xfId="8" applyFont="1" applyBorder="1">
      <alignment vertical="center"/>
    </xf>
    <xf numFmtId="0" fontId="20" fillId="0" borderId="22" xfId="8" applyFont="1" applyBorder="1" applyAlignment="1">
      <alignment horizontal="center" vertical="center"/>
    </xf>
    <xf numFmtId="0" fontId="20" fillId="0" borderId="19" xfId="8" applyFont="1" applyBorder="1" applyAlignment="1">
      <alignment horizontal="center" vertical="center"/>
    </xf>
    <xf numFmtId="0" fontId="20" fillId="0" borderId="80" xfId="8" applyFont="1" applyBorder="1" applyAlignment="1">
      <alignment horizontal="center" vertical="center"/>
    </xf>
    <xf numFmtId="0" fontId="20" fillId="0" borderId="81" xfId="8" applyFont="1" applyBorder="1" applyAlignment="1">
      <alignment horizontal="center" vertical="center"/>
    </xf>
    <xf numFmtId="0" fontId="20" fillId="0" borderId="25" xfId="8" applyFont="1" applyBorder="1" applyAlignment="1">
      <alignment horizontal="center" vertical="center"/>
    </xf>
    <xf numFmtId="0" fontId="20" fillId="0" borderId="26" xfId="8" applyFont="1" applyBorder="1" applyAlignment="1">
      <alignment horizontal="center" vertical="center"/>
    </xf>
    <xf numFmtId="0" fontId="20" fillId="0" borderId="41" xfId="8" applyFont="1" applyBorder="1" applyAlignment="1">
      <alignment horizontal="center" vertical="center" textRotation="255"/>
    </xf>
    <xf numFmtId="0" fontId="20" fillId="0" borderId="12" xfId="8" applyFont="1" applyBorder="1" applyAlignment="1">
      <alignment horizontal="center" vertical="center" textRotation="255"/>
    </xf>
    <xf numFmtId="0" fontId="20" fillId="0" borderId="48" xfId="8" applyFont="1" applyBorder="1" applyAlignment="1">
      <alignment horizontal="center" vertical="center" textRotation="255"/>
    </xf>
    <xf numFmtId="0" fontId="20" fillId="0" borderId="64" xfId="8" applyFont="1" applyBorder="1" applyAlignment="1">
      <alignment horizontal="center" vertical="center" textRotation="255"/>
    </xf>
    <xf numFmtId="0" fontId="20" fillId="0" borderId="0" xfId="8" applyFont="1" applyAlignment="1">
      <alignment horizontal="center" vertical="center" textRotation="255"/>
    </xf>
    <xf numFmtId="0" fontId="20" fillId="0" borderId="38" xfId="8" applyFont="1" applyBorder="1" applyAlignment="1">
      <alignment horizontal="center" vertical="center" textRotation="255"/>
    </xf>
    <xf numFmtId="0" fontId="20" fillId="0" borderId="37" xfId="8" applyFont="1" applyBorder="1" applyAlignment="1">
      <alignment horizontal="center" vertical="center" textRotation="255"/>
    </xf>
    <xf numFmtId="0" fontId="20" fillId="0" borderId="54" xfId="8" applyFont="1" applyBorder="1" applyAlignment="1">
      <alignment horizontal="center" vertical="center" textRotation="255"/>
    </xf>
    <xf numFmtId="0" fontId="20" fillId="0" borderId="40" xfId="8" applyFont="1" applyBorder="1" applyAlignment="1">
      <alignment horizontal="center" vertical="center" textRotation="255"/>
    </xf>
    <xf numFmtId="0" fontId="27" fillId="0" borderId="31" xfId="8" applyFont="1" applyBorder="1">
      <alignment vertical="center"/>
    </xf>
    <xf numFmtId="0" fontId="27" fillId="0" borderId="42" xfId="8" applyFont="1" applyBorder="1">
      <alignment vertical="center"/>
    </xf>
    <xf numFmtId="0" fontId="24" fillId="0" borderId="36" xfId="7" applyFont="1" applyBorder="1" applyAlignment="1">
      <alignment horizontal="center" vertical="center" wrapText="1"/>
    </xf>
    <xf numFmtId="0" fontId="24" fillId="0" borderId="8" xfId="7" applyFont="1" applyBorder="1" applyAlignment="1">
      <alignment horizontal="center" vertical="center" wrapText="1"/>
    </xf>
    <xf numFmtId="0" fontId="24" fillId="0" borderId="9" xfId="7" applyFont="1" applyBorder="1" applyAlignment="1">
      <alignment horizontal="center" vertical="center" wrapText="1"/>
    </xf>
    <xf numFmtId="0" fontId="24" fillId="0" borderId="7" xfId="7" applyFont="1" applyBorder="1" applyAlignment="1">
      <alignment horizontal="center" vertical="center" wrapText="1"/>
    </xf>
    <xf numFmtId="0" fontId="24" fillId="0" borderId="0" xfId="7" applyFont="1" applyAlignment="1">
      <alignment horizontal="center" vertical="center" wrapText="1"/>
    </xf>
    <xf numFmtId="0" fontId="24" fillId="0" borderId="66" xfId="7" applyFont="1" applyBorder="1" applyAlignment="1">
      <alignment horizontal="center" vertical="center" wrapText="1"/>
    </xf>
    <xf numFmtId="0" fontId="24" fillId="0" borderId="74" xfId="7" applyFont="1" applyBorder="1" applyAlignment="1">
      <alignment horizontal="center" vertical="center" wrapText="1"/>
    </xf>
    <xf numFmtId="0" fontId="24" fillId="0" borderId="75" xfId="7" applyFont="1" applyBorder="1" applyAlignment="1">
      <alignment horizontal="center" vertical="center" wrapText="1"/>
    </xf>
    <xf numFmtId="0" fontId="24" fillId="0" borderId="76" xfId="7" applyFont="1" applyBorder="1" applyAlignment="1">
      <alignment horizontal="center" vertical="center" wrapText="1"/>
    </xf>
    <xf numFmtId="49" fontId="20" fillId="0" borderId="0" xfId="8" applyNumberFormat="1" applyFont="1" applyAlignment="1">
      <alignment horizontal="left" vertical="center"/>
    </xf>
    <xf numFmtId="178" fontId="20" fillId="0" borderId="44" xfId="8" applyNumberFormat="1" applyFont="1" applyBorder="1" applyAlignment="1">
      <alignment horizontal="right" vertical="center"/>
    </xf>
    <xf numFmtId="178" fontId="20" fillId="0" borderId="18" xfId="8" applyNumberFormat="1" applyFont="1" applyBorder="1" applyAlignment="1">
      <alignment horizontal="right" vertical="center"/>
    </xf>
    <xf numFmtId="178" fontId="20" fillId="0" borderId="43" xfId="8" applyNumberFormat="1" applyFont="1" applyBorder="1" applyAlignment="1">
      <alignment horizontal="right" vertical="center"/>
    </xf>
    <xf numFmtId="0" fontId="20" fillId="0" borderId="72" xfId="8" applyFont="1" applyBorder="1" applyAlignment="1">
      <alignment horizontal="center" vertical="center" shrinkToFit="1"/>
    </xf>
    <xf numFmtId="0" fontId="20" fillId="0" borderId="75" xfId="8" applyFont="1" applyBorder="1" applyAlignment="1">
      <alignment horizontal="center" vertical="center" shrinkToFit="1"/>
    </xf>
    <xf numFmtId="0" fontId="20" fillId="0" borderId="70" xfId="8" applyFont="1" applyBorder="1" applyAlignment="1">
      <alignment horizontal="center" vertical="center" shrinkToFit="1"/>
    </xf>
    <xf numFmtId="0" fontId="20" fillId="0" borderId="11" xfId="8" applyFont="1" applyBorder="1" applyAlignment="1">
      <alignment horizontal="center" vertical="center" textRotation="255"/>
    </xf>
    <xf numFmtId="0" fontId="20" fillId="0" borderId="7" xfId="8" applyFont="1" applyBorder="1" applyAlignment="1">
      <alignment horizontal="center" vertical="center" textRotation="255"/>
    </xf>
    <xf numFmtId="0" fontId="20" fillId="0" borderId="74" xfId="8" applyFont="1" applyBorder="1" applyAlignment="1">
      <alignment horizontal="center" vertical="center" textRotation="255"/>
    </xf>
    <xf numFmtId="0" fontId="20" fillId="0" borderId="75" xfId="8" applyFont="1" applyBorder="1" applyAlignment="1">
      <alignment horizontal="center" vertical="center" textRotation="255"/>
    </xf>
    <xf numFmtId="0" fontId="20" fillId="0" borderId="70" xfId="8" applyFont="1" applyBorder="1" applyAlignment="1">
      <alignment horizontal="center" vertical="center" textRotation="255"/>
    </xf>
    <xf numFmtId="0" fontId="26" fillId="0" borderId="41" xfId="8" applyFont="1" applyBorder="1" applyAlignment="1">
      <alignment horizontal="center" vertical="center" wrapText="1"/>
    </xf>
    <xf numFmtId="0" fontId="26" fillId="0" borderId="12" xfId="8" applyFont="1" applyBorder="1" applyAlignment="1">
      <alignment horizontal="center" vertical="center" wrapText="1"/>
    </xf>
    <xf numFmtId="0" fontId="26" fillId="0" borderId="48" xfId="8" applyFont="1" applyBorder="1" applyAlignment="1">
      <alignment horizontal="center" vertical="center" wrapText="1"/>
    </xf>
    <xf numFmtId="0" fontId="26" fillId="0" borderId="37" xfId="8" applyFont="1" applyBorder="1" applyAlignment="1">
      <alignment horizontal="center" vertical="center" wrapText="1"/>
    </xf>
    <xf numFmtId="0" fontId="26" fillId="0" borderId="54" xfId="8" applyFont="1" applyBorder="1" applyAlignment="1">
      <alignment horizontal="center" vertical="center" wrapText="1"/>
    </xf>
    <xf numFmtId="0" fontId="26" fillId="0" borderId="40" xfId="8" applyFont="1" applyBorder="1" applyAlignment="1">
      <alignment horizontal="center" vertical="center" wrapText="1"/>
    </xf>
    <xf numFmtId="0" fontId="20" fillId="0" borderId="41" xfId="8" applyFont="1" applyBorder="1" applyAlignment="1">
      <alignment horizontal="center" vertical="center" wrapText="1"/>
    </xf>
    <xf numFmtId="0" fontId="20" fillId="0" borderId="12" xfId="8" applyFont="1" applyBorder="1" applyAlignment="1">
      <alignment horizontal="center" vertical="center" wrapText="1"/>
    </xf>
    <xf numFmtId="0" fontId="20" fillId="0" borderId="48" xfId="8" applyFont="1" applyBorder="1" applyAlignment="1">
      <alignment horizontal="center" vertical="center" wrapText="1"/>
    </xf>
    <xf numFmtId="0" fontId="20" fillId="0" borderId="37" xfId="8" applyFont="1" applyBorder="1" applyAlignment="1">
      <alignment horizontal="center" vertical="center" wrapText="1"/>
    </xf>
    <xf numFmtId="0" fontId="20" fillId="0" borderId="54" xfId="8" applyFont="1" applyBorder="1" applyAlignment="1">
      <alignment horizontal="center" vertical="center" wrapText="1"/>
    </xf>
    <xf numFmtId="0" fontId="20" fillId="0" borderId="40" xfId="8" applyFont="1" applyBorder="1" applyAlignment="1">
      <alignment horizontal="center" vertical="center" wrapText="1"/>
    </xf>
    <xf numFmtId="0" fontId="26" fillId="0" borderId="13" xfId="8" applyFont="1" applyBorder="1" applyAlignment="1">
      <alignment horizontal="center" vertical="center" wrapText="1"/>
    </xf>
    <xf numFmtId="0" fontId="26" fillId="0" borderId="67" xfId="8" applyFont="1" applyBorder="1" applyAlignment="1">
      <alignment horizontal="center" vertical="center" wrapText="1"/>
    </xf>
    <xf numFmtId="0" fontId="20" fillId="0" borderId="0" xfId="8" applyFont="1" applyAlignment="1">
      <alignment horizontal="center" vertical="center" shrinkToFit="1"/>
    </xf>
    <xf numFmtId="186" fontId="20" fillId="0" borderId="0" xfId="8" applyNumberFormat="1" applyFont="1" applyAlignment="1" applyProtection="1">
      <alignment horizontal="center" vertical="center" shrinkToFit="1"/>
      <protection hidden="1"/>
    </xf>
    <xf numFmtId="0" fontId="26" fillId="0" borderId="0" xfId="8" applyFont="1" applyAlignment="1" applyProtection="1">
      <alignment horizontal="left" vertical="center" wrapText="1"/>
      <protection hidden="1"/>
    </xf>
    <xf numFmtId="0" fontId="20" fillId="0" borderId="0" xfId="8" applyFont="1" applyAlignment="1" applyProtection="1">
      <alignment horizontal="center" vertical="center" shrinkToFit="1"/>
      <protection hidden="1"/>
    </xf>
    <xf numFmtId="0" fontId="20" fillId="0" borderId="0" xfId="8" applyFont="1">
      <alignment vertical="center"/>
    </xf>
    <xf numFmtId="0" fontId="20" fillId="0" borderId="0" xfId="10">
      <alignment vertical="center"/>
    </xf>
    <xf numFmtId="0" fontId="20" fillId="0" borderId="37" xfId="11" applyFont="1" applyBorder="1">
      <alignment vertical="center"/>
    </xf>
    <xf numFmtId="0" fontId="20" fillId="0" borderId="54" xfId="11" applyFont="1" applyBorder="1">
      <alignment vertical="center"/>
    </xf>
    <xf numFmtId="0" fontId="20" fillId="0" borderId="40" xfId="11" applyFont="1" applyBorder="1">
      <alignment vertical="center"/>
    </xf>
    <xf numFmtId="178" fontId="20" fillId="0" borderId="37" xfId="11" applyNumberFormat="1" applyFont="1" applyFill="1" applyBorder="1" applyAlignment="1">
      <alignment horizontal="right" vertical="center" shrinkToFit="1"/>
    </xf>
    <xf numFmtId="0" fontId="1" fillId="0" borderId="54" xfId="11" applyFill="1" applyBorder="1" applyAlignment="1">
      <alignment horizontal="right" vertical="center" shrinkToFit="1"/>
    </xf>
    <xf numFmtId="0" fontId="1" fillId="0" borderId="89" xfId="11" applyFill="1" applyBorder="1" applyAlignment="1">
      <alignment horizontal="right" vertical="center" shrinkToFit="1"/>
    </xf>
    <xf numFmtId="181" fontId="20" fillId="0" borderId="91" xfId="11" applyNumberFormat="1" applyFont="1" applyFill="1" applyBorder="1" applyAlignment="1">
      <alignment horizontal="right" vertical="center" shrinkToFit="1"/>
    </xf>
    <xf numFmtId="181" fontId="1" fillId="0" borderId="54" xfId="11" applyNumberFormat="1" applyFill="1" applyBorder="1" applyAlignment="1">
      <alignment horizontal="right" vertical="center" shrinkToFit="1"/>
    </xf>
    <xf numFmtId="181" fontId="1" fillId="0" borderId="89" xfId="11" applyNumberFormat="1" applyFill="1" applyBorder="1" applyAlignment="1">
      <alignment horizontal="right" vertical="center" shrinkToFit="1"/>
    </xf>
    <xf numFmtId="178" fontId="20" fillId="0" borderId="91" xfId="11" applyNumberFormat="1" applyFont="1" applyFill="1" applyBorder="1" applyAlignment="1">
      <alignment horizontal="right" vertical="center" shrinkToFit="1"/>
    </xf>
    <xf numFmtId="178" fontId="20" fillId="5" borderId="91" xfId="11" applyNumberFormat="1" applyFont="1" applyFill="1" applyBorder="1" applyAlignment="1">
      <alignment horizontal="right" vertical="center" shrinkToFit="1"/>
    </xf>
    <xf numFmtId="178" fontId="20" fillId="5" borderId="54" xfId="11" applyNumberFormat="1" applyFont="1" applyFill="1" applyBorder="1" applyAlignment="1">
      <alignment horizontal="right" vertical="center" shrinkToFit="1"/>
    </xf>
    <xf numFmtId="178" fontId="20" fillId="5" borderId="89" xfId="11" applyNumberFormat="1" applyFont="1" applyFill="1" applyBorder="1" applyAlignment="1">
      <alignment horizontal="right" vertical="center" shrinkToFit="1"/>
    </xf>
    <xf numFmtId="0" fontId="20" fillId="5" borderId="91" xfId="11" applyFont="1" applyFill="1" applyBorder="1" applyAlignment="1">
      <alignment horizontal="right" vertical="center" shrinkToFit="1"/>
    </xf>
    <xf numFmtId="0" fontId="20" fillId="5" borderId="54" xfId="11" applyFont="1" applyFill="1" applyBorder="1" applyAlignment="1">
      <alignment horizontal="right" vertical="center" shrinkToFit="1"/>
    </xf>
    <xf numFmtId="0" fontId="20" fillId="5" borderId="40" xfId="11" applyFont="1" applyFill="1" applyBorder="1" applyAlignment="1">
      <alignment horizontal="right" vertical="center" shrinkToFit="1"/>
    </xf>
    <xf numFmtId="0" fontId="20" fillId="5" borderId="88" xfId="11" applyFont="1" applyFill="1" applyBorder="1" applyAlignment="1">
      <alignment horizontal="right" vertical="center" shrinkToFit="1"/>
    </xf>
    <xf numFmtId="0" fontId="20" fillId="5" borderId="0" xfId="11" applyFont="1" applyFill="1" applyBorder="1" applyAlignment="1">
      <alignment horizontal="right" vertical="center" shrinkToFit="1"/>
    </xf>
    <xf numFmtId="0" fontId="20" fillId="5" borderId="38" xfId="11" applyFont="1" applyFill="1" applyBorder="1" applyAlignment="1">
      <alignment horizontal="right" vertical="center" shrinkToFit="1"/>
    </xf>
    <xf numFmtId="0" fontId="24" fillId="0" borderId="0" xfId="11" applyFont="1" applyAlignment="1">
      <alignment vertical="center"/>
    </xf>
    <xf numFmtId="0" fontId="20" fillId="0" borderId="64" xfId="11" applyFont="1" applyBorder="1">
      <alignment vertical="center"/>
    </xf>
    <xf numFmtId="0" fontId="20" fillId="0" borderId="0" xfId="11" applyFont="1" applyBorder="1">
      <alignment vertical="center"/>
    </xf>
    <xf numFmtId="0" fontId="20" fillId="0" borderId="38" xfId="11" applyFont="1" applyBorder="1">
      <alignment vertical="center"/>
    </xf>
    <xf numFmtId="178" fontId="20" fillId="0" borderId="64" xfId="11" applyNumberFormat="1" applyFont="1" applyFill="1" applyBorder="1" applyAlignment="1">
      <alignment horizontal="right" vertical="center" shrinkToFit="1"/>
    </xf>
    <xf numFmtId="178" fontId="20" fillId="0" borderId="0" xfId="11" applyNumberFormat="1" applyFont="1" applyFill="1" applyBorder="1" applyAlignment="1">
      <alignment horizontal="right" vertical="center" shrinkToFit="1"/>
    </xf>
    <xf numFmtId="178" fontId="20" fillId="0" borderId="85" xfId="11" applyNumberFormat="1" applyFont="1" applyFill="1" applyBorder="1" applyAlignment="1">
      <alignment horizontal="right" vertical="center" shrinkToFit="1"/>
    </xf>
    <xf numFmtId="181" fontId="20" fillId="0" borderId="88" xfId="11" applyNumberFormat="1" applyFont="1" applyFill="1" applyBorder="1" applyAlignment="1">
      <alignment horizontal="right" vertical="center" shrinkToFit="1"/>
    </xf>
    <xf numFmtId="181" fontId="20" fillId="0" borderId="0" xfId="11" applyNumberFormat="1" applyFont="1" applyFill="1" applyBorder="1" applyAlignment="1">
      <alignment horizontal="right" vertical="center" shrinkToFit="1"/>
    </xf>
    <xf numFmtId="181" fontId="20" fillId="0" borderId="85" xfId="11" applyNumberFormat="1" applyFont="1" applyFill="1" applyBorder="1" applyAlignment="1">
      <alignment horizontal="right" vertical="center" shrinkToFit="1"/>
    </xf>
    <xf numFmtId="178" fontId="20" fillId="0" borderId="88" xfId="11" applyNumberFormat="1" applyFont="1" applyFill="1" applyBorder="1" applyAlignment="1">
      <alignment horizontal="right" vertical="center" shrinkToFit="1"/>
    </xf>
    <xf numFmtId="178" fontId="20" fillId="5" borderId="88" xfId="11" applyNumberFormat="1" applyFont="1" applyFill="1" applyBorder="1" applyAlignment="1">
      <alignment horizontal="right" vertical="center" shrinkToFit="1"/>
    </xf>
    <xf numFmtId="178" fontId="20" fillId="5" borderId="0" xfId="11" applyNumberFormat="1" applyFont="1" applyFill="1" applyBorder="1" applyAlignment="1">
      <alignment horizontal="right" vertical="center" shrinkToFit="1"/>
    </xf>
    <xf numFmtId="178" fontId="20" fillId="5" borderId="85" xfId="11" applyNumberFormat="1" applyFont="1" applyFill="1" applyBorder="1" applyAlignment="1">
      <alignment horizontal="right" vertical="center" shrinkToFit="1"/>
    </xf>
    <xf numFmtId="0" fontId="24" fillId="0" borderId="0" xfId="11" applyFont="1" applyBorder="1" applyAlignment="1">
      <alignment vertical="center"/>
    </xf>
    <xf numFmtId="0" fontId="1" fillId="0" borderId="0" xfId="11" applyFill="1" applyAlignment="1">
      <alignment horizontal="right" vertical="center" shrinkToFit="1"/>
    </xf>
    <xf numFmtId="0" fontId="1" fillId="0" borderId="85" xfId="11" applyFill="1" applyBorder="1" applyAlignment="1">
      <alignment horizontal="right" vertical="center" shrinkToFit="1"/>
    </xf>
    <xf numFmtId="181" fontId="1" fillId="0" borderId="0" xfId="11" applyNumberFormat="1" applyFill="1" applyAlignment="1">
      <alignment horizontal="right" vertical="center" shrinkToFit="1"/>
    </xf>
    <xf numFmtId="181" fontId="1" fillId="0" borderId="85" xfId="11" applyNumberFormat="1" applyFill="1" applyBorder="1" applyAlignment="1">
      <alignment horizontal="right" vertical="center" shrinkToFit="1"/>
    </xf>
    <xf numFmtId="178" fontId="20" fillId="0" borderId="54" xfId="11" applyNumberFormat="1" applyFont="1" applyFill="1" applyBorder="1" applyAlignment="1">
      <alignment horizontal="right" vertical="center" shrinkToFit="1"/>
    </xf>
    <xf numFmtId="178" fontId="20" fillId="0" borderId="89" xfId="11" applyNumberFormat="1" applyFont="1" applyFill="1" applyBorder="1" applyAlignment="1">
      <alignment horizontal="right" vertical="center" shrinkToFit="1"/>
    </xf>
    <xf numFmtId="181" fontId="20" fillId="0" borderId="90" xfId="11" applyNumberFormat="1" applyFont="1" applyFill="1" applyBorder="1" applyAlignment="1">
      <alignment horizontal="right" vertical="center" shrinkToFit="1"/>
    </xf>
    <xf numFmtId="178" fontId="20" fillId="0" borderId="90" xfId="11" applyNumberFormat="1" applyFont="1" applyFill="1" applyBorder="1" applyAlignment="1">
      <alignment horizontal="right" vertical="center" shrinkToFit="1"/>
    </xf>
    <xf numFmtId="181" fontId="20" fillId="0" borderId="54" xfId="11" applyNumberFormat="1" applyFont="1" applyFill="1" applyBorder="1" applyAlignment="1">
      <alignment horizontal="right" vertical="center" shrinkToFit="1"/>
    </xf>
    <xf numFmtId="181" fontId="20" fillId="0" borderId="40" xfId="11" applyNumberFormat="1" applyFont="1" applyFill="1" applyBorder="1" applyAlignment="1">
      <alignment horizontal="right" vertical="center" shrinkToFit="1"/>
    </xf>
    <xf numFmtId="0" fontId="20" fillId="0" borderId="41" xfId="11" applyFont="1" applyBorder="1" applyAlignment="1">
      <alignment horizontal="center" vertical="center" textRotation="255"/>
    </xf>
    <xf numFmtId="0" fontId="20" fillId="0" borderId="48" xfId="11" applyFont="1" applyBorder="1" applyAlignment="1">
      <alignment horizontal="center" vertical="center" textRotation="255"/>
    </xf>
    <xf numFmtId="0" fontId="20" fillId="0" borderId="64" xfId="11" applyFont="1" applyBorder="1" applyAlignment="1">
      <alignment horizontal="center" vertical="center" textRotation="255"/>
    </xf>
    <xf numFmtId="0" fontId="20" fillId="0" borderId="38" xfId="11" applyFont="1" applyBorder="1" applyAlignment="1">
      <alignment horizontal="center" vertical="center" textRotation="255"/>
    </xf>
    <xf numFmtId="0" fontId="20" fillId="0" borderId="37" xfId="11" applyFont="1" applyBorder="1" applyAlignment="1">
      <alignment horizontal="center" vertical="center" textRotation="255"/>
    </xf>
    <xf numFmtId="0" fontId="20" fillId="0" borderId="40" xfId="11" applyFont="1" applyBorder="1" applyAlignment="1">
      <alignment horizontal="center" vertical="center" textRotation="255"/>
    </xf>
    <xf numFmtId="181" fontId="20" fillId="0" borderId="86" xfId="11" applyNumberFormat="1" applyFont="1" applyFill="1" applyBorder="1" applyAlignment="1">
      <alignment horizontal="right" vertical="center" shrinkToFit="1"/>
    </xf>
    <xf numFmtId="178" fontId="20" fillId="0" borderId="86" xfId="11" applyNumberFormat="1" applyFont="1" applyFill="1" applyBorder="1" applyAlignment="1">
      <alignment horizontal="right" vertical="center" shrinkToFit="1"/>
    </xf>
    <xf numFmtId="181" fontId="20" fillId="0" borderId="38" xfId="11" applyNumberFormat="1" applyFont="1" applyFill="1" applyBorder="1" applyAlignment="1">
      <alignment horizontal="right" vertical="center" shrinkToFit="1"/>
    </xf>
    <xf numFmtId="0" fontId="1" fillId="0" borderId="40" xfId="11" applyFill="1" applyBorder="1" applyAlignment="1">
      <alignment horizontal="right" vertical="center" shrinkToFit="1"/>
    </xf>
    <xf numFmtId="0" fontId="20" fillId="0" borderId="54" xfId="11" applyFont="1" applyFill="1" applyBorder="1">
      <alignment vertical="center"/>
    </xf>
    <xf numFmtId="0" fontId="20" fillId="0" borderId="40" xfId="11" applyFont="1" applyFill="1" applyBorder="1">
      <alignment vertical="center"/>
    </xf>
    <xf numFmtId="178" fontId="20" fillId="0" borderId="40" xfId="11" applyNumberFormat="1" applyFont="1" applyFill="1" applyBorder="1" applyAlignment="1">
      <alignment horizontal="right" vertical="center" shrinkToFit="1"/>
    </xf>
    <xf numFmtId="0" fontId="20" fillId="0" borderId="64" xfId="11" applyFont="1" applyFill="1" applyBorder="1">
      <alignment vertical="center"/>
    </xf>
    <xf numFmtId="0" fontId="20" fillId="0" borderId="0" xfId="11" applyFont="1" applyFill="1" applyBorder="1">
      <alignment vertical="center"/>
    </xf>
    <xf numFmtId="0" fontId="20" fillId="0" borderId="38" xfId="11" applyFont="1" applyFill="1" applyBorder="1">
      <alignment vertical="center"/>
    </xf>
    <xf numFmtId="0" fontId="20" fillId="0" borderId="37" xfId="11" applyFont="1" applyFill="1" applyBorder="1" applyAlignment="1">
      <alignment horizontal="left" vertical="center"/>
    </xf>
    <xf numFmtId="0" fontId="20" fillId="0" borderId="54" xfId="11" applyFont="1" applyFill="1" applyBorder="1" applyAlignment="1">
      <alignment horizontal="left" vertical="center"/>
    </xf>
    <xf numFmtId="0" fontId="20" fillId="0" borderId="40" xfId="11" applyFont="1" applyFill="1" applyBorder="1" applyAlignment="1">
      <alignment horizontal="left" vertical="center"/>
    </xf>
    <xf numFmtId="0" fontId="20" fillId="0" borderId="64" xfId="11" applyFont="1" applyFill="1" applyBorder="1" applyAlignment="1">
      <alignment horizontal="left" vertical="center"/>
    </xf>
    <xf numFmtId="0" fontId="20" fillId="0" borderId="0" xfId="11" applyFont="1" applyFill="1" applyBorder="1" applyAlignment="1">
      <alignment horizontal="left" vertical="center"/>
    </xf>
    <xf numFmtId="0" fontId="20" fillId="0" borderId="38" xfId="11" applyFont="1" applyFill="1" applyBorder="1" applyAlignment="1">
      <alignment horizontal="left" vertical="center"/>
    </xf>
    <xf numFmtId="0" fontId="1" fillId="0" borderId="38" xfId="11" applyFill="1" applyBorder="1" applyAlignment="1">
      <alignment horizontal="right" vertical="center" shrinkToFit="1"/>
    </xf>
    <xf numFmtId="178" fontId="20" fillId="0" borderId="38" xfId="11" applyNumberFormat="1" applyFont="1" applyFill="1" applyBorder="1" applyAlignment="1">
      <alignment horizontal="right" vertical="center" shrinkToFit="1"/>
    </xf>
    <xf numFmtId="181" fontId="1" fillId="0" borderId="38" xfId="11" applyNumberFormat="1" applyFill="1" applyBorder="1" applyAlignment="1">
      <alignment horizontal="right" vertical="center" shrinkToFit="1"/>
    </xf>
    <xf numFmtId="0" fontId="20" fillId="0" borderId="64" xfId="11" applyFont="1" applyFill="1" applyBorder="1" applyAlignment="1">
      <alignment horizontal="center" vertical="center" wrapText="1"/>
    </xf>
    <xf numFmtId="0" fontId="20" fillId="0" borderId="0" xfId="11" applyFont="1" applyFill="1" applyBorder="1" applyAlignment="1">
      <alignment horizontal="center" vertical="center" wrapText="1"/>
    </xf>
    <xf numFmtId="0" fontId="20" fillId="0" borderId="37" xfId="11" applyFont="1" applyFill="1" applyBorder="1" applyAlignment="1">
      <alignment horizontal="center" vertical="center" wrapText="1"/>
    </xf>
    <xf numFmtId="0" fontId="20" fillId="0" borderId="54" xfId="11" applyFont="1" applyFill="1" applyBorder="1" applyAlignment="1">
      <alignment horizontal="center" vertical="center" wrapText="1"/>
    </xf>
    <xf numFmtId="0" fontId="20" fillId="0" borderId="41" xfId="11" applyFont="1" applyFill="1" applyBorder="1" applyAlignment="1">
      <alignment horizontal="left" vertical="center"/>
    </xf>
    <xf numFmtId="0" fontId="20" fillId="0" borderId="12" xfId="11" applyFont="1" applyFill="1" applyBorder="1" applyAlignment="1">
      <alignment horizontal="left" vertical="center"/>
    </xf>
    <xf numFmtId="0" fontId="20" fillId="0" borderId="48" xfId="11" applyFont="1" applyFill="1" applyBorder="1" applyAlignment="1">
      <alignment horizontal="left" vertical="center"/>
    </xf>
    <xf numFmtId="178" fontId="20" fillId="0" borderId="41" xfId="11" applyNumberFormat="1" applyFont="1" applyFill="1" applyBorder="1" applyAlignment="1">
      <alignment horizontal="right" vertical="center" shrinkToFit="1"/>
    </xf>
    <xf numFmtId="178" fontId="20" fillId="0" borderId="12" xfId="11" applyNumberFormat="1" applyFont="1" applyFill="1" applyBorder="1" applyAlignment="1">
      <alignment horizontal="right" vertical="center" shrinkToFit="1"/>
    </xf>
    <xf numFmtId="178" fontId="20" fillId="0" borderId="48" xfId="11" applyNumberFormat="1" applyFont="1" applyFill="1" applyBorder="1" applyAlignment="1">
      <alignment horizontal="right" vertical="center" shrinkToFit="1"/>
    </xf>
    <xf numFmtId="0" fontId="20" fillId="0" borderId="41" xfId="11" applyFont="1" applyFill="1" applyBorder="1">
      <alignment vertical="center"/>
    </xf>
    <xf numFmtId="0" fontId="20" fillId="0" borderId="12" xfId="11" applyFont="1" applyFill="1" applyBorder="1">
      <alignment vertical="center"/>
    </xf>
    <xf numFmtId="0" fontId="20" fillId="0" borderId="48" xfId="11" applyFont="1" applyFill="1" applyBorder="1">
      <alignment vertical="center"/>
    </xf>
    <xf numFmtId="0" fontId="20" fillId="0" borderId="39" xfId="11" applyFont="1" applyBorder="1" applyAlignment="1">
      <alignment horizontal="center" vertical="center"/>
    </xf>
    <xf numFmtId="0" fontId="20" fillId="0" borderId="31" xfId="11" applyFont="1" applyBorder="1" applyAlignment="1">
      <alignment horizontal="center" vertical="center"/>
    </xf>
    <xf numFmtId="0" fontId="20" fillId="0" borderId="42" xfId="11" applyFont="1" applyBorder="1" applyAlignment="1">
      <alignment horizontal="center" vertical="center"/>
    </xf>
    <xf numFmtId="181" fontId="20" fillId="0" borderId="37" xfId="11" applyNumberFormat="1" applyFont="1" applyFill="1" applyBorder="1" applyAlignment="1">
      <alignment horizontal="right" vertical="center" shrinkToFit="1"/>
    </xf>
    <xf numFmtId="0" fontId="26" fillId="0" borderId="64" xfId="11" applyFont="1" applyBorder="1">
      <alignment vertical="center"/>
    </xf>
    <xf numFmtId="0" fontId="26" fillId="0" borderId="0" xfId="11" applyFont="1" applyBorder="1">
      <alignment vertical="center"/>
    </xf>
    <xf numFmtId="0" fontId="26" fillId="0" borderId="38" xfId="11" applyFont="1" applyBorder="1">
      <alignment vertical="center"/>
    </xf>
    <xf numFmtId="181" fontId="20" fillId="0" borderId="64" xfId="11" applyNumberFormat="1" applyFont="1" applyFill="1" applyBorder="1" applyAlignment="1">
      <alignment horizontal="right" vertical="center" shrinkToFit="1"/>
    </xf>
    <xf numFmtId="0" fontId="1" fillId="0" borderId="0" xfId="11" applyFill="1" applyBorder="1" applyAlignment="1">
      <alignment horizontal="right" vertical="center" shrinkToFit="1"/>
    </xf>
    <xf numFmtId="0" fontId="20" fillId="0" borderId="41" xfId="11" applyFont="1" applyBorder="1">
      <alignment vertical="center"/>
    </xf>
    <xf numFmtId="0" fontId="20" fillId="0" borderId="12" xfId="11" applyFont="1" applyBorder="1">
      <alignment vertical="center"/>
    </xf>
    <xf numFmtId="0" fontId="20" fillId="0" borderId="48" xfId="11" applyFont="1" applyBorder="1">
      <alignment vertical="center"/>
    </xf>
    <xf numFmtId="181" fontId="20" fillId="0" borderId="41" xfId="11" applyNumberFormat="1" applyFont="1" applyFill="1" applyBorder="1" applyAlignment="1">
      <alignment horizontal="right" vertical="center" shrinkToFit="1"/>
    </xf>
    <xf numFmtId="0" fontId="1" fillId="0" borderId="12" xfId="11" applyFill="1" applyBorder="1" applyAlignment="1">
      <alignment horizontal="right" vertical="center" shrinkToFit="1"/>
    </xf>
    <xf numFmtId="181" fontId="20" fillId="0" borderId="12" xfId="11" applyNumberFormat="1" applyFont="1" applyFill="1" applyBorder="1" applyAlignment="1">
      <alignment horizontal="right" vertical="center" shrinkToFit="1"/>
    </xf>
    <xf numFmtId="0" fontId="1" fillId="0" borderId="48" xfId="11" applyFill="1" applyBorder="1" applyAlignment="1">
      <alignment horizontal="right" vertical="center" shrinkToFit="1"/>
    </xf>
    <xf numFmtId="0" fontId="20" fillId="0" borderId="41" xfId="11" applyFont="1" applyBorder="1" applyAlignment="1">
      <alignment horizontal="center" vertical="center" wrapText="1"/>
    </xf>
    <xf numFmtId="0" fontId="20" fillId="0" borderId="12" xfId="11" applyFont="1" applyBorder="1" applyAlignment="1">
      <alignment horizontal="center" vertical="center" wrapText="1"/>
    </xf>
    <xf numFmtId="0" fontId="20" fillId="0" borderId="64" xfId="11" applyFont="1" applyBorder="1" applyAlignment="1">
      <alignment horizontal="center" vertical="center" wrapText="1"/>
    </xf>
    <xf numFmtId="0" fontId="20" fillId="0" borderId="0" xfId="11" applyFont="1" applyBorder="1" applyAlignment="1">
      <alignment horizontal="center" vertical="center" wrapText="1"/>
    </xf>
    <xf numFmtId="0" fontId="20" fillId="0" borderId="37" xfId="11" applyFont="1" applyBorder="1" applyAlignment="1">
      <alignment horizontal="center" vertical="center" wrapText="1"/>
    </xf>
    <xf numFmtId="0" fontId="20" fillId="0" borderId="54" xfId="11" applyFont="1" applyBorder="1" applyAlignment="1">
      <alignment horizontal="center" vertical="center" wrapText="1"/>
    </xf>
    <xf numFmtId="0" fontId="20" fillId="0" borderId="12" xfId="11" applyFont="1" applyBorder="1" applyAlignment="1">
      <alignment vertical="center" textRotation="255"/>
    </xf>
    <xf numFmtId="0" fontId="20" fillId="0" borderId="0" xfId="11" applyFont="1" applyBorder="1" applyAlignment="1">
      <alignment vertical="center" textRotation="255"/>
    </xf>
    <xf numFmtId="0" fontId="20" fillId="0" borderId="54" xfId="11" applyFont="1" applyBorder="1" applyAlignment="1">
      <alignment vertical="center" textRotation="255"/>
    </xf>
    <xf numFmtId="0" fontId="1" fillId="0" borderId="31" xfId="11" applyBorder="1" applyAlignment="1">
      <alignment horizontal="center" vertical="center"/>
    </xf>
    <xf numFmtId="0" fontId="1" fillId="0" borderId="42" xfId="11" applyBorder="1" applyAlignment="1">
      <alignment horizontal="center" vertical="center"/>
    </xf>
    <xf numFmtId="178" fontId="20" fillId="0" borderId="87" xfId="11" applyNumberFormat="1" applyFont="1" applyFill="1" applyBorder="1" applyAlignment="1">
      <alignment horizontal="right" vertical="center" shrinkToFit="1"/>
    </xf>
    <xf numFmtId="0" fontId="20" fillId="0" borderId="41" xfId="11" applyFont="1" applyFill="1" applyBorder="1" applyAlignment="1">
      <alignment horizontal="center" vertical="center" textRotation="255"/>
    </xf>
    <xf numFmtId="0" fontId="20" fillId="0" borderId="48" xfId="11" applyFont="1" applyFill="1" applyBorder="1" applyAlignment="1">
      <alignment horizontal="center" vertical="center" textRotation="255"/>
    </xf>
    <xf numFmtId="0" fontId="20" fillId="0" borderId="64" xfId="11" applyFont="1" applyFill="1" applyBorder="1" applyAlignment="1">
      <alignment horizontal="center" vertical="center" textRotation="255"/>
    </xf>
    <xf numFmtId="0" fontId="20" fillId="0" borderId="38" xfId="11" applyFont="1" applyFill="1" applyBorder="1" applyAlignment="1">
      <alignment horizontal="center" vertical="center" textRotation="255"/>
    </xf>
    <xf numFmtId="0" fontId="20" fillId="0" borderId="37" xfId="11" applyFont="1" applyFill="1" applyBorder="1" applyAlignment="1">
      <alignment horizontal="center" vertical="center" textRotation="255"/>
    </xf>
    <xf numFmtId="0" fontId="20" fillId="0" borderId="40" xfId="11" applyFont="1" applyFill="1" applyBorder="1" applyAlignment="1">
      <alignment horizontal="center" vertical="center" textRotation="255"/>
    </xf>
    <xf numFmtId="0" fontId="20" fillId="0" borderId="64" xfId="11" applyFont="1" applyBorder="1" applyAlignment="1">
      <alignment vertical="center"/>
    </xf>
    <xf numFmtId="0" fontId="16" fillId="0" borderId="0" xfId="6" applyBorder="1" applyAlignment="1">
      <alignment vertical="center"/>
    </xf>
    <xf numFmtId="0" fontId="16" fillId="0" borderId="38" xfId="6" applyBorder="1" applyAlignment="1">
      <alignment vertical="center"/>
    </xf>
    <xf numFmtId="178" fontId="20" fillId="0" borderId="84" xfId="11" applyNumberFormat="1" applyFont="1" applyFill="1" applyBorder="1" applyAlignment="1">
      <alignment horizontal="right" vertical="center" shrinkToFit="1"/>
    </xf>
    <xf numFmtId="178" fontId="20" fillId="0" borderId="82" xfId="11" applyNumberFormat="1" applyFont="1" applyFill="1" applyBorder="1" applyAlignment="1">
      <alignment horizontal="right" vertical="center" shrinkToFit="1"/>
    </xf>
    <xf numFmtId="181" fontId="20" fillId="0" borderId="84" xfId="11" applyNumberFormat="1" applyFont="1" applyFill="1" applyBorder="1" applyAlignment="1">
      <alignment horizontal="right" vertical="center" shrinkToFit="1"/>
    </xf>
    <xf numFmtId="181" fontId="20" fillId="0" borderId="48" xfId="11" applyNumberFormat="1" applyFont="1" applyFill="1" applyBorder="1" applyAlignment="1">
      <alignment horizontal="right" vertical="center" shrinkToFit="1"/>
    </xf>
    <xf numFmtId="0" fontId="16" fillId="0" borderId="0" xfId="6" applyAlignment="1">
      <alignment vertical="center"/>
    </xf>
    <xf numFmtId="181" fontId="20" fillId="0" borderId="82" xfId="11" applyNumberFormat="1" applyFont="1" applyFill="1" applyBorder="1" applyAlignment="1">
      <alignment horizontal="right" vertical="center" shrinkToFit="1"/>
    </xf>
    <xf numFmtId="0" fontId="20" fillId="0" borderId="39" xfId="11" applyFont="1" applyFill="1" applyBorder="1" applyAlignment="1">
      <alignment horizontal="center" vertical="center"/>
    </xf>
    <xf numFmtId="0" fontId="20" fillId="0" borderId="31" xfId="11" applyFont="1" applyFill="1" applyBorder="1" applyAlignment="1">
      <alignment horizontal="center" vertical="center"/>
    </xf>
    <xf numFmtId="0" fontId="20" fillId="0" borderId="42" xfId="11" applyFont="1" applyFill="1" applyBorder="1" applyAlignment="1">
      <alignment horizontal="center" vertical="center"/>
    </xf>
    <xf numFmtId="0" fontId="20" fillId="0" borderId="37" xfId="11" applyFont="1" applyFill="1" applyBorder="1">
      <alignment vertical="center"/>
    </xf>
    <xf numFmtId="178" fontId="20" fillId="0" borderId="64" xfId="11" applyNumberFormat="1" applyFont="1" applyFill="1" applyBorder="1" applyAlignment="1">
      <alignment horizontal="right" vertical="center"/>
    </xf>
    <xf numFmtId="178" fontId="20" fillId="0" borderId="0" xfId="11" applyNumberFormat="1" applyFont="1" applyFill="1" applyBorder="1" applyAlignment="1">
      <alignment horizontal="right" vertical="center"/>
    </xf>
    <xf numFmtId="178" fontId="20" fillId="0" borderId="85" xfId="11" applyNumberFormat="1" applyFont="1" applyFill="1" applyBorder="1" applyAlignment="1">
      <alignment horizontal="right" vertical="center"/>
    </xf>
    <xf numFmtId="181" fontId="20" fillId="0" borderId="86" xfId="11" applyNumberFormat="1" applyFont="1" applyFill="1" applyBorder="1" applyAlignment="1">
      <alignment horizontal="right" vertical="center"/>
    </xf>
    <xf numFmtId="178" fontId="20" fillId="0" borderId="88" xfId="11" applyNumberFormat="1" applyFont="1" applyFill="1" applyBorder="1" applyAlignment="1">
      <alignment horizontal="right" vertical="center"/>
    </xf>
    <xf numFmtId="0" fontId="26" fillId="0" borderId="39" xfId="11" applyFont="1" applyFill="1" applyBorder="1" applyAlignment="1">
      <alignment horizontal="center" vertical="center"/>
    </xf>
    <xf numFmtId="0" fontId="26" fillId="0" borderId="31" xfId="11" applyFont="1" applyFill="1" applyBorder="1" applyAlignment="1">
      <alignment horizontal="center" vertical="center"/>
    </xf>
    <xf numFmtId="0" fontId="26" fillId="0" borderId="42" xfId="11" applyFont="1" applyFill="1" applyBorder="1" applyAlignment="1">
      <alignment horizontal="center" vertical="center"/>
    </xf>
    <xf numFmtId="178" fontId="20" fillId="0" borderId="38" xfId="11" applyNumberFormat="1" applyFont="1" applyFill="1" applyBorder="1" applyAlignment="1">
      <alignment horizontal="right" vertical="center"/>
    </xf>
    <xf numFmtId="181" fontId="20" fillId="0" borderId="83" xfId="11" applyNumberFormat="1" applyFont="1" applyFill="1" applyBorder="1" applyAlignment="1">
      <alignment horizontal="right" vertical="center" shrinkToFit="1"/>
    </xf>
    <xf numFmtId="178" fontId="20" fillId="0" borderId="83" xfId="11" applyNumberFormat="1" applyFont="1" applyFill="1" applyBorder="1" applyAlignment="1">
      <alignment horizontal="right" vertical="center" shrinkToFit="1"/>
    </xf>
    <xf numFmtId="49" fontId="23" fillId="0" borderId="1" xfId="11" applyNumberFormat="1" applyFont="1" applyFill="1" applyBorder="1" applyAlignment="1">
      <alignment horizontal="center" vertical="center"/>
    </xf>
    <xf numFmtId="49" fontId="23" fillId="0" borderId="2" xfId="11" applyNumberFormat="1" applyFont="1" applyFill="1" applyBorder="1" applyAlignment="1">
      <alignment horizontal="center" vertical="center"/>
    </xf>
    <xf numFmtId="49" fontId="23" fillId="0" borderId="3" xfId="11" applyNumberFormat="1" applyFont="1" applyFill="1" applyBorder="1" applyAlignment="1">
      <alignment horizontal="center" vertical="center"/>
    </xf>
    <xf numFmtId="0" fontId="20" fillId="0" borderId="34" xfId="11" applyFont="1" applyBorder="1" applyAlignment="1">
      <alignment horizontal="center" vertical="center"/>
    </xf>
    <xf numFmtId="0" fontId="32" fillId="6" borderId="0" xfId="12" applyFont="1" applyFill="1">
      <alignment vertical="center"/>
    </xf>
    <xf numFmtId="0" fontId="33" fillId="6" borderId="1" xfId="12" applyFont="1" applyFill="1" applyBorder="1" applyAlignment="1">
      <alignment horizontal="center" vertical="center"/>
    </xf>
    <xf numFmtId="0" fontId="33" fillId="6" borderId="2" xfId="12" applyFont="1" applyFill="1" applyBorder="1" applyAlignment="1">
      <alignment horizontal="center" vertical="center"/>
    </xf>
    <xf numFmtId="0" fontId="33" fillId="6" borderId="3" xfId="12" applyFont="1" applyFill="1" applyBorder="1" applyAlignment="1">
      <alignment horizontal="center" vertical="center"/>
    </xf>
    <xf numFmtId="0" fontId="34" fillId="6" borderId="75" xfId="12" applyFont="1" applyFill="1" applyBorder="1" applyAlignment="1">
      <alignment horizontal="left" vertical="center"/>
    </xf>
    <xf numFmtId="0" fontId="34" fillId="6" borderId="75" xfId="12" applyFont="1" applyFill="1" applyBorder="1">
      <alignment vertical="center"/>
    </xf>
    <xf numFmtId="0" fontId="34" fillId="7" borderId="36" xfId="12" applyFont="1" applyFill="1" applyBorder="1" applyAlignment="1" applyProtection="1">
      <alignment horizontal="center" vertical="center"/>
      <protection locked="0"/>
    </xf>
    <xf numFmtId="0" fontId="34" fillId="7" borderId="8" xfId="12" applyFont="1" applyFill="1" applyBorder="1" applyAlignment="1" applyProtection="1">
      <alignment horizontal="center" vertical="center"/>
      <protection locked="0"/>
    </xf>
    <xf numFmtId="0" fontId="34" fillId="7" borderId="23" xfId="12" applyFont="1" applyFill="1" applyBorder="1" applyAlignment="1" applyProtection="1">
      <alignment horizontal="center" vertical="center"/>
      <protection locked="0"/>
    </xf>
    <xf numFmtId="0" fontId="34" fillId="7" borderId="92" xfId="12" applyFont="1" applyFill="1" applyBorder="1" applyAlignment="1" applyProtection="1">
      <alignment horizontal="center" vertical="center"/>
      <protection locked="0"/>
    </xf>
    <xf numFmtId="0" fontId="34" fillId="7" borderId="93" xfId="12" applyFont="1" applyFill="1" applyBorder="1" applyAlignment="1" applyProtection="1">
      <alignment horizontal="center" vertical="center"/>
      <protection locked="0"/>
    </xf>
    <xf numFmtId="0" fontId="34" fillId="7" borderId="94" xfId="12" applyFont="1" applyFill="1" applyBorder="1" applyAlignment="1" applyProtection="1">
      <alignment horizontal="center" vertical="center"/>
      <protection locked="0"/>
    </xf>
    <xf numFmtId="0" fontId="34" fillId="7" borderId="62" xfId="12" applyFont="1" applyFill="1" applyBorder="1" applyAlignment="1" applyProtection="1">
      <alignment horizontal="center" vertical="center" wrapText="1"/>
      <protection locked="0"/>
    </xf>
    <xf numFmtId="0" fontId="34" fillId="7" borderId="8" xfId="12" applyFont="1" applyFill="1" applyBorder="1" applyAlignment="1" applyProtection="1">
      <alignment horizontal="center" vertical="center" wrapText="1"/>
      <protection locked="0"/>
    </xf>
    <xf numFmtId="0" fontId="34" fillId="7" borderId="23" xfId="12" applyFont="1" applyFill="1" applyBorder="1" applyAlignment="1" applyProtection="1">
      <alignment horizontal="center" vertical="center" wrapText="1"/>
      <protection locked="0"/>
    </xf>
    <xf numFmtId="0" fontId="34" fillId="7" borderId="95" xfId="12" applyFont="1" applyFill="1" applyBorder="1" applyAlignment="1" applyProtection="1">
      <alignment horizontal="center" vertical="center" wrapText="1"/>
      <protection locked="0"/>
    </xf>
    <xf numFmtId="0" fontId="34" fillId="7" borderId="93" xfId="12" applyFont="1" applyFill="1" applyBorder="1" applyAlignment="1" applyProtection="1">
      <alignment horizontal="center" vertical="center" wrapText="1"/>
      <protection locked="0"/>
    </xf>
    <xf numFmtId="0" fontId="34" fillId="7" borderId="94" xfId="12" applyFont="1" applyFill="1" applyBorder="1" applyAlignment="1" applyProtection="1">
      <alignment horizontal="center" vertical="center" wrapText="1"/>
      <protection locked="0"/>
    </xf>
    <xf numFmtId="0" fontId="34" fillId="7" borderId="36" xfId="12" applyFont="1" applyFill="1" applyBorder="1" applyAlignment="1" applyProtection="1">
      <alignment horizontal="center" vertical="center" wrapText="1"/>
      <protection locked="0"/>
    </xf>
    <xf numFmtId="0" fontId="34" fillId="7" borderId="9" xfId="12" applyFont="1" applyFill="1" applyBorder="1" applyAlignment="1" applyProtection="1">
      <alignment horizontal="center" vertical="center" wrapText="1"/>
      <protection locked="0"/>
    </xf>
    <xf numFmtId="0" fontId="34" fillId="7" borderId="92" xfId="12" applyFont="1" applyFill="1" applyBorder="1" applyAlignment="1" applyProtection="1">
      <alignment horizontal="center" vertical="center" wrapText="1"/>
      <protection locked="0"/>
    </xf>
    <xf numFmtId="0" fontId="34" fillId="7" borderId="96" xfId="12" applyFont="1" applyFill="1" applyBorder="1" applyAlignment="1" applyProtection="1">
      <alignment horizontal="center" vertical="center" wrapText="1"/>
      <protection locked="0"/>
    </xf>
    <xf numFmtId="177" fontId="34" fillId="0" borderId="98" xfId="15" applyNumberFormat="1" applyFont="1" applyBorder="1" applyAlignment="1" applyProtection="1">
      <alignment horizontal="right" vertical="center" shrinkToFit="1"/>
      <protection locked="0"/>
    </xf>
    <xf numFmtId="177" fontId="34" fillId="0" borderId="99" xfId="15" applyNumberFormat="1" applyFont="1" applyBorder="1" applyAlignment="1" applyProtection="1">
      <alignment horizontal="right" vertical="center" shrinkToFit="1"/>
      <protection locked="0"/>
    </xf>
    <xf numFmtId="177" fontId="34" fillId="0" borderId="100" xfId="15" applyNumberFormat="1" applyFont="1" applyBorder="1" applyAlignment="1" applyProtection="1">
      <alignment horizontal="right" vertical="center" shrinkToFit="1"/>
      <protection locked="0"/>
    </xf>
    <xf numFmtId="0" fontId="34" fillId="0" borderId="98" xfId="15" applyFont="1" applyBorder="1" applyAlignment="1" applyProtection="1">
      <alignment horizontal="left" vertical="center" shrinkToFit="1"/>
      <protection locked="0"/>
    </xf>
    <xf numFmtId="0" fontId="34" fillId="0" borderId="99" xfId="15" applyFont="1" applyBorder="1" applyAlignment="1" applyProtection="1">
      <alignment horizontal="left" vertical="center" shrinkToFit="1"/>
      <protection locked="0"/>
    </xf>
    <xf numFmtId="0" fontId="34" fillId="0" borderId="110" xfId="15" applyFont="1" applyBorder="1" applyAlignment="1" applyProtection="1">
      <alignment horizontal="left" vertical="center" shrinkToFit="1"/>
      <protection locked="0"/>
    </xf>
    <xf numFmtId="0" fontId="34" fillId="0" borderId="98" xfId="14" applyFont="1" applyBorder="1" applyAlignment="1" applyProtection="1">
      <alignment horizontal="left" vertical="center" shrinkToFit="1"/>
      <protection locked="0"/>
    </xf>
    <xf numFmtId="0" fontId="34" fillId="0" borderId="99" xfId="14" applyFont="1" applyBorder="1" applyAlignment="1" applyProtection="1">
      <alignment horizontal="left" vertical="center" shrinkToFit="1"/>
      <protection locked="0"/>
    </xf>
    <xf numFmtId="0" fontId="34" fillId="0" borderId="100" xfId="14" applyFont="1" applyBorder="1" applyAlignment="1" applyProtection="1">
      <alignment horizontal="left" vertical="center" shrinkToFit="1"/>
      <protection locked="0"/>
    </xf>
    <xf numFmtId="177" fontId="34" fillId="0" borderId="101" xfId="14" applyNumberFormat="1" applyFont="1" applyBorder="1" applyAlignment="1" applyProtection="1">
      <alignment horizontal="right" vertical="center" shrinkToFit="1"/>
      <protection locked="0"/>
    </xf>
    <xf numFmtId="177" fontId="34" fillId="0" borderId="102" xfId="14" applyNumberFormat="1" applyFont="1" applyBorder="1" applyAlignment="1" applyProtection="1">
      <alignment horizontal="right" vertical="center" shrinkToFit="1"/>
      <protection locked="0"/>
    </xf>
    <xf numFmtId="177" fontId="34" fillId="0" borderId="103" xfId="14" applyNumberFormat="1" applyFont="1" applyBorder="1" applyAlignment="1" applyProtection="1">
      <alignment horizontal="right" vertical="center" shrinkToFit="1"/>
      <protection locked="0"/>
    </xf>
    <xf numFmtId="177" fontId="34" fillId="0" borderId="104" xfId="14" applyNumberFormat="1" applyFont="1" applyBorder="1" applyAlignment="1" applyProtection="1">
      <alignment horizontal="right" vertical="center" shrinkToFit="1"/>
      <protection locked="0"/>
    </xf>
    <xf numFmtId="177" fontId="34" fillId="0" borderId="105" xfId="14" applyNumberFormat="1" applyFont="1" applyBorder="1" applyAlignment="1" applyProtection="1">
      <alignment horizontal="right" vertical="center" shrinkToFit="1"/>
      <protection locked="0"/>
    </xf>
    <xf numFmtId="177" fontId="34" fillId="0" borderId="106" xfId="14" applyNumberFormat="1" applyFont="1" applyBorder="1" applyAlignment="1" applyProtection="1">
      <alignment horizontal="right" vertical="center" shrinkToFit="1"/>
      <protection locked="0"/>
    </xf>
    <xf numFmtId="177" fontId="34" fillId="0" borderId="107" xfId="15" applyNumberFormat="1" applyFont="1" applyBorder="1" applyAlignment="1" applyProtection="1">
      <alignment horizontal="right" vertical="center" shrinkToFit="1"/>
      <protection locked="0"/>
    </xf>
    <xf numFmtId="177" fontId="34" fillId="0" borderId="102" xfId="15" applyNumberFormat="1" applyFont="1" applyBorder="1" applyAlignment="1" applyProtection="1">
      <alignment horizontal="right" vertical="center" shrinkToFit="1"/>
      <protection locked="0"/>
    </xf>
    <xf numFmtId="0" fontId="34" fillId="0" borderId="102" xfId="15" applyFont="1" applyBorder="1" applyAlignment="1" applyProtection="1">
      <alignment horizontal="left" vertical="center" shrinkToFit="1"/>
      <protection locked="0"/>
    </xf>
    <xf numFmtId="0" fontId="34" fillId="0" borderId="108" xfId="15" applyFont="1" applyBorder="1" applyAlignment="1" applyProtection="1">
      <alignment horizontal="left" vertical="center" shrinkToFit="1"/>
      <protection locked="0"/>
    </xf>
    <xf numFmtId="0" fontId="34" fillId="0" borderId="100" xfId="15" applyFont="1" applyBorder="1" applyAlignment="1" applyProtection="1">
      <alignment horizontal="left" vertical="center" shrinkToFit="1"/>
      <protection locked="0"/>
    </xf>
    <xf numFmtId="0" fontId="1" fillId="7" borderId="62"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5" xfId="12" applyFill="1" applyBorder="1" applyAlignment="1" applyProtection="1">
      <alignment horizontal="center" vertical="center" wrapText="1"/>
      <protection locked="0"/>
    </xf>
    <xf numFmtId="0" fontId="1" fillId="7" borderId="93" xfId="12" applyFill="1" applyBorder="1" applyAlignment="1" applyProtection="1">
      <alignment horizontal="center" vertical="center" wrapText="1"/>
      <protection locked="0"/>
    </xf>
    <xf numFmtId="0" fontId="1" fillId="7" borderId="94" xfId="12" applyFill="1" applyBorder="1" applyAlignment="1" applyProtection="1">
      <alignment horizontal="center" vertical="center" wrapText="1"/>
      <protection locked="0"/>
    </xf>
    <xf numFmtId="177" fontId="34" fillId="0" borderId="120" xfId="15" applyNumberFormat="1" applyFont="1" applyBorder="1" applyAlignment="1" applyProtection="1">
      <alignment horizontal="right" vertical="center" shrinkToFit="1"/>
      <protection locked="0"/>
    </xf>
    <xf numFmtId="177" fontId="34" fillId="0" borderId="116" xfId="15" applyNumberFormat="1" applyFont="1" applyBorder="1" applyAlignment="1" applyProtection="1">
      <alignment horizontal="right" vertical="center" shrinkToFit="1"/>
      <protection locked="0"/>
    </xf>
    <xf numFmtId="0" fontId="34" fillId="0" borderId="116" xfId="15" applyFont="1" applyBorder="1" applyAlignment="1" applyProtection="1">
      <alignment horizontal="left" vertical="center" shrinkToFit="1"/>
      <protection locked="0"/>
    </xf>
    <xf numFmtId="0" fontId="34" fillId="0" borderId="121" xfId="15" applyFont="1" applyBorder="1" applyAlignment="1" applyProtection="1">
      <alignment horizontal="left" vertical="center" shrinkToFit="1"/>
      <protection locked="0"/>
    </xf>
    <xf numFmtId="0" fontId="34" fillId="0" borderId="112" xfId="15" applyFont="1" applyBorder="1" applyAlignment="1" applyProtection="1">
      <alignment horizontal="left" vertical="center" shrinkToFit="1"/>
      <protection locked="0"/>
    </xf>
    <xf numFmtId="0" fontId="34" fillId="0" borderId="113" xfId="15" applyFont="1" applyBorder="1" applyAlignment="1" applyProtection="1">
      <alignment horizontal="left" vertical="center" shrinkToFit="1"/>
      <protection locked="0"/>
    </xf>
    <xf numFmtId="0" fontId="34" fillId="0" borderId="114" xfId="15" applyFont="1" applyBorder="1" applyAlignment="1" applyProtection="1">
      <alignment horizontal="left" vertical="center" shrinkToFit="1"/>
      <protection locked="0"/>
    </xf>
    <xf numFmtId="177" fontId="34" fillId="0" borderId="112" xfId="15" applyNumberFormat="1" applyFont="1" applyBorder="1" applyAlignment="1" applyProtection="1">
      <alignment horizontal="right" vertical="center" shrinkToFit="1"/>
      <protection locked="0"/>
    </xf>
    <xf numFmtId="177" fontId="34" fillId="0" borderId="113" xfId="15" applyNumberFormat="1" applyFont="1" applyBorder="1" applyAlignment="1" applyProtection="1">
      <alignment horizontal="right" vertical="center" shrinkToFit="1"/>
      <protection locked="0"/>
    </xf>
    <xf numFmtId="177" fontId="34" fillId="0" borderId="114" xfId="15" applyNumberFormat="1" applyFont="1" applyBorder="1" applyAlignment="1" applyProtection="1">
      <alignment horizontal="right" vertical="center" shrinkToFit="1"/>
      <protection locked="0"/>
    </xf>
    <xf numFmtId="0" fontId="34" fillId="0" borderId="119" xfId="15" applyFont="1" applyBorder="1" applyAlignment="1" applyProtection="1">
      <alignment horizontal="left" vertical="center" shrinkToFit="1"/>
      <protection locked="0"/>
    </xf>
    <xf numFmtId="0" fontId="34" fillId="0" borderId="112" xfId="14" applyFont="1" applyBorder="1" applyAlignment="1" applyProtection="1">
      <alignment horizontal="left" vertical="center" shrinkToFit="1"/>
      <protection locked="0"/>
    </xf>
    <xf numFmtId="0" fontId="34" fillId="0" borderId="113" xfId="14" applyFont="1" applyBorder="1" applyAlignment="1" applyProtection="1">
      <alignment horizontal="left" vertical="center" shrinkToFit="1"/>
      <protection locked="0"/>
    </xf>
    <xf numFmtId="0" fontId="34" fillId="0" borderId="114" xfId="14" applyFont="1" applyBorder="1" applyAlignment="1" applyProtection="1">
      <alignment horizontal="left" vertical="center" shrinkToFit="1"/>
      <protection locked="0"/>
    </xf>
    <xf numFmtId="177" fontId="34" fillId="0" borderId="115" xfId="14" applyNumberFormat="1" applyFont="1" applyBorder="1" applyAlignment="1" applyProtection="1">
      <alignment horizontal="right" vertical="center" shrinkToFit="1"/>
      <protection locked="0"/>
    </xf>
    <xf numFmtId="177" fontId="34" fillId="0" borderId="116" xfId="14" applyNumberFormat="1" applyFont="1" applyBorder="1" applyAlignment="1" applyProtection="1">
      <alignment horizontal="right" vertical="center" shrinkToFit="1"/>
      <protection locked="0"/>
    </xf>
    <xf numFmtId="177" fontId="34" fillId="0" borderId="117" xfId="14" applyNumberFormat="1" applyFont="1" applyBorder="1" applyAlignment="1" applyProtection="1">
      <alignment horizontal="right" vertical="center" shrinkToFit="1"/>
      <protection locked="0"/>
    </xf>
    <xf numFmtId="177" fontId="34" fillId="0" borderId="118" xfId="14" applyNumberFormat="1" applyFont="1" applyBorder="1" applyAlignment="1" applyProtection="1">
      <alignment horizontal="right" vertical="center" shrinkToFit="1"/>
      <protection locked="0"/>
    </xf>
    <xf numFmtId="177" fontId="34" fillId="0" borderId="113" xfId="14" applyNumberFormat="1" applyFont="1" applyBorder="1" applyAlignment="1" applyProtection="1">
      <alignment horizontal="right" vertical="center" shrinkToFit="1"/>
      <protection locked="0"/>
    </xf>
    <xf numFmtId="177" fontId="34" fillId="0" borderId="119" xfId="14" applyNumberFormat="1" applyFont="1" applyBorder="1" applyAlignment="1" applyProtection="1">
      <alignment horizontal="right" vertical="center" shrinkToFit="1"/>
      <protection locked="0"/>
    </xf>
    <xf numFmtId="0" fontId="34" fillId="8" borderId="44" xfId="12" applyFont="1" applyFill="1" applyBorder="1" applyAlignment="1" applyProtection="1">
      <alignment horizontal="left" vertical="center" shrinkToFit="1"/>
      <protection locked="0"/>
    </xf>
    <xf numFmtId="0" fontId="34" fillId="8" borderId="18" xfId="12" applyFont="1" applyFill="1" applyBorder="1" applyAlignment="1" applyProtection="1">
      <alignment horizontal="left" vertical="center" shrinkToFit="1"/>
      <protection locked="0"/>
    </xf>
    <xf numFmtId="0" fontId="34" fillId="8" borderId="43" xfId="12" applyFont="1" applyFill="1" applyBorder="1" applyAlignment="1" applyProtection="1">
      <alignment horizontal="left" vertical="center" shrinkToFit="1"/>
      <protection locked="0"/>
    </xf>
    <xf numFmtId="177" fontId="34" fillId="8" borderId="128" xfId="15" applyNumberFormat="1" applyFont="1" applyFill="1" applyBorder="1" applyAlignment="1" applyProtection="1">
      <alignment horizontal="right" vertical="center" shrinkToFit="1"/>
      <protection locked="0"/>
    </xf>
    <xf numFmtId="177" fontId="34" fillId="8" borderId="129" xfId="15" applyNumberFormat="1" applyFont="1" applyFill="1" applyBorder="1" applyAlignment="1" applyProtection="1">
      <alignment horizontal="right" vertical="center" shrinkToFit="1"/>
      <protection locked="0"/>
    </xf>
    <xf numFmtId="177" fontId="34" fillId="8" borderId="130" xfId="15" applyNumberFormat="1" applyFont="1" applyFill="1" applyBorder="1" applyAlignment="1" applyProtection="1">
      <alignment horizontal="right" vertical="center" shrinkToFit="1"/>
      <protection locked="0"/>
    </xf>
    <xf numFmtId="177" fontId="34" fillId="8" borderId="131" xfId="15" applyNumberFormat="1" applyFont="1" applyFill="1" applyBorder="1" applyAlignment="1" applyProtection="1">
      <alignment horizontal="right" vertical="center" shrinkToFit="1"/>
      <protection locked="0"/>
    </xf>
    <xf numFmtId="177" fontId="34" fillId="8" borderId="132" xfId="15" applyNumberFormat="1" applyFont="1" applyFill="1" applyBorder="1" applyAlignment="1" applyProtection="1">
      <alignment horizontal="right" vertical="center" shrinkToFit="1"/>
      <protection locked="0"/>
    </xf>
    <xf numFmtId="177" fontId="34" fillId="8" borderId="133" xfId="15" applyNumberFormat="1" applyFont="1" applyFill="1" applyBorder="1" applyAlignment="1" applyProtection="1">
      <alignment horizontal="right" vertical="center" shrinkToFit="1"/>
      <protection locked="0"/>
    </xf>
    <xf numFmtId="177" fontId="34" fillId="8" borderId="134" xfId="15" applyNumberFormat="1" applyFont="1" applyFill="1" applyBorder="1" applyAlignment="1" applyProtection="1">
      <alignment horizontal="right" vertical="center" shrinkToFit="1"/>
      <protection locked="0"/>
    </xf>
    <xf numFmtId="177" fontId="34" fillId="0" borderId="123" xfId="14" applyNumberFormat="1" applyFont="1" applyBorder="1" applyAlignment="1" applyProtection="1">
      <alignment horizontal="right" vertical="center" shrinkToFit="1"/>
      <protection locked="0"/>
    </xf>
    <xf numFmtId="177" fontId="34" fillId="0" borderId="124" xfId="14" applyNumberFormat="1" applyFont="1" applyBorder="1" applyAlignment="1" applyProtection="1">
      <alignment horizontal="right" vertical="center" shrinkToFit="1"/>
      <protection locked="0"/>
    </xf>
    <xf numFmtId="177" fontId="34" fillId="0" borderId="125" xfId="14" applyNumberFormat="1" applyFont="1" applyBorder="1" applyAlignment="1" applyProtection="1">
      <alignment horizontal="right" vertical="center" shrinkToFit="1"/>
      <protection locked="0"/>
    </xf>
    <xf numFmtId="177" fontId="34" fillId="0" borderId="126" xfId="15" applyNumberFormat="1" applyFont="1" applyBorder="1" applyAlignment="1" applyProtection="1">
      <alignment horizontal="right" vertical="center" shrinkToFit="1"/>
      <protection locked="0"/>
    </xf>
    <xf numFmtId="177" fontId="34" fillId="0" borderId="124" xfId="15" applyNumberFormat="1" applyFont="1" applyBorder="1" applyAlignment="1" applyProtection="1">
      <alignment horizontal="right" vertical="center" shrinkToFit="1"/>
      <protection locked="0"/>
    </xf>
    <xf numFmtId="0" fontId="34" fillId="0" borderId="124" xfId="15" applyFont="1" applyBorder="1" applyAlignment="1" applyProtection="1">
      <alignment horizontal="left" vertical="center" shrinkToFit="1"/>
      <protection locked="0"/>
    </xf>
    <xf numFmtId="0" fontId="34" fillId="0" borderId="127" xfId="15" applyFont="1" applyBorder="1" applyAlignment="1" applyProtection="1">
      <alignment horizontal="left" vertical="center" shrinkToFit="1"/>
      <protection locked="0"/>
    </xf>
    <xf numFmtId="0" fontId="34" fillId="0" borderId="25" xfId="12" applyFont="1" applyBorder="1" applyAlignment="1" applyProtection="1">
      <alignment horizontal="center" vertical="center"/>
      <protection locked="0"/>
    </xf>
    <xf numFmtId="0" fontId="34" fillId="0" borderId="26" xfId="12" applyFont="1" applyBorder="1" applyAlignment="1" applyProtection="1">
      <alignment horizontal="center" vertical="center"/>
      <protection locked="0"/>
    </xf>
    <xf numFmtId="0" fontId="34" fillId="6" borderId="8" xfId="12" applyFont="1" applyFill="1" applyBorder="1" applyAlignment="1">
      <alignment horizontal="left" vertical="center"/>
    </xf>
    <xf numFmtId="0" fontId="34" fillId="8" borderId="129" xfId="15" applyFont="1" applyFill="1" applyBorder="1" applyAlignment="1" applyProtection="1">
      <alignment horizontal="left" vertical="center" shrinkToFit="1"/>
      <protection locked="0"/>
    </xf>
    <xf numFmtId="0" fontId="34" fillId="8" borderId="132" xfId="15" applyFont="1" applyFill="1" applyBorder="1" applyAlignment="1" applyProtection="1">
      <alignment horizontal="left" vertical="center" shrinkToFit="1"/>
      <protection locked="0"/>
    </xf>
    <xf numFmtId="177" fontId="34" fillId="8" borderId="17" xfId="15" applyNumberFormat="1" applyFont="1" applyFill="1" applyBorder="1" applyAlignment="1" applyProtection="1">
      <alignment horizontal="right" vertical="center" shrinkToFit="1"/>
      <protection locked="0"/>
    </xf>
    <xf numFmtId="177" fontId="34" fillId="8" borderId="18" xfId="15" applyNumberFormat="1" applyFont="1" applyFill="1" applyBorder="1" applyAlignment="1" applyProtection="1">
      <alignment horizontal="right" vertical="center" shrinkToFit="1"/>
      <protection locked="0"/>
    </xf>
    <xf numFmtId="177" fontId="34" fillId="8" borderId="19" xfId="15" applyNumberFormat="1" applyFont="1" applyFill="1" applyBorder="1" applyAlignment="1" applyProtection="1">
      <alignment horizontal="right" vertical="center" shrinkToFit="1"/>
      <protection locked="0"/>
    </xf>
    <xf numFmtId="0" fontId="34" fillId="7" borderId="36" xfId="12" applyFont="1" applyFill="1" applyBorder="1" applyAlignment="1" applyProtection="1">
      <alignment horizontal="center" vertical="center" wrapText="1" shrinkToFit="1"/>
      <protection locked="0"/>
    </xf>
    <xf numFmtId="0" fontId="34" fillId="7" borderId="8" xfId="12" applyFont="1" applyFill="1" applyBorder="1" applyAlignment="1" applyProtection="1">
      <alignment horizontal="center" vertical="center" shrinkToFit="1"/>
      <protection locked="0"/>
    </xf>
    <xf numFmtId="0" fontId="34" fillId="7" borderId="9" xfId="12" applyFont="1" applyFill="1" applyBorder="1" applyAlignment="1" applyProtection="1">
      <alignment horizontal="center" vertical="center" shrinkToFit="1"/>
      <protection locked="0"/>
    </xf>
    <xf numFmtId="0" fontId="34" fillId="7" borderId="92" xfId="12" applyFont="1" applyFill="1" applyBorder="1" applyAlignment="1" applyProtection="1">
      <alignment horizontal="center" vertical="center" shrinkToFit="1"/>
      <protection locked="0"/>
    </xf>
    <xf numFmtId="0" fontId="34" fillId="7" borderId="93" xfId="12" applyFont="1" applyFill="1" applyBorder="1" applyAlignment="1" applyProtection="1">
      <alignment horizontal="center" vertical="center" shrinkToFit="1"/>
      <protection locked="0"/>
    </xf>
    <xf numFmtId="0" fontId="34" fillId="7" borderId="96" xfId="12" applyFont="1" applyFill="1" applyBorder="1" applyAlignment="1" applyProtection="1">
      <alignment horizontal="center" vertical="center" shrinkToFit="1"/>
      <protection locked="0"/>
    </xf>
    <xf numFmtId="0" fontId="34" fillId="0" borderId="137" xfId="12" applyFont="1" applyBorder="1" applyAlignment="1" applyProtection="1">
      <alignment horizontal="left" vertical="center" shrinkToFit="1"/>
      <protection locked="0"/>
    </xf>
    <xf numFmtId="0" fontId="34" fillId="0" borderId="140" xfId="12" applyFont="1" applyBorder="1" applyAlignment="1" applyProtection="1">
      <alignment horizontal="left" vertical="center" shrinkToFit="1"/>
      <protection locked="0"/>
    </xf>
    <xf numFmtId="177" fontId="34" fillId="0" borderId="136" xfId="14" applyNumberFormat="1" applyFont="1" applyBorder="1" applyAlignment="1" applyProtection="1">
      <alignment horizontal="right" vertical="center" shrinkToFit="1"/>
      <protection locked="0"/>
    </xf>
    <xf numFmtId="177" fontId="34" fillId="0" borderId="137" xfId="14" applyNumberFormat="1" applyFont="1" applyBorder="1" applyAlignment="1" applyProtection="1">
      <alignment horizontal="right" vertical="center" shrinkToFit="1"/>
      <protection locked="0"/>
    </xf>
    <xf numFmtId="177" fontId="34" fillId="0" borderId="138" xfId="14" applyNumberFormat="1" applyFont="1" applyBorder="1" applyAlignment="1" applyProtection="1">
      <alignment horizontal="right" vertical="center" shrinkToFit="1"/>
      <protection locked="0"/>
    </xf>
    <xf numFmtId="177" fontId="34" fillId="0" borderId="139" xfId="14" applyNumberFormat="1" applyFont="1" applyBorder="1" applyAlignment="1" applyProtection="1">
      <alignment horizontal="right" vertical="center" shrinkToFit="1"/>
      <protection locked="0"/>
    </xf>
    <xf numFmtId="177" fontId="34" fillId="0" borderId="140" xfId="14" applyNumberFormat="1" applyFont="1" applyBorder="1" applyAlignment="1" applyProtection="1">
      <alignment horizontal="right" vertical="center" shrinkToFit="1"/>
      <protection locked="0"/>
    </xf>
    <xf numFmtId="177" fontId="34" fillId="0" borderId="141" xfId="12" applyNumberFormat="1" applyFont="1" applyBorder="1" applyAlignment="1" applyProtection="1">
      <alignment horizontal="right" vertical="center" shrinkToFit="1"/>
      <protection locked="0"/>
    </xf>
    <xf numFmtId="177" fontId="34" fillId="0" borderId="137" xfId="12" applyNumberFormat="1" applyFont="1" applyBorder="1" applyAlignment="1" applyProtection="1">
      <alignment horizontal="right" vertical="center" shrinkToFit="1"/>
      <protection locked="0"/>
    </xf>
    <xf numFmtId="187" fontId="34" fillId="0" borderId="137" xfId="12" applyNumberFormat="1" applyFont="1" applyBorder="1" applyAlignment="1" applyProtection="1">
      <alignment horizontal="right" vertical="center" shrinkToFit="1"/>
      <protection locked="0"/>
    </xf>
    <xf numFmtId="177" fontId="34" fillId="0" borderId="116" xfId="12" applyNumberFormat="1" applyFont="1" applyBorder="1" applyAlignment="1" applyProtection="1">
      <alignment horizontal="right" vertical="center" shrinkToFit="1"/>
      <protection locked="0"/>
    </xf>
    <xf numFmtId="187" fontId="34" fillId="0" borderId="116" xfId="12" applyNumberFormat="1" applyFont="1" applyBorder="1" applyAlignment="1" applyProtection="1">
      <alignment horizontal="right" vertical="center" shrinkToFit="1"/>
      <protection locked="0"/>
    </xf>
    <xf numFmtId="0" fontId="34" fillId="0" borderId="116" xfId="12" applyFont="1" applyBorder="1" applyAlignment="1" applyProtection="1">
      <alignment horizontal="left" vertical="center" shrinkToFit="1"/>
      <protection locked="0"/>
    </xf>
    <xf numFmtId="0" fontId="34" fillId="0" borderId="121" xfId="12" applyFont="1" applyBorder="1" applyAlignment="1" applyProtection="1">
      <alignment horizontal="left" vertical="center" shrinkToFit="1"/>
      <protection locked="0"/>
    </xf>
    <xf numFmtId="177" fontId="34" fillId="0" borderId="120" xfId="12" applyNumberFormat="1" applyFont="1" applyBorder="1" applyAlignment="1" applyProtection="1">
      <alignment horizontal="right" vertical="center" shrinkToFit="1"/>
      <protection locked="0"/>
    </xf>
    <xf numFmtId="177" fontId="34" fillId="6" borderId="115" xfId="13" applyNumberFormat="1" applyFont="1" applyFill="1" applyBorder="1" applyAlignment="1" applyProtection="1">
      <alignment horizontal="right" vertical="center" shrinkToFit="1"/>
      <protection locked="0"/>
    </xf>
    <xf numFmtId="177" fontId="34" fillId="6" borderId="116" xfId="13" applyNumberFormat="1" applyFont="1" applyFill="1" applyBorder="1" applyAlignment="1" applyProtection="1">
      <alignment horizontal="right" vertical="center" shrinkToFit="1"/>
      <protection locked="0"/>
    </xf>
    <xf numFmtId="177" fontId="34" fillId="6" borderId="117" xfId="13" applyNumberFormat="1" applyFont="1" applyFill="1" applyBorder="1" applyAlignment="1" applyProtection="1">
      <alignment horizontal="right" vertical="center" shrinkToFit="1"/>
      <protection locked="0"/>
    </xf>
    <xf numFmtId="187" fontId="34" fillId="6" borderId="116" xfId="13" applyNumberFormat="1" applyFont="1" applyFill="1" applyBorder="1" applyAlignment="1" applyProtection="1">
      <alignment horizontal="right" vertical="center" shrinkToFit="1"/>
      <protection locked="0"/>
    </xf>
    <xf numFmtId="177" fontId="34" fillId="6" borderId="120" xfId="13" applyNumberFormat="1" applyFont="1" applyFill="1" applyBorder="1" applyAlignment="1" applyProtection="1">
      <alignment horizontal="right" vertical="center" shrinkToFit="1"/>
      <protection locked="0"/>
    </xf>
    <xf numFmtId="177" fontId="34" fillId="8" borderId="142" xfId="12" applyNumberFormat="1" applyFont="1" applyFill="1" applyBorder="1" applyAlignment="1" applyProtection="1">
      <alignment horizontal="right" vertical="center" shrinkToFit="1"/>
      <protection locked="0"/>
    </xf>
    <xf numFmtId="177" fontId="34" fillId="8" borderId="134" xfId="12" applyNumberFormat="1" applyFont="1" applyFill="1" applyBorder="1" applyAlignment="1" applyProtection="1">
      <alignment horizontal="right" vertical="center" shrinkToFit="1"/>
      <protection locked="0"/>
    </xf>
    <xf numFmtId="177" fontId="34" fillId="8" borderId="143" xfId="12" applyNumberFormat="1" applyFont="1" applyFill="1" applyBorder="1" applyAlignment="1" applyProtection="1">
      <alignment horizontal="right" vertical="center" shrinkToFit="1"/>
      <protection locked="0"/>
    </xf>
    <xf numFmtId="177" fontId="34" fillId="8" borderId="131" xfId="12" applyNumberFormat="1" applyFont="1" applyFill="1" applyBorder="1" applyAlignment="1" applyProtection="1">
      <alignment horizontal="right" vertical="center" shrinkToFit="1"/>
      <protection locked="0"/>
    </xf>
    <xf numFmtId="177" fontId="34" fillId="8" borderId="129" xfId="12" applyNumberFormat="1" applyFont="1" applyFill="1" applyBorder="1" applyAlignment="1" applyProtection="1">
      <alignment horizontal="right" vertical="center" shrinkToFit="1"/>
      <protection locked="0"/>
    </xf>
    <xf numFmtId="177" fontId="34" fillId="8" borderId="132" xfId="12" applyNumberFormat="1" applyFont="1" applyFill="1" applyBorder="1" applyAlignment="1" applyProtection="1">
      <alignment horizontal="right" vertical="center" shrinkToFit="1"/>
      <protection locked="0"/>
    </xf>
    <xf numFmtId="177" fontId="34" fillId="8" borderId="133" xfId="12" applyNumberFormat="1" applyFont="1" applyFill="1" applyBorder="1" applyAlignment="1" applyProtection="1">
      <alignment horizontal="right" vertical="center" shrinkToFit="1"/>
      <protection locked="0"/>
    </xf>
    <xf numFmtId="0" fontId="34" fillId="0" borderId="81" xfId="12" applyFont="1" applyBorder="1" applyAlignment="1" applyProtection="1">
      <alignment horizontal="center" vertical="center" shrinkToFit="1"/>
      <protection locked="0"/>
    </xf>
    <xf numFmtId="187" fontId="34" fillId="8" borderId="134" xfId="12" applyNumberFormat="1" applyFont="1" applyFill="1" applyBorder="1" applyAlignment="1" applyProtection="1">
      <alignment horizontal="right" vertical="center" shrinkToFit="1"/>
      <protection locked="0"/>
    </xf>
    <xf numFmtId="0" fontId="34" fillId="8" borderId="129" xfId="12" applyFont="1" applyFill="1" applyBorder="1" applyAlignment="1" applyProtection="1">
      <alignment horizontal="left" vertical="center" shrinkToFit="1"/>
      <protection locked="0"/>
    </xf>
    <xf numFmtId="0" fontId="34" fillId="8" borderId="132" xfId="12" applyFont="1" applyFill="1" applyBorder="1" applyAlignment="1" applyProtection="1">
      <alignment horizontal="left" vertical="center" shrinkToFit="1"/>
      <protection locked="0"/>
    </xf>
    <xf numFmtId="177" fontId="34" fillId="8" borderId="17" xfId="12" applyNumberFormat="1" applyFont="1" applyFill="1" applyBorder="1" applyAlignment="1" applyProtection="1">
      <alignment horizontal="right" vertical="center" shrinkToFit="1"/>
      <protection locked="0"/>
    </xf>
    <xf numFmtId="177" fontId="34" fillId="8" borderId="18" xfId="12" applyNumberFormat="1" applyFont="1" applyFill="1" applyBorder="1" applyAlignment="1" applyProtection="1">
      <alignment horizontal="right" vertical="center" shrinkToFit="1"/>
      <protection locked="0"/>
    </xf>
    <xf numFmtId="177" fontId="34" fillId="8" borderId="19" xfId="12" applyNumberFormat="1" applyFont="1" applyFill="1" applyBorder="1" applyAlignment="1" applyProtection="1">
      <alignment horizontal="right" vertical="center" shrinkToFit="1"/>
      <protection locked="0"/>
    </xf>
    <xf numFmtId="0" fontId="34" fillId="7" borderId="62" xfId="12" applyFont="1" applyFill="1" applyBorder="1" applyAlignment="1" applyProtection="1">
      <alignment horizontal="center" vertical="center" wrapText="1" shrinkToFit="1"/>
      <protection locked="0"/>
    </xf>
    <xf numFmtId="0" fontId="34" fillId="7" borderId="23"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shrinkToFit="1"/>
      <protection locked="0"/>
    </xf>
    <xf numFmtId="0" fontId="34" fillId="7" borderId="94" xfId="12" applyFont="1" applyFill="1" applyBorder="1" applyAlignment="1" applyProtection="1">
      <alignment horizontal="center" vertical="center" shrinkToFit="1"/>
      <protection locked="0"/>
    </xf>
    <xf numFmtId="0" fontId="34" fillId="7" borderId="95" xfId="12" applyFont="1" applyFill="1" applyBorder="1" applyAlignment="1" applyProtection="1">
      <alignment horizontal="center" vertical="center"/>
      <protection locked="0"/>
    </xf>
    <xf numFmtId="0" fontId="34" fillId="6" borderId="112" xfId="12" applyFont="1" applyFill="1" applyBorder="1" applyAlignment="1" applyProtection="1">
      <alignment horizontal="left" vertical="center" shrinkToFit="1"/>
      <protection locked="0"/>
    </xf>
    <xf numFmtId="0" fontId="34" fillId="6" borderId="113" xfId="12" applyFont="1" applyFill="1" applyBorder="1" applyAlignment="1" applyProtection="1">
      <alignment horizontal="left" vertical="center" shrinkToFit="1"/>
      <protection locked="0"/>
    </xf>
    <xf numFmtId="0" fontId="34" fillId="6" borderId="119" xfId="12" applyFont="1" applyFill="1" applyBorder="1" applyAlignment="1" applyProtection="1">
      <alignment horizontal="left" vertical="center" shrinkToFit="1"/>
      <protection locked="0"/>
    </xf>
    <xf numFmtId="177" fontId="34" fillId="6" borderId="112" xfId="12" applyNumberFormat="1" applyFont="1" applyFill="1" applyBorder="1" applyAlignment="1" applyProtection="1">
      <alignment horizontal="right" vertical="center" shrinkToFit="1"/>
      <protection locked="0"/>
    </xf>
    <xf numFmtId="177" fontId="34" fillId="6" borderId="113" xfId="12" applyNumberFormat="1" applyFont="1" applyFill="1" applyBorder="1" applyAlignment="1" applyProtection="1">
      <alignment horizontal="right" vertical="center" shrinkToFit="1"/>
      <protection locked="0"/>
    </xf>
    <xf numFmtId="177" fontId="34" fillId="6" borderId="114" xfId="12" applyNumberFormat="1" applyFont="1" applyFill="1" applyBorder="1" applyAlignment="1" applyProtection="1">
      <alignment horizontal="right" vertical="center" shrinkToFit="1"/>
      <protection locked="0"/>
    </xf>
    <xf numFmtId="0" fontId="34" fillId="6" borderId="114" xfId="12" applyFont="1" applyFill="1" applyBorder="1" applyAlignment="1" applyProtection="1">
      <alignment horizontal="left" vertical="center" shrinkToFit="1"/>
      <protection locked="0"/>
    </xf>
    <xf numFmtId="177" fontId="34" fillId="0" borderId="102" xfId="12" applyNumberFormat="1" applyFont="1" applyBorder="1" applyAlignment="1" applyProtection="1">
      <alignment horizontal="right" vertical="center" shrinkToFit="1"/>
      <protection locked="0"/>
    </xf>
    <xf numFmtId="0" fontId="34" fillId="0" borderId="102" xfId="12" applyFont="1" applyBorder="1" applyAlignment="1" applyProtection="1">
      <alignment horizontal="left" vertical="center" shrinkToFit="1"/>
      <protection locked="0"/>
    </xf>
    <xf numFmtId="0" fontId="34" fillId="0" borderId="108" xfId="12" applyFont="1" applyBorder="1" applyAlignment="1" applyProtection="1">
      <alignment horizontal="left" vertical="center" shrinkToFit="1"/>
      <protection locked="0"/>
    </xf>
    <xf numFmtId="0" fontId="34" fillId="0" borderId="98" xfId="12" applyFont="1" applyBorder="1" applyAlignment="1" applyProtection="1">
      <alignment horizontal="left" vertical="center" shrinkToFit="1"/>
      <protection locked="0"/>
    </xf>
    <xf numFmtId="0" fontId="34" fillId="0" borderId="99" xfId="12" applyFont="1" applyBorder="1" applyAlignment="1" applyProtection="1">
      <alignment horizontal="left" vertical="center" shrinkToFit="1"/>
      <protection locked="0"/>
    </xf>
    <xf numFmtId="0" fontId="34" fillId="0" borderId="100" xfId="12" applyFont="1" applyBorder="1" applyAlignment="1" applyProtection="1">
      <alignment horizontal="left" vertical="center" shrinkToFit="1"/>
      <protection locked="0"/>
    </xf>
    <xf numFmtId="177" fontId="34" fillId="0" borderId="101" xfId="12" applyNumberFormat="1" applyFont="1" applyBorder="1" applyAlignment="1" applyProtection="1">
      <alignment horizontal="right" vertical="center" shrinkToFit="1"/>
      <protection locked="0"/>
    </xf>
    <xf numFmtId="0" fontId="34" fillId="0" borderId="112" xfId="12" applyFont="1" applyBorder="1" applyAlignment="1" applyProtection="1">
      <alignment horizontal="left" vertical="center" shrinkToFit="1"/>
      <protection locked="0"/>
    </xf>
    <xf numFmtId="0" fontId="34" fillId="0" borderId="113" xfId="12" applyFont="1" applyBorder="1" applyAlignment="1" applyProtection="1">
      <alignment horizontal="left" vertical="center" shrinkToFit="1"/>
      <protection locked="0"/>
    </xf>
    <xf numFmtId="0" fontId="34" fillId="0" borderId="114" xfId="12" applyFont="1" applyBorder="1" applyAlignment="1" applyProtection="1">
      <alignment horizontal="left" vertical="center" shrinkToFit="1"/>
      <protection locked="0"/>
    </xf>
    <xf numFmtId="177" fontId="34" fillId="0" borderId="115" xfId="12" applyNumberFormat="1" applyFont="1" applyBorder="1" applyAlignment="1" applyProtection="1">
      <alignment horizontal="right" vertical="center" shrinkToFit="1"/>
      <protection locked="0"/>
    </xf>
    <xf numFmtId="177" fontId="34" fillId="0" borderId="112" xfId="12" applyNumberFormat="1" applyFont="1" applyBorder="1" applyAlignment="1" applyProtection="1">
      <alignment horizontal="right" vertical="center" shrinkToFit="1"/>
      <protection locked="0"/>
    </xf>
    <xf numFmtId="177" fontId="34" fillId="0" borderId="113" xfId="12" applyNumberFormat="1" applyFont="1" applyBorder="1" applyAlignment="1" applyProtection="1">
      <alignment horizontal="right" vertical="center" shrinkToFit="1"/>
      <protection locked="0"/>
    </xf>
    <xf numFmtId="177" fontId="34" fillId="0" borderId="117" xfId="12" applyNumberFormat="1" applyFont="1" applyBorder="1" applyAlignment="1" applyProtection="1">
      <alignment horizontal="right" vertical="center" shrinkToFit="1"/>
      <protection locked="0"/>
    </xf>
    <xf numFmtId="0" fontId="34" fillId="6" borderId="145" xfId="12" applyFont="1" applyFill="1" applyBorder="1" applyAlignment="1" applyProtection="1">
      <alignment horizontal="left" vertical="center" shrinkToFit="1"/>
      <protection locked="0"/>
    </xf>
    <xf numFmtId="0" fontId="34" fillId="6" borderId="146" xfId="12" applyFont="1" applyFill="1" applyBorder="1" applyAlignment="1" applyProtection="1">
      <alignment horizontal="left" vertical="center" shrinkToFit="1"/>
      <protection locked="0"/>
    </xf>
    <xf numFmtId="0" fontId="34" fillId="6" borderId="147" xfId="12" applyFont="1" applyFill="1" applyBorder="1" applyAlignment="1" applyProtection="1">
      <alignment horizontal="left" vertical="center" shrinkToFit="1"/>
      <protection locked="0"/>
    </xf>
    <xf numFmtId="177" fontId="34" fillId="6" borderId="123" xfId="12" applyNumberFormat="1" applyFont="1" applyFill="1" applyBorder="1" applyAlignment="1" applyProtection="1">
      <alignment horizontal="right" vertical="center" shrinkToFit="1"/>
      <protection locked="0"/>
    </xf>
    <xf numFmtId="177" fontId="34" fillId="6" borderId="124" xfId="12" applyNumberFormat="1" applyFont="1" applyFill="1" applyBorder="1" applyAlignment="1" applyProtection="1">
      <alignment horizontal="right" vertical="center" shrinkToFit="1"/>
      <protection locked="0"/>
    </xf>
    <xf numFmtId="0" fontId="34" fillId="6" borderId="124" xfId="12" applyFont="1" applyFill="1" applyBorder="1" applyAlignment="1" applyProtection="1">
      <alignment horizontal="left" vertical="center" shrinkToFit="1"/>
      <protection locked="0"/>
    </xf>
    <xf numFmtId="0" fontId="34" fillId="6" borderId="127" xfId="12" applyFont="1" applyFill="1" applyBorder="1" applyAlignment="1" applyProtection="1">
      <alignment horizontal="left" vertical="center" shrinkToFit="1"/>
      <protection locked="0"/>
    </xf>
    <xf numFmtId="177" fontId="34" fillId="8" borderId="148" xfId="12" applyNumberFormat="1" applyFont="1" applyFill="1" applyBorder="1" applyAlignment="1" applyProtection="1">
      <alignment horizontal="right" vertical="center" shrinkToFit="1"/>
      <protection locked="0"/>
    </xf>
    <xf numFmtId="177" fontId="34" fillId="8" borderId="149" xfId="12" applyNumberFormat="1" applyFont="1" applyFill="1" applyBorder="1" applyAlignment="1" applyProtection="1">
      <alignment horizontal="right" vertical="center" shrinkToFit="1"/>
      <protection locked="0"/>
    </xf>
    <xf numFmtId="177" fontId="34" fillId="8" borderId="150" xfId="12" applyNumberFormat="1" applyFont="1" applyFill="1" applyBorder="1" applyAlignment="1" applyProtection="1">
      <alignment horizontal="right" vertical="center" shrinkToFit="1"/>
      <protection locked="0"/>
    </xf>
    <xf numFmtId="177" fontId="34" fillId="8" borderId="44" xfId="12" applyNumberFormat="1" applyFont="1" applyFill="1" applyBorder="1" applyAlignment="1" applyProtection="1">
      <alignment horizontal="right" vertical="center" shrinkToFit="1"/>
      <protection locked="0"/>
    </xf>
    <xf numFmtId="177" fontId="34" fillId="8" borderId="43" xfId="12" applyNumberFormat="1" applyFont="1" applyFill="1" applyBorder="1" applyAlignment="1" applyProtection="1">
      <alignment horizontal="right" vertical="center" shrinkToFit="1"/>
      <protection locked="0"/>
    </xf>
    <xf numFmtId="0" fontId="34" fillId="6" borderId="39" xfId="12" applyFont="1" applyFill="1" applyBorder="1" applyAlignment="1">
      <alignment horizontal="center" vertical="center"/>
    </xf>
    <xf numFmtId="0" fontId="34" fillId="6" borderId="31" xfId="12" applyFont="1" applyFill="1" applyBorder="1" applyAlignment="1">
      <alignment horizontal="center" vertical="center"/>
    </xf>
    <xf numFmtId="0" fontId="34" fillId="6" borderId="42" xfId="12" applyFont="1" applyFill="1" applyBorder="1" applyAlignment="1">
      <alignment horizontal="center" vertical="center"/>
    </xf>
    <xf numFmtId="0" fontId="34" fillId="6" borderId="32" xfId="12" applyFont="1" applyFill="1" applyBorder="1" applyAlignment="1">
      <alignment horizontal="center" vertical="center"/>
    </xf>
    <xf numFmtId="0" fontId="34" fillId="6" borderId="11" xfId="12" applyFont="1" applyFill="1" applyBorder="1">
      <alignment vertical="center"/>
    </xf>
    <xf numFmtId="0" fontId="34" fillId="6" borderId="12" xfId="12" applyFont="1" applyFill="1" applyBorder="1">
      <alignment vertical="center"/>
    </xf>
    <xf numFmtId="0" fontId="34" fillId="6" borderId="48" xfId="12" applyFont="1" applyFill="1" applyBorder="1">
      <alignment vertical="center"/>
    </xf>
    <xf numFmtId="177" fontId="34" fillId="6" borderId="41" xfId="14" applyNumberFormat="1" applyFont="1" applyFill="1" applyBorder="1" applyAlignment="1">
      <alignment horizontal="right" vertical="center" shrinkToFit="1"/>
    </xf>
    <xf numFmtId="177" fontId="34" fillId="6" borderId="12" xfId="14" applyNumberFormat="1" applyFont="1" applyFill="1" applyBorder="1" applyAlignment="1">
      <alignment horizontal="right" vertical="center" shrinkToFit="1"/>
    </xf>
    <xf numFmtId="177" fontId="34" fillId="6" borderId="82" xfId="14" applyNumberFormat="1" applyFont="1" applyFill="1" applyBorder="1" applyAlignment="1">
      <alignment horizontal="right" vertical="center" shrinkToFit="1"/>
    </xf>
    <xf numFmtId="177" fontId="34" fillId="6" borderId="84" xfId="14" applyNumberFormat="1" applyFont="1" applyFill="1" applyBorder="1" applyAlignment="1">
      <alignment horizontal="right" vertical="center" shrinkToFit="1"/>
    </xf>
    <xf numFmtId="187" fontId="34" fillId="6" borderId="84" xfId="14" applyNumberFormat="1" applyFont="1" applyFill="1" applyBorder="1" applyAlignment="1">
      <alignment horizontal="right" vertical="center" shrinkToFit="1"/>
    </xf>
    <xf numFmtId="187" fontId="34" fillId="6" borderId="12" xfId="14" applyNumberFormat="1" applyFont="1" applyFill="1" applyBorder="1" applyAlignment="1">
      <alignment horizontal="right" vertical="center" shrinkToFit="1"/>
    </xf>
    <xf numFmtId="187" fontId="34" fillId="6" borderId="13" xfId="14" applyNumberFormat="1" applyFont="1" applyFill="1" applyBorder="1" applyAlignment="1">
      <alignment horizontal="right" vertical="center" shrinkToFit="1"/>
    </xf>
    <xf numFmtId="0" fontId="34" fillId="6" borderId="11" xfId="12" applyFont="1" applyFill="1" applyBorder="1" applyAlignment="1">
      <alignment horizontal="center" vertical="top"/>
    </xf>
    <xf numFmtId="0" fontId="34" fillId="6" borderId="12" xfId="12" applyFont="1" applyFill="1" applyBorder="1" applyAlignment="1">
      <alignment horizontal="center" vertical="top"/>
    </xf>
    <xf numFmtId="0" fontId="34" fillId="6" borderId="7" xfId="12" applyFont="1" applyFill="1" applyBorder="1" applyAlignment="1">
      <alignment horizontal="center" vertical="top"/>
    </xf>
    <xf numFmtId="0" fontId="34" fillId="6" borderId="0" xfId="12" applyFont="1" applyFill="1" applyAlignment="1">
      <alignment horizontal="center" vertical="top"/>
    </xf>
    <xf numFmtId="0" fontId="34" fillId="6" borderId="24" xfId="12" applyFont="1" applyFill="1" applyBorder="1" applyAlignment="1">
      <alignment horizontal="center" vertical="top"/>
    </xf>
    <xf numFmtId="0" fontId="34" fillId="6" borderId="54" xfId="12" applyFont="1" applyFill="1" applyBorder="1" applyAlignment="1">
      <alignment horizontal="center" vertical="top"/>
    </xf>
    <xf numFmtId="0" fontId="34" fillId="6" borderId="30" xfId="12" applyFont="1" applyFill="1" applyBorder="1" applyAlignment="1">
      <alignment horizontal="center" vertical="center"/>
    </xf>
    <xf numFmtId="0" fontId="34" fillId="6" borderId="34" xfId="12" applyFont="1" applyFill="1" applyBorder="1" applyAlignment="1">
      <alignment horizontal="center" vertical="center"/>
    </xf>
    <xf numFmtId="0" fontId="34" fillId="8" borderId="19" xfId="12" applyFont="1" applyFill="1" applyBorder="1" applyAlignment="1" applyProtection="1">
      <alignment horizontal="left" vertical="center" shrinkToFit="1"/>
      <protection locked="0"/>
    </xf>
    <xf numFmtId="0" fontId="34" fillId="6" borderId="8" xfId="12" applyFont="1" applyFill="1" applyBorder="1" applyAlignment="1">
      <alignment horizontal="left" vertical="center" wrapText="1"/>
    </xf>
    <xf numFmtId="0" fontId="34" fillId="6" borderId="0" xfId="13" applyFont="1" applyFill="1" applyAlignment="1">
      <alignment horizontal="left" vertical="center"/>
    </xf>
    <xf numFmtId="0" fontId="34" fillId="6" borderId="24" xfId="12" applyFont="1" applyFill="1" applyBorder="1" applyAlignment="1">
      <alignment horizontal="center" vertical="center"/>
    </xf>
    <xf numFmtId="0" fontId="34" fillId="6" borderId="54" xfId="12" applyFont="1" applyFill="1" applyBorder="1" applyAlignment="1">
      <alignment horizontal="center" vertical="center"/>
    </xf>
    <xf numFmtId="0" fontId="34" fillId="6" borderId="67" xfId="12" applyFont="1" applyFill="1" applyBorder="1" applyAlignment="1">
      <alignment horizontal="center" vertical="center"/>
    </xf>
    <xf numFmtId="187" fontId="34" fillId="6" borderId="87" xfId="14" applyNumberFormat="1" applyFont="1" applyFill="1" applyBorder="1" applyAlignment="1">
      <alignment horizontal="right" vertical="center" shrinkToFit="1"/>
    </xf>
    <xf numFmtId="187" fontId="34" fillId="6" borderId="63" xfId="14" applyNumberFormat="1" applyFont="1" applyFill="1" applyBorder="1" applyAlignment="1">
      <alignment horizontal="right" vertical="center" shrinkToFit="1"/>
    </xf>
    <xf numFmtId="0" fontId="34" fillId="6" borderId="64" xfId="12" applyFont="1" applyFill="1" applyBorder="1">
      <alignment vertical="center"/>
    </xf>
    <xf numFmtId="0" fontId="34" fillId="6" borderId="0" xfId="12" applyFont="1" applyFill="1">
      <alignment vertical="center"/>
    </xf>
    <xf numFmtId="0" fontId="34" fillId="6" borderId="38" xfId="12" applyFont="1" applyFill="1" applyBorder="1">
      <alignment vertical="center"/>
    </xf>
    <xf numFmtId="177" fontId="34" fillId="6" borderId="154" xfId="14" applyNumberFormat="1" applyFont="1" applyFill="1" applyBorder="1" applyAlignment="1">
      <alignment horizontal="right" vertical="center" shrinkToFit="1"/>
    </xf>
    <xf numFmtId="177" fontId="34" fillId="6" borderId="86" xfId="14" applyNumberFormat="1" applyFont="1" applyFill="1" applyBorder="1" applyAlignment="1">
      <alignment horizontal="right" vertical="center" shrinkToFit="1"/>
    </xf>
    <xf numFmtId="187" fontId="34" fillId="6" borderId="86" xfId="14" applyNumberFormat="1" applyFont="1" applyFill="1" applyBorder="1" applyAlignment="1">
      <alignment horizontal="right" vertical="center" shrinkToFit="1"/>
    </xf>
    <xf numFmtId="187" fontId="34" fillId="6" borderId="155" xfId="14" applyNumberFormat="1" applyFont="1" applyFill="1" applyBorder="1" applyAlignment="1">
      <alignment horizontal="right" vertical="center" shrinkToFit="1"/>
    </xf>
    <xf numFmtId="0" fontId="34" fillId="6" borderId="41" xfId="12" applyFont="1" applyFill="1" applyBorder="1">
      <alignment vertical="center"/>
    </xf>
    <xf numFmtId="177" fontId="34" fillId="6" borderId="151" xfId="14" applyNumberFormat="1" applyFont="1" applyFill="1" applyBorder="1" applyAlignment="1">
      <alignment horizontal="right" vertical="center" shrinkToFit="1"/>
    </xf>
    <xf numFmtId="177" fontId="34" fillId="6" borderId="83" xfId="14" applyNumberFormat="1" applyFont="1" applyFill="1" applyBorder="1" applyAlignment="1">
      <alignment horizontal="right" vertical="center" shrinkToFit="1"/>
    </xf>
    <xf numFmtId="187" fontId="34" fillId="6" borderId="83" xfId="14" applyNumberFormat="1" applyFont="1" applyFill="1" applyBorder="1" applyAlignment="1">
      <alignment horizontal="right" vertical="center" shrinkToFit="1"/>
    </xf>
    <xf numFmtId="187" fontId="34" fillId="6" borderId="153" xfId="14" applyNumberFormat="1" applyFont="1" applyFill="1" applyBorder="1" applyAlignment="1">
      <alignment horizontal="right" vertical="center" shrinkToFit="1"/>
    </xf>
    <xf numFmtId="0" fontId="34" fillId="6" borderId="7" xfId="12" applyFont="1" applyFill="1" applyBorder="1" applyAlignment="1">
      <alignment horizontal="left" vertical="center"/>
    </xf>
    <xf numFmtId="0" fontId="34" fillId="6" borderId="0" xfId="12" applyFont="1" applyFill="1" applyAlignment="1">
      <alignment horizontal="left" vertical="center"/>
    </xf>
    <xf numFmtId="0" fontId="34" fillId="6" borderId="38" xfId="12" applyFont="1" applyFill="1" applyBorder="1" applyAlignment="1">
      <alignment horizontal="left" vertical="center"/>
    </xf>
    <xf numFmtId="177" fontId="34" fillId="6" borderId="64" xfId="13" applyNumberFormat="1" applyFont="1" applyFill="1" applyBorder="1" applyAlignment="1">
      <alignment horizontal="right" vertical="center" shrinkToFit="1"/>
    </xf>
    <xf numFmtId="177" fontId="34" fillId="6" borderId="0" xfId="13" applyNumberFormat="1" applyFont="1" applyFill="1" applyAlignment="1">
      <alignment horizontal="right" vertical="center" shrinkToFit="1"/>
    </xf>
    <xf numFmtId="177" fontId="34" fillId="6" borderId="85" xfId="13" applyNumberFormat="1" applyFont="1" applyFill="1" applyBorder="1" applyAlignment="1">
      <alignment horizontal="right" vertical="center" shrinkToFit="1"/>
    </xf>
    <xf numFmtId="177" fontId="34" fillId="6" borderId="88" xfId="13" applyNumberFormat="1" applyFont="1" applyFill="1" applyBorder="1" applyAlignment="1">
      <alignment horizontal="right" vertical="center" shrinkToFit="1"/>
    </xf>
    <xf numFmtId="187" fontId="34" fillId="6" borderId="88" xfId="13" applyNumberFormat="1" applyFont="1" applyFill="1" applyBorder="1" applyAlignment="1">
      <alignment horizontal="right" vertical="center" shrinkToFit="1"/>
    </xf>
    <xf numFmtId="187" fontId="34" fillId="6" borderId="0" xfId="13" applyNumberFormat="1" applyFont="1" applyFill="1" applyAlignment="1">
      <alignment horizontal="right" vertical="center" shrinkToFit="1"/>
    </xf>
    <xf numFmtId="187" fontId="34" fillId="6" borderId="66" xfId="13" applyNumberFormat="1" applyFont="1" applyFill="1" applyBorder="1" applyAlignment="1">
      <alignment horizontal="right" vertical="center" shrinkToFit="1"/>
    </xf>
    <xf numFmtId="187" fontId="34" fillId="6" borderId="152" xfId="14" applyNumberFormat="1" applyFont="1" applyFill="1" applyBorder="1" applyAlignment="1">
      <alignment horizontal="right" vertical="center" shrinkToFit="1"/>
    </xf>
    <xf numFmtId="187" fontId="34" fillId="6" borderId="15" xfId="14" applyNumberFormat="1" applyFont="1" applyFill="1" applyBorder="1" applyAlignment="1">
      <alignment horizontal="right" vertical="center" shrinkToFit="1"/>
    </xf>
    <xf numFmtId="0" fontId="34" fillId="6" borderId="41" xfId="12" applyFont="1" applyFill="1" applyBorder="1" applyAlignment="1">
      <alignment horizontal="center" vertical="center" textRotation="255" wrapText="1"/>
    </xf>
    <xf numFmtId="0" fontId="34" fillId="6" borderId="48" xfId="12" applyFont="1" applyFill="1" applyBorder="1" applyAlignment="1">
      <alignment horizontal="center" vertical="center" textRotation="255" wrapText="1"/>
    </xf>
    <xf numFmtId="0" fontId="34" fillId="6" borderId="64" xfId="12" applyFont="1" applyFill="1" applyBorder="1" applyAlignment="1">
      <alignment horizontal="center" vertical="center" textRotation="255" wrapText="1"/>
    </xf>
    <xf numFmtId="0" fontId="34" fillId="6" borderId="38" xfId="12" applyFont="1" applyFill="1" applyBorder="1" applyAlignment="1">
      <alignment horizontal="center" vertical="center" textRotation="255" wrapText="1"/>
    </xf>
    <xf numFmtId="0" fontId="34" fillId="6" borderId="37" xfId="12" applyFont="1" applyFill="1" applyBorder="1" applyAlignment="1">
      <alignment horizontal="center" vertical="center" textRotation="255" wrapText="1"/>
    </xf>
    <xf numFmtId="0" fontId="34" fillId="6" borderId="40" xfId="12" applyFont="1" applyFill="1" applyBorder="1" applyAlignment="1">
      <alignment horizontal="center" vertical="center" textRotation="255" wrapText="1"/>
    </xf>
    <xf numFmtId="0" fontId="34" fillId="6" borderId="11" xfId="12" applyFont="1" applyFill="1" applyBorder="1" applyAlignment="1">
      <alignment horizontal="center" vertical="center" textRotation="255" shrinkToFit="1"/>
    </xf>
    <xf numFmtId="0" fontId="34" fillId="6" borderId="48" xfId="12" applyFont="1" applyFill="1" applyBorder="1" applyAlignment="1">
      <alignment horizontal="center" vertical="center" textRotation="255" shrinkToFit="1"/>
    </xf>
    <xf numFmtId="0" fontId="34" fillId="6" borderId="7" xfId="12" applyFont="1" applyFill="1" applyBorder="1" applyAlignment="1">
      <alignment horizontal="center" vertical="center" textRotation="255" shrinkToFit="1"/>
    </xf>
    <xf numFmtId="0" fontId="34" fillId="6" borderId="38" xfId="12" applyFont="1" applyFill="1" applyBorder="1" applyAlignment="1">
      <alignment horizontal="center" vertical="center" textRotation="255" shrinkToFit="1"/>
    </xf>
    <xf numFmtId="0" fontId="34" fillId="6" borderId="24" xfId="12" applyFont="1" applyFill="1" applyBorder="1" applyAlignment="1">
      <alignment horizontal="center" vertical="center" textRotation="255" shrinkToFit="1"/>
    </xf>
    <xf numFmtId="0" fontId="34" fillId="6" borderId="40" xfId="12" applyFont="1" applyFill="1" applyBorder="1" applyAlignment="1">
      <alignment horizontal="center" vertical="center" textRotation="255" shrinkToFit="1"/>
    </xf>
    <xf numFmtId="177" fontId="34" fillId="6" borderId="64" xfId="14" applyNumberFormat="1" applyFont="1" applyFill="1" applyBorder="1" applyAlignment="1">
      <alignment horizontal="right" vertical="center" shrinkToFit="1"/>
    </xf>
    <xf numFmtId="177" fontId="34" fillId="6" borderId="0" xfId="14" applyNumberFormat="1" applyFont="1" applyFill="1" applyAlignment="1">
      <alignment horizontal="right" vertical="center" shrinkToFit="1"/>
    </xf>
    <xf numFmtId="177" fontId="34" fillId="6" borderId="85" xfId="14" applyNumberFormat="1" applyFont="1" applyFill="1" applyBorder="1" applyAlignment="1">
      <alignment horizontal="right" vertical="center" shrinkToFit="1"/>
    </xf>
    <xf numFmtId="177" fontId="34" fillId="6" borderId="88" xfId="14" applyNumberFormat="1" applyFont="1" applyFill="1" applyBorder="1" applyAlignment="1">
      <alignment horizontal="right" vertical="center" shrinkToFit="1"/>
    </xf>
    <xf numFmtId="187" fontId="34" fillId="6" borderId="88" xfId="14" applyNumberFormat="1" applyFont="1" applyFill="1" applyBorder="1" applyAlignment="1">
      <alignment horizontal="right" vertical="center" shrinkToFit="1"/>
    </xf>
    <xf numFmtId="187" fontId="34" fillId="6" borderId="0" xfId="14" applyNumberFormat="1" applyFont="1" applyFill="1" applyAlignment="1">
      <alignment horizontal="right" vertical="center" shrinkToFit="1"/>
    </xf>
    <xf numFmtId="187" fontId="34" fillId="6" borderId="66" xfId="14" applyNumberFormat="1" applyFont="1" applyFill="1" applyBorder="1" applyAlignment="1">
      <alignment horizontal="right" vertical="center" shrinkToFit="1"/>
    </xf>
    <xf numFmtId="0" fontId="34" fillId="6" borderId="54" xfId="12" applyFont="1" applyFill="1" applyBorder="1">
      <alignment vertical="center"/>
    </xf>
    <xf numFmtId="0" fontId="34" fillId="6" borderId="40" xfId="12" applyFont="1" applyFill="1" applyBorder="1">
      <alignment vertical="center"/>
    </xf>
    <xf numFmtId="0" fontId="1" fillId="6" borderId="64"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4" fillId="6" borderId="39" xfId="14" applyFont="1" applyFill="1" applyBorder="1" applyAlignment="1">
      <alignment horizontal="center" vertical="center"/>
    </xf>
    <xf numFmtId="0" fontId="34" fillId="6" borderId="31" xfId="14" applyFont="1" applyFill="1" applyBorder="1" applyAlignment="1">
      <alignment horizontal="center" vertical="center"/>
    </xf>
    <xf numFmtId="0" fontId="34" fillId="6" borderId="32" xfId="14" applyFont="1" applyFill="1" applyBorder="1" applyAlignment="1">
      <alignment horizontal="center" vertical="center"/>
    </xf>
    <xf numFmtId="0" fontId="34" fillId="6" borderId="37" xfId="12" applyFont="1" applyFill="1" applyBorder="1">
      <alignment vertical="center"/>
    </xf>
    <xf numFmtId="0" fontId="34" fillId="6" borderId="64" xfId="12" applyFont="1" applyFill="1" applyBorder="1" applyAlignment="1">
      <alignment vertical="center" shrinkToFit="1"/>
    </xf>
    <xf numFmtId="0" fontId="34" fillId="6" borderId="0" xfId="12" applyFont="1" applyFill="1" applyAlignment="1">
      <alignment vertical="center" shrinkToFit="1"/>
    </xf>
    <xf numFmtId="0" fontId="34" fillId="6" borderId="38" xfId="12" applyFont="1" applyFill="1" applyBorder="1" applyAlignment="1">
      <alignment vertical="center" shrinkToFit="1"/>
    </xf>
    <xf numFmtId="0" fontId="34" fillId="6" borderId="31" xfId="12" applyFont="1" applyFill="1" applyBorder="1" applyAlignment="1">
      <alignment horizontal="center" vertical="center" wrapText="1"/>
    </xf>
    <xf numFmtId="177" fontId="34" fillId="6" borderId="39" xfId="14" applyNumberFormat="1" applyFont="1" applyFill="1" applyBorder="1" applyAlignment="1">
      <alignment horizontal="right" vertical="center" shrinkToFit="1"/>
    </xf>
    <xf numFmtId="177" fontId="34" fillId="6" borderId="31" xfId="14" applyNumberFormat="1" applyFont="1" applyFill="1" applyBorder="1" applyAlignment="1">
      <alignment horizontal="right" vertical="center" shrinkToFit="1"/>
    </xf>
    <xf numFmtId="177" fontId="34" fillId="6" borderId="156" xfId="14" applyNumberFormat="1" applyFont="1" applyFill="1" applyBorder="1" applyAlignment="1">
      <alignment horizontal="right" vertical="center" shrinkToFit="1"/>
    </xf>
    <xf numFmtId="177" fontId="34" fillId="6" borderId="157" xfId="14" applyNumberFormat="1" applyFont="1" applyFill="1" applyBorder="1" applyAlignment="1">
      <alignment horizontal="right" vertical="center" shrinkToFit="1"/>
    </xf>
    <xf numFmtId="177" fontId="34" fillId="6" borderId="158" xfId="14" applyNumberFormat="1" applyFont="1" applyFill="1" applyBorder="1" applyAlignment="1">
      <alignment horizontal="right" vertical="center" shrinkToFit="1"/>
    </xf>
    <xf numFmtId="177" fontId="34" fillId="6" borderId="159" xfId="14" applyNumberFormat="1" applyFont="1" applyFill="1" applyBorder="1" applyAlignment="1">
      <alignment horizontal="right" vertical="center" shrinkToFit="1"/>
    </xf>
    <xf numFmtId="177" fontId="34" fillId="6" borderId="160" xfId="14" applyNumberFormat="1" applyFont="1" applyFill="1" applyBorder="1" applyAlignment="1">
      <alignment horizontal="right" vertical="center" shrinkToFit="1"/>
    </xf>
    <xf numFmtId="177" fontId="34" fillId="6" borderId="91" xfId="14" applyNumberFormat="1" applyFont="1" applyFill="1" applyBorder="1" applyAlignment="1">
      <alignment horizontal="right" vertical="center" shrinkToFit="1"/>
    </xf>
    <xf numFmtId="177" fontId="34" fillId="6" borderId="54" xfId="14" applyNumberFormat="1" applyFont="1" applyFill="1" applyBorder="1" applyAlignment="1">
      <alignment horizontal="right" vertical="center" shrinkToFit="1"/>
    </xf>
    <xf numFmtId="177" fontId="34" fillId="6" borderId="89" xfId="14" applyNumberFormat="1" applyFont="1" applyFill="1" applyBorder="1" applyAlignment="1">
      <alignment horizontal="right" vertical="center" shrinkToFit="1"/>
    </xf>
    <xf numFmtId="187" fontId="34" fillId="6" borderId="91" xfId="14" applyNumberFormat="1" applyFont="1" applyFill="1" applyBorder="1" applyAlignment="1">
      <alignment horizontal="right" vertical="center" shrinkToFit="1"/>
    </xf>
    <xf numFmtId="187" fontId="34" fillId="6" borderId="54" xfId="14" applyNumberFormat="1" applyFont="1" applyFill="1" applyBorder="1" applyAlignment="1">
      <alignment horizontal="right" vertical="center" shrinkToFit="1"/>
    </xf>
    <xf numFmtId="187" fontId="34" fillId="6" borderId="67" xfId="14" applyNumberFormat="1" applyFont="1" applyFill="1" applyBorder="1" applyAlignment="1">
      <alignment horizontal="right" vertical="center" shrinkToFit="1"/>
    </xf>
    <xf numFmtId="0" fontId="34" fillId="6" borderId="11" xfId="12" applyFont="1" applyFill="1" applyBorder="1" applyAlignment="1">
      <alignment horizontal="center" vertical="top" wrapText="1"/>
    </xf>
    <xf numFmtId="0" fontId="34" fillId="6" borderId="12" xfId="12" applyFont="1" applyFill="1" applyBorder="1" applyAlignment="1">
      <alignment horizontal="center" vertical="top" wrapText="1"/>
    </xf>
    <xf numFmtId="0" fontId="34" fillId="6" borderId="48" xfId="12" applyFont="1" applyFill="1" applyBorder="1" applyAlignment="1">
      <alignment horizontal="center" vertical="top" wrapText="1"/>
    </xf>
    <xf numFmtId="0" fontId="34" fillId="6" borderId="7" xfId="12" applyFont="1" applyFill="1" applyBorder="1" applyAlignment="1">
      <alignment horizontal="center" vertical="top" wrapText="1"/>
    </xf>
    <xf numFmtId="0" fontId="34" fillId="6" borderId="0" xfId="12" applyFont="1" applyFill="1" applyAlignment="1">
      <alignment horizontal="center" vertical="top" wrapText="1"/>
    </xf>
    <xf numFmtId="0" fontId="34" fillId="6" borderId="38" xfId="12" applyFont="1" applyFill="1" applyBorder="1" applyAlignment="1">
      <alignment horizontal="center" vertical="top" wrapText="1"/>
    </xf>
    <xf numFmtId="0" fontId="34" fillId="6" borderId="24" xfId="12" applyFont="1" applyFill="1" applyBorder="1" applyAlignment="1">
      <alignment horizontal="center" vertical="top" wrapText="1"/>
    </xf>
    <xf numFmtId="0" fontId="34" fillId="6" borderId="54" xfId="12" applyFont="1" applyFill="1" applyBorder="1" applyAlignment="1">
      <alignment horizontal="center" vertical="top" wrapText="1"/>
    </xf>
    <xf numFmtId="177" fontId="34" fillId="6" borderId="161" xfId="14" applyNumberFormat="1" applyFont="1" applyFill="1" applyBorder="1" applyAlignment="1">
      <alignment horizontal="right" vertical="center" shrinkToFit="1"/>
    </xf>
    <xf numFmtId="177" fontId="34" fillId="6" borderId="90" xfId="14" applyNumberFormat="1" applyFont="1" applyFill="1" applyBorder="1" applyAlignment="1">
      <alignment horizontal="right" vertical="center" shrinkToFit="1"/>
    </xf>
    <xf numFmtId="187" fontId="34" fillId="6" borderId="158" xfId="14" applyNumberFormat="1" applyFont="1" applyFill="1" applyBorder="1" applyAlignment="1">
      <alignment horizontal="right" vertical="center" shrinkToFit="1"/>
    </xf>
    <xf numFmtId="187" fontId="34" fillId="6" borderId="159" xfId="14" applyNumberFormat="1" applyFont="1" applyFill="1" applyBorder="1" applyAlignment="1">
      <alignment horizontal="right" vertical="center" shrinkToFit="1"/>
    </xf>
    <xf numFmtId="187" fontId="34" fillId="6" borderId="162" xfId="14" applyNumberFormat="1" applyFont="1" applyFill="1" applyBorder="1" applyAlignment="1">
      <alignment horizontal="right" vertical="center" shrinkToFit="1"/>
    </xf>
    <xf numFmtId="177" fontId="34" fillId="6" borderId="37" xfId="14" applyNumberFormat="1" applyFont="1" applyFill="1" applyBorder="1" applyAlignment="1">
      <alignment horizontal="right" vertical="center" shrinkToFit="1"/>
    </xf>
    <xf numFmtId="0" fontId="36" fillId="6" borderId="42" xfId="12" applyFont="1" applyFill="1" applyBorder="1" applyAlignment="1">
      <alignment horizontal="center" vertical="center"/>
    </xf>
    <xf numFmtId="0" fontId="34" fillId="6" borderId="41" xfId="12" applyFont="1" applyFill="1" applyBorder="1" applyAlignment="1">
      <alignment horizontal="center" vertical="center" wrapText="1"/>
    </xf>
    <xf numFmtId="0" fontId="34" fillId="6" borderId="12" xfId="12" applyFont="1" applyFill="1" applyBorder="1" applyAlignment="1">
      <alignment horizontal="center" vertical="center" wrapText="1"/>
    </xf>
    <xf numFmtId="0" fontId="34" fillId="6" borderId="48" xfId="12" applyFont="1" applyFill="1" applyBorder="1" applyAlignment="1">
      <alignment horizontal="center" vertical="center" wrapText="1"/>
    </xf>
    <xf numFmtId="0" fontId="34" fillId="6" borderId="64" xfId="12" applyFont="1" applyFill="1" applyBorder="1" applyAlignment="1">
      <alignment horizontal="center" vertical="center" wrapText="1"/>
    </xf>
    <xf numFmtId="0" fontId="34" fillId="6" borderId="0" xfId="12" applyFont="1" applyFill="1" applyAlignment="1">
      <alignment horizontal="center" vertical="center" wrapText="1"/>
    </xf>
    <xf numFmtId="0" fontId="34" fillId="6" borderId="38" xfId="12" applyFont="1" applyFill="1" applyBorder="1" applyAlignment="1">
      <alignment horizontal="center" vertical="center" wrapText="1"/>
    </xf>
    <xf numFmtId="0" fontId="34" fillId="6" borderId="54" xfId="12" applyFont="1" applyFill="1" applyBorder="1" applyAlignment="1">
      <alignment horizontal="center" vertical="center" wrapText="1"/>
    </xf>
    <xf numFmtId="0" fontId="34" fillId="6" borderId="40" xfId="12" applyFont="1" applyFill="1" applyBorder="1" applyAlignment="1">
      <alignment horizontal="center" vertical="center" wrapText="1"/>
    </xf>
    <xf numFmtId="0" fontId="34" fillId="6" borderId="41" xfId="14" applyFont="1" applyFill="1" applyBorder="1" applyAlignment="1">
      <alignment horizontal="left" vertical="center" shrinkToFit="1"/>
    </xf>
    <xf numFmtId="0" fontId="34" fillId="6" borderId="12" xfId="14" applyFont="1" applyFill="1" applyBorder="1" applyAlignment="1">
      <alignment horizontal="left" vertical="center" shrinkToFit="1"/>
    </xf>
    <xf numFmtId="0" fontId="34" fillId="6" borderId="48" xfId="14" applyFont="1" applyFill="1" applyBorder="1" applyAlignment="1">
      <alignment horizontal="left" vertical="center" shrinkToFit="1"/>
    </xf>
    <xf numFmtId="187" fontId="34" fillId="6" borderId="163" xfId="14" applyNumberFormat="1" applyFont="1" applyFill="1" applyBorder="1" applyAlignment="1">
      <alignment horizontal="right" vertical="center" shrinkToFit="1"/>
    </xf>
    <xf numFmtId="187" fontId="34" fillId="6" borderId="47" xfId="14" applyNumberFormat="1" applyFont="1" applyFill="1" applyBorder="1" applyAlignment="1">
      <alignment horizontal="right" vertical="center" shrinkToFit="1"/>
    </xf>
    <xf numFmtId="0" fontId="34" fillId="6" borderId="64" xfId="14" applyFont="1" applyFill="1" applyBorder="1" applyAlignment="1">
      <alignment horizontal="left" vertical="center" shrinkToFit="1"/>
    </xf>
    <xf numFmtId="0" fontId="34" fillId="6" borderId="0" xfId="14" applyFont="1" applyFill="1" applyAlignment="1">
      <alignment horizontal="left" vertical="center" shrinkToFit="1"/>
    </xf>
    <xf numFmtId="0" fontId="34" fillId="6" borderId="38" xfId="14" applyFont="1" applyFill="1" applyBorder="1" applyAlignment="1">
      <alignment horizontal="left" vertical="center" shrinkToFit="1"/>
    </xf>
    <xf numFmtId="0" fontId="34" fillId="6" borderId="11" xfId="12" applyFont="1" applyFill="1" applyBorder="1" applyAlignment="1">
      <alignment horizontal="center" vertical="center" wrapText="1"/>
    </xf>
    <xf numFmtId="0" fontId="34" fillId="6" borderId="7" xfId="12" applyFont="1" applyFill="1" applyBorder="1" applyAlignment="1">
      <alignment horizontal="center" vertical="center" wrapText="1"/>
    </xf>
    <xf numFmtId="0" fontId="34" fillId="6" borderId="74" xfId="12" applyFont="1" applyFill="1" applyBorder="1" applyAlignment="1">
      <alignment horizontal="center" vertical="center" wrapText="1"/>
    </xf>
    <xf numFmtId="0" fontId="34" fillId="6" borderId="75" xfId="12" applyFont="1" applyFill="1" applyBorder="1" applyAlignment="1">
      <alignment horizontal="center" vertical="center" wrapText="1"/>
    </xf>
    <xf numFmtId="0" fontId="34" fillId="6" borderId="70" xfId="12" applyFont="1" applyFill="1" applyBorder="1" applyAlignment="1">
      <alignment horizontal="center" vertical="center" wrapText="1"/>
    </xf>
    <xf numFmtId="187" fontId="34" fillId="6" borderId="129" xfId="14" applyNumberFormat="1" applyFont="1" applyFill="1" applyBorder="1" applyAlignment="1">
      <alignment horizontal="right" vertical="center" shrinkToFit="1"/>
    </xf>
    <xf numFmtId="187" fontId="34" fillId="6" borderId="166" xfId="14" applyNumberFormat="1" applyFont="1" applyFill="1" applyBorder="1" applyAlignment="1">
      <alignment horizontal="right" vertical="center" shrinkToFit="1"/>
    </xf>
    <xf numFmtId="187" fontId="34" fillId="6" borderId="167" xfId="14" applyNumberFormat="1" applyFont="1" applyFill="1" applyBorder="1" applyAlignment="1">
      <alignment horizontal="right" vertical="center" shrinkToFit="1"/>
    </xf>
    <xf numFmtId="187" fontId="34" fillId="6" borderId="168" xfId="14" applyNumberFormat="1" applyFont="1" applyFill="1" applyBorder="1" applyAlignment="1">
      <alignment horizontal="right" vertical="center" shrinkToFit="1"/>
    </xf>
    <xf numFmtId="0" fontId="34" fillId="6" borderId="81" xfId="12" applyFont="1" applyFill="1" applyBorder="1" applyAlignment="1">
      <alignment horizontal="center" vertical="center"/>
    </xf>
    <xf numFmtId="0" fontId="34" fillId="6" borderId="25" xfId="12" applyFont="1" applyFill="1" applyBorder="1" applyAlignment="1">
      <alignment horizontal="center" vertical="center"/>
    </xf>
    <xf numFmtId="0" fontId="34" fillId="6" borderId="46" xfId="12" applyFont="1" applyFill="1" applyBorder="1" applyAlignment="1">
      <alignment horizontal="center" vertical="center"/>
    </xf>
    <xf numFmtId="0" fontId="34" fillId="6" borderId="45" xfId="12" applyFont="1" applyFill="1" applyBorder="1" applyAlignment="1">
      <alignment horizontal="center" vertical="center"/>
    </xf>
    <xf numFmtId="0" fontId="34" fillId="6" borderId="72" xfId="12" applyFont="1" applyFill="1" applyBorder="1">
      <alignment vertical="center"/>
    </xf>
    <xf numFmtId="0" fontId="34" fillId="6" borderId="70" xfId="12" applyFont="1" applyFill="1" applyBorder="1">
      <alignment vertical="center"/>
    </xf>
    <xf numFmtId="177" fontId="34" fillId="6" borderId="172" xfId="14" applyNumberFormat="1" applyFont="1" applyFill="1" applyBorder="1" applyAlignment="1">
      <alignment horizontal="right" vertical="center" shrinkToFit="1"/>
    </xf>
    <xf numFmtId="177" fontId="34" fillId="6" borderId="173" xfId="14" applyNumberFormat="1" applyFont="1" applyFill="1" applyBorder="1" applyAlignment="1">
      <alignment horizontal="right" vertical="center" shrinkToFit="1"/>
    </xf>
    <xf numFmtId="187" fontId="34" fillId="6" borderId="173" xfId="14" applyNumberFormat="1" applyFont="1" applyFill="1" applyBorder="1" applyAlignment="1">
      <alignment horizontal="right" vertical="center" shrinkToFit="1"/>
    </xf>
    <xf numFmtId="187" fontId="34" fillId="6" borderId="174" xfId="14" applyNumberFormat="1" applyFont="1" applyFill="1" applyBorder="1" applyAlignment="1">
      <alignment horizontal="right" vertical="center" shrinkToFit="1"/>
    </xf>
    <xf numFmtId="0" fontId="34" fillId="6" borderId="11" xfId="12" applyFont="1" applyFill="1" applyBorder="1" applyAlignment="1">
      <alignment horizontal="left" vertical="center"/>
    </xf>
    <xf numFmtId="0" fontId="34" fillId="6" borderId="12" xfId="12" applyFont="1" applyFill="1" applyBorder="1" applyAlignment="1">
      <alignment horizontal="left" vertical="center"/>
    </xf>
    <xf numFmtId="0" fontId="34" fillId="6" borderId="12" xfId="12" applyFont="1" applyFill="1" applyBorder="1" applyAlignment="1">
      <alignment horizontal="right" vertical="center"/>
    </xf>
    <xf numFmtId="0" fontId="34" fillId="6" borderId="48" xfId="12" applyFont="1" applyFill="1" applyBorder="1" applyAlignment="1">
      <alignment horizontal="right" vertical="center"/>
    </xf>
    <xf numFmtId="177" fontId="34" fillId="6" borderId="41" xfId="13" applyNumberFormat="1" applyFont="1" applyFill="1" applyBorder="1" applyAlignment="1">
      <alignment horizontal="right" vertical="center" shrinkToFit="1"/>
    </xf>
    <xf numFmtId="177" fontId="34" fillId="6" borderId="12" xfId="13" applyNumberFormat="1" applyFont="1" applyFill="1" applyBorder="1" applyAlignment="1">
      <alignment horizontal="right" vertical="center" shrinkToFit="1"/>
    </xf>
    <xf numFmtId="177" fontId="34" fillId="6" borderId="82" xfId="13" applyNumberFormat="1" applyFont="1" applyFill="1" applyBorder="1" applyAlignment="1">
      <alignment horizontal="right" vertical="center" shrinkToFit="1"/>
    </xf>
    <xf numFmtId="177" fontId="34" fillId="6" borderId="84" xfId="13" applyNumberFormat="1" applyFont="1" applyFill="1" applyBorder="1" applyAlignment="1">
      <alignment horizontal="right" vertical="center" shrinkToFit="1"/>
    </xf>
    <xf numFmtId="187" fontId="34" fillId="6" borderId="169" xfId="14" applyNumberFormat="1" applyFont="1" applyFill="1" applyBorder="1" applyAlignment="1">
      <alignment horizontal="right" vertical="center" shrinkToFit="1"/>
    </xf>
    <xf numFmtId="187" fontId="34" fillId="6" borderId="170" xfId="14" applyNumberFormat="1" applyFont="1" applyFill="1" applyBorder="1" applyAlignment="1">
      <alignment horizontal="right" vertical="center" shrinkToFit="1"/>
    </xf>
    <xf numFmtId="187" fontId="34" fillId="6" borderId="171" xfId="14" applyNumberFormat="1" applyFont="1" applyFill="1" applyBorder="1" applyAlignment="1">
      <alignment horizontal="right" vertical="center" shrinkToFit="1"/>
    </xf>
    <xf numFmtId="176" fontId="34" fillId="6" borderId="41" xfId="14" applyNumberFormat="1" applyFont="1" applyFill="1" applyBorder="1" applyAlignment="1">
      <alignment horizontal="right" vertical="center" shrinkToFit="1"/>
    </xf>
    <xf numFmtId="176" fontId="34" fillId="6" borderId="12" xfId="14" applyNumberFormat="1" applyFont="1" applyFill="1" applyBorder="1" applyAlignment="1">
      <alignment horizontal="right" vertical="center" shrinkToFit="1"/>
    </xf>
    <xf numFmtId="176" fontId="34" fillId="6" borderId="48" xfId="14" applyNumberFormat="1" applyFont="1" applyFill="1" applyBorder="1" applyAlignment="1">
      <alignment horizontal="right" vertical="center" shrinkToFit="1"/>
    </xf>
    <xf numFmtId="0" fontId="34" fillId="6" borderId="26" xfId="12" applyFont="1" applyFill="1" applyBorder="1" applyAlignment="1">
      <alignment horizontal="center" vertical="center"/>
    </xf>
    <xf numFmtId="0" fontId="34" fillId="6" borderId="11" xfId="12" applyFont="1" applyFill="1" applyBorder="1" applyAlignment="1">
      <alignment horizontal="center" vertical="center" textRotation="255" wrapText="1"/>
    </xf>
    <xf numFmtId="0" fontId="34" fillId="6" borderId="7" xfId="12" applyFont="1" applyFill="1" applyBorder="1" applyAlignment="1">
      <alignment horizontal="center" vertical="center" textRotation="255" wrapText="1"/>
    </xf>
    <xf numFmtId="0" fontId="34" fillId="6" borderId="24" xfId="12" applyFont="1" applyFill="1" applyBorder="1" applyAlignment="1">
      <alignment horizontal="center" vertical="center" textRotation="255" wrapText="1"/>
    </xf>
    <xf numFmtId="0" fontId="34" fillId="6" borderId="17" xfId="12" applyFont="1" applyFill="1" applyBorder="1" applyAlignment="1">
      <alignment horizontal="left" vertical="center" wrapText="1"/>
    </xf>
    <xf numFmtId="0" fontId="34" fillId="6" borderId="18" xfId="12" applyFont="1" applyFill="1" applyBorder="1" applyAlignment="1">
      <alignment horizontal="left" vertical="center"/>
    </xf>
    <xf numFmtId="0" fontId="34" fillId="6" borderId="43" xfId="12" applyFont="1" applyFill="1" applyBorder="1" applyAlignment="1">
      <alignment horizontal="left" vertical="center"/>
    </xf>
    <xf numFmtId="187" fontId="34" fillId="6" borderId="128" xfId="14" applyNumberFormat="1" applyFont="1" applyFill="1" applyBorder="1" applyAlignment="1">
      <alignment horizontal="right" vertical="center" shrinkToFit="1"/>
    </xf>
    <xf numFmtId="177" fontId="34" fillId="6" borderId="164" xfId="14" applyNumberFormat="1" applyFont="1" applyFill="1" applyBorder="1" applyAlignment="1">
      <alignment horizontal="right" vertical="center" shrinkToFit="1"/>
    </xf>
    <xf numFmtId="177" fontId="34" fillId="6" borderId="165" xfId="14" applyNumberFormat="1" applyFont="1" applyFill="1" applyBorder="1" applyAlignment="1">
      <alignment horizontal="right" vertical="center" shrinkToFit="1"/>
    </xf>
    <xf numFmtId="0" fontId="34" fillId="6" borderId="7" xfId="12" applyFont="1" applyFill="1" applyBorder="1">
      <alignment vertical="center"/>
    </xf>
    <xf numFmtId="176" fontId="34" fillId="6" borderId="64" xfId="14" applyNumberFormat="1" applyFont="1" applyFill="1" applyBorder="1" applyAlignment="1">
      <alignment horizontal="right" vertical="center" shrinkToFit="1"/>
    </xf>
    <xf numFmtId="176" fontId="34" fillId="6" borderId="0" xfId="14" applyNumberFormat="1" applyFont="1" applyFill="1" applyAlignment="1">
      <alignment horizontal="right" vertical="center" shrinkToFit="1"/>
    </xf>
    <xf numFmtId="176" fontId="34" fillId="6" borderId="38" xfId="14" applyNumberFormat="1" applyFont="1" applyFill="1" applyBorder="1" applyAlignment="1">
      <alignment horizontal="right" vertical="center" shrinkToFit="1"/>
    </xf>
    <xf numFmtId="176" fontId="34" fillId="6" borderId="66" xfId="14" applyNumberFormat="1" applyFont="1" applyFill="1" applyBorder="1" applyAlignment="1">
      <alignment horizontal="right" vertical="center" shrinkToFit="1"/>
    </xf>
    <xf numFmtId="0" fontId="34" fillId="6" borderId="0" xfId="12" applyFont="1" applyFill="1" applyAlignment="1">
      <alignment horizontal="right" vertical="center" wrapText="1"/>
    </xf>
    <xf numFmtId="0" fontId="34" fillId="6" borderId="0" xfId="12" applyFont="1" applyFill="1" applyAlignment="1">
      <alignment horizontal="right" vertical="center"/>
    </xf>
    <xf numFmtId="0" fontId="34" fillId="6" borderId="38" xfId="12" applyFont="1" applyFill="1" applyBorder="1" applyAlignment="1">
      <alignment horizontal="right" vertical="center"/>
    </xf>
    <xf numFmtId="187" fontId="34" fillId="6" borderId="175" xfId="14" applyNumberFormat="1" applyFont="1" applyFill="1" applyBorder="1" applyAlignment="1">
      <alignment horizontal="right" vertical="center" shrinkToFit="1"/>
    </xf>
    <xf numFmtId="187" fontId="34" fillId="6" borderId="176" xfId="14" applyNumberFormat="1" applyFont="1" applyFill="1" applyBorder="1" applyAlignment="1">
      <alignment horizontal="right" vertical="center" shrinkToFit="1"/>
    </xf>
    <xf numFmtId="187" fontId="34" fillId="6" borderId="177" xfId="14" applyNumberFormat="1" applyFont="1" applyFill="1" applyBorder="1" applyAlignment="1">
      <alignment horizontal="right" vertical="center" shrinkToFit="1"/>
    </xf>
    <xf numFmtId="176" fontId="34" fillId="6" borderId="13" xfId="14" applyNumberFormat="1" applyFont="1" applyFill="1" applyBorder="1" applyAlignment="1">
      <alignment horizontal="right" vertical="center" shrinkToFit="1"/>
    </xf>
    <xf numFmtId="0" fontId="34" fillId="6" borderId="75" xfId="12" applyFont="1" applyFill="1" applyBorder="1" applyAlignment="1">
      <alignment horizontal="center" vertical="center"/>
    </xf>
    <xf numFmtId="0" fontId="34" fillId="6" borderId="70" xfId="12" applyFont="1" applyFill="1" applyBorder="1" applyAlignment="1">
      <alignment horizontal="center" vertical="center"/>
    </xf>
    <xf numFmtId="187" fontId="34" fillId="6" borderId="130" xfId="14" applyNumberFormat="1" applyFont="1" applyFill="1" applyBorder="1" applyAlignment="1">
      <alignment horizontal="right" vertical="center" shrinkToFit="1"/>
    </xf>
    <xf numFmtId="187" fontId="34" fillId="6" borderId="18" xfId="14" applyNumberFormat="1" applyFont="1" applyFill="1" applyBorder="1" applyAlignment="1">
      <alignment horizontal="right" vertical="center" shrinkToFit="1"/>
    </xf>
    <xf numFmtId="187" fontId="34" fillId="6" borderId="184" xfId="14" applyNumberFormat="1" applyFont="1" applyFill="1" applyBorder="1" applyAlignment="1">
      <alignment horizontal="right" vertical="center" shrinkToFit="1"/>
    </xf>
    <xf numFmtId="187" fontId="34" fillId="6" borderId="185" xfId="14" applyNumberFormat="1" applyFont="1" applyFill="1" applyBorder="1" applyAlignment="1">
      <alignment horizontal="right" vertical="center" shrinkToFit="1"/>
    </xf>
    <xf numFmtId="0" fontId="34" fillId="6" borderId="74" xfId="12" applyFont="1" applyFill="1" applyBorder="1">
      <alignment vertical="center"/>
    </xf>
    <xf numFmtId="188" fontId="34" fillId="6" borderId="72" xfId="14" applyNumberFormat="1" applyFont="1" applyFill="1" applyBorder="1" applyAlignment="1">
      <alignment horizontal="right" vertical="center" shrinkToFit="1"/>
    </xf>
    <xf numFmtId="188" fontId="34" fillId="6" borderId="75" xfId="14" applyNumberFormat="1" applyFont="1" applyFill="1" applyBorder="1" applyAlignment="1">
      <alignment horizontal="right" vertical="center" shrinkToFit="1"/>
    </xf>
    <xf numFmtId="188" fontId="34" fillId="6" borderId="70" xfId="14" applyNumberFormat="1" applyFont="1" applyFill="1" applyBorder="1" applyAlignment="1">
      <alignment horizontal="right" vertical="center" shrinkToFit="1"/>
    </xf>
    <xf numFmtId="188" fontId="34" fillId="6" borderId="181" xfId="14" applyNumberFormat="1" applyFont="1" applyFill="1" applyBorder="1" applyAlignment="1">
      <alignment horizontal="right" vertical="center" shrinkToFit="1"/>
    </xf>
    <xf numFmtId="188" fontId="34" fillId="6" borderId="182" xfId="14" applyNumberFormat="1" applyFont="1" applyFill="1" applyBorder="1" applyAlignment="1">
      <alignment horizontal="right" vertical="center" shrinkToFit="1"/>
    </xf>
    <xf numFmtId="188" fontId="34" fillId="6" borderId="183" xfId="14" applyNumberFormat="1" applyFont="1" applyFill="1" applyBorder="1" applyAlignment="1">
      <alignment horizontal="right" vertical="center" shrinkToFit="1"/>
    </xf>
    <xf numFmtId="0" fontId="34" fillId="6" borderId="11" xfId="12" applyFont="1" applyFill="1" applyBorder="1" applyAlignment="1">
      <alignment horizontal="left" vertical="center" wrapText="1"/>
    </xf>
    <xf numFmtId="0" fontId="34" fillId="6" borderId="12" xfId="12" applyFont="1" applyFill="1" applyBorder="1" applyAlignment="1">
      <alignment horizontal="left" vertical="center" wrapText="1"/>
    </xf>
    <xf numFmtId="0" fontId="34" fillId="6" borderId="74" xfId="12" applyFont="1" applyFill="1" applyBorder="1" applyAlignment="1">
      <alignment horizontal="left" vertical="center" wrapText="1"/>
    </xf>
    <xf numFmtId="0" fontId="34" fillId="6" borderId="75" xfId="12" applyFont="1" applyFill="1" applyBorder="1" applyAlignment="1">
      <alignment horizontal="left" vertical="center" wrapText="1"/>
    </xf>
    <xf numFmtId="0" fontId="34" fillId="6" borderId="12" xfId="12" applyFont="1" applyFill="1" applyBorder="1" applyAlignment="1">
      <alignment horizontal="center" vertical="center"/>
    </xf>
    <xf numFmtId="0" fontId="34" fillId="6" borderId="48" xfId="12" applyFont="1" applyFill="1" applyBorder="1" applyAlignment="1">
      <alignment horizontal="center" vertical="center"/>
    </xf>
    <xf numFmtId="187" fontId="34" fillId="6" borderId="39" xfId="14" applyNumberFormat="1" applyFont="1" applyFill="1" applyBorder="1" applyAlignment="1">
      <alignment horizontal="right" vertical="center" shrinkToFit="1"/>
    </xf>
    <xf numFmtId="187" fontId="34" fillId="6" borderId="31" xfId="14" applyNumberFormat="1" applyFont="1" applyFill="1" applyBorder="1" applyAlignment="1">
      <alignment horizontal="right" vertical="center" shrinkToFit="1"/>
    </xf>
    <xf numFmtId="187" fontId="34" fillId="6" borderId="156" xfId="14" applyNumberFormat="1" applyFont="1" applyFill="1" applyBorder="1" applyAlignment="1">
      <alignment horizontal="right" vertical="center" shrinkToFit="1"/>
    </xf>
    <xf numFmtId="187" fontId="34" fillId="6" borderId="157" xfId="14" applyNumberFormat="1" applyFont="1" applyFill="1" applyBorder="1" applyAlignment="1">
      <alignment horizontal="right" vertical="center" shrinkToFit="1"/>
    </xf>
    <xf numFmtId="187" fontId="34" fillId="6" borderId="160" xfId="14" applyNumberFormat="1" applyFont="1" applyFill="1" applyBorder="1" applyAlignment="1">
      <alignment horizontal="right" vertical="center" shrinkToFit="1"/>
    </xf>
    <xf numFmtId="188" fontId="34" fillId="6" borderId="64" xfId="14" applyNumberFormat="1" applyFont="1" applyFill="1" applyBorder="1" applyAlignment="1">
      <alignment horizontal="right" vertical="center" shrinkToFit="1"/>
    </xf>
    <xf numFmtId="188" fontId="34" fillId="6" borderId="0" xfId="14" applyNumberFormat="1" applyFont="1" applyFill="1" applyAlignment="1">
      <alignment horizontal="right" vertical="center" shrinkToFit="1"/>
    </xf>
    <xf numFmtId="188" fontId="34" fillId="6" borderId="38" xfId="14" applyNumberFormat="1" applyFont="1" applyFill="1" applyBorder="1" applyAlignment="1">
      <alignment horizontal="right" vertical="center" shrinkToFit="1"/>
    </xf>
    <xf numFmtId="188" fontId="34" fillId="6" borderId="66" xfId="14" applyNumberFormat="1" applyFont="1" applyFill="1" applyBorder="1" applyAlignment="1">
      <alignment horizontal="right" vertical="center" shrinkToFit="1"/>
    </xf>
    <xf numFmtId="0" fontId="36" fillId="6" borderId="24" xfId="12" applyFont="1" applyFill="1" applyBorder="1" applyAlignment="1">
      <alignment horizontal="left" vertical="center"/>
    </xf>
    <xf numFmtId="0" fontId="34" fillId="6" borderId="54" xfId="12" applyFont="1" applyFill="1" applyBorder="1" applyAlignment="1">
      <alignment horizontal="left" vertical="center"/>
    </xf>
    <xf numFmtId="0" fontId="34" fillId="6" borderId="54" xfId="12" applyFont="1" applyFill="1" applyBorder="1" applyAlignment="1">
      <alignment horizontal="right" vertical="center" wrapText="1"/>
    </xf>
    <xf numFmtId="0" fontId="34" fillId="6" borderId="54" xfId="12" applyFont="1" applyFill="1" applyBorder="1" applyAlignment="1">
      <alignment horizontal="right" vertical="center"/>
    </xf>
    <xf numFmtId="0" fontId="34" fillId="6" borderId="40" xfId="12" applyFont="1" applyFill="1" applyBorder="1" applyAlignment="1">
      <alignment horizontal="right" vertical="center"/>
    </xf>
    <xf numFmtId="187" fontId="34" fillId="6" borderId="178" xfId="14" applyNumberFormat="1" applyFont="1" applyFill="1" applyBorder="1" applyAlignment="1">
      <alignment horizontal="right" vertical="center" shrinkToFit="1"/>
    </xf>
    <xf numFmtId="187" fontId="34" fillId="6" borderId="179" xfId="14" applyNumberFormat="1" applyFont="1" applyFill="1" applyBorder="1" applyAlignment="1">
      <alignment horizontal="right" vertical="center" shrinkToFit="1"/>
    </xf>
    <xf numFmtId="187" fontId="34" fillId="6" borderId="180" xfId="14" applyNumberFormat="1" applyFont="1" applyFill="1" applyBorder="1" applyAlignment="1">
      <alignment horizontal="right" vertical="center" shrinkToFit="1"/>
    </xf>
    <xf numFmtId="178" fontId="3"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178" fontId="17" fillId="0" borderId="39" xfId="16" applyNumberFormat="1" applyFont="1" applyBorder="1">
      <alignment vertical="center"/>
    </xf>
    <xf numFmtId="178" fontId="17" fillId="0" borderId="31" xfId="16" applyNumberFormat="1" applyFont="1" applyBorder="1">
      <alignment vertical="center"/>
    </xf>
    <xf numFmtId="178" fontId="17" fillId="0" borderId="42" xfId="16" applyNumberFormat="1" applyFont="1" applyBorder="1">
      <alignment vertical="center"/>
    </xf>
    <xf numFmtId="178" fontId="17" fillId="0" borderId="15" xfId="18" applyNumberFormat="1" applyFont="1" applyBorder="1" applyAlignment="1">
      <alignment horizontal="center" vertical="center" wrapText="1"/>
    </xf>
    <xf numFmtId="178" fontId="17" fillId="0" borderId="47" xfId="18" applyNumberFormat="1" applyFont="1" applyBorder="1" applyAlignment="1">
      <alignment horizontal="center" vertical="center" wrapText="1"/>
    </xf>
    <xf numFmtId="178" fontId="17" fillId="0" borderId="39" xfId="18" applyNumberFormat="1" applyFont="1" applyBorder="1" applyAlignment="1">
      <alignment horizontal="center" vertical="center"/>
    </xf>
    <xf numFmtId="178" fontId="17" fillId="0" borderId="31" xfId="18" applyNumberFormat="1" applyFont="1" applyBorder="1" applyAlignment="1">
      <alignment horizontal="center" vertical="center"/>
    </xf>
    <xf numFmtId="178" fontId="17" fillId="0" borderId="42" xfId="18" applyNumberFormat="1" applyFont="1" applyBorder="1" applyAlignment="1">
      <alignment horizontal="center" vertical="center"/>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7" fontId="1" fillId="6" borderId="34" xfId="17" applyNumberFormat="1" applyFont="1" applyFill="1" applyBorder="1" applyAlignment="1">
      <alignment horizontal="center" vertical="center"/>
    </xf>
    <xf numFmtId="178" fontId="16" fillId="0" borderId="0" xfId="16" applyNumberFormat="1" applyAlignment="1">
      <alignment horizontal="center" vertical="center"/>
    </xf>
    <xf numFmtId="187"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7"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7"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4"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2 3" xfId="10" xr:uid="{00000000-0005-0000-0000-000003000000}"/>
    <cellStyle name="標準 3" xfId="11" xr:uid="{00000000-0005-0000-0000-000004000000}"/>
    <cellStyle name="標準 4" xfId="5" xr:uid="{00000000-0005-0000-0000-000005000000}"/>
    <cellStyle name="標準 4_APAHO401600" xfId="1" xr:uid="{00000000-0005-0000-0000-000006000000}"/>
    <cellStyle name="標準 4_APAHO4019001"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B692E767-A06C-49D2-AE62-20FFE42DECC5}"/>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90072</c:v>
                </c:pt>
                <c:pt idx="1">
                  <c:v>88328</c:v>
                </c:pt>
                <c:pt idx="2">
                  <c:v>103390</c:v>
                </c:pt>
                <c:pt idx="3">
                  <c:v>117234</c:v>
                </c:pt>
                <c:pt idx="4">
                  <c:v>97758</c:v>
                </c:pt>
              </c:numCache>
            </c:numRef>
          </c:val>
          <c:smooth val="0"/>
          <c:extLst>
            <c:ext xmlns:c16="http://schemas.microsoft.com/office/drawing/2014/chart" uri="{C3380CC4-5D6E-409C-BE32-E72D297353CC}">
              <c16:uniqueId val="{00000000-924A-4855-9A64-B477BD502C7A}"/>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46701</c:v>
                </c:pt>
                <c:pt idx="1">
                  <c:v>38754</c:v>
                </c:pt>
                <c:pt idx="2">
                  <c:v>31615</c:v>
                </c:pt>
                <c:pt idx="3">
                  <c:v>46675</c:v>
                </c:pt>
                <c:pt idx="4">
                  <c:v>64291</c:v>
                </c:pt>
              </c:numCache>
            </c:numRef>
          </c:val>
          <c:smooth val="0"/>
          <c:extLst>
            <c:ext xmlns:c16="http://schemas.microsoft.com/office/drawing/2014/chart" uri="{C3380CC4-5D6E-409C-BE32-E72D297353CC}">
              <c16:uniqueId val="{00000001-924A-4855-9A64-B477BD502C7A}"/>
            </c:ext>
          </c:extLst>
        </c:ser>
        <c:dLbls>
          <c:showLegendKey val="0"/>
          <c:showVal val="0"/>
          <c:showCatName val="0"/>
          <c:showSerName val="0"/>
          <c:showPercent val="0"/>
          <c:showBubbleSize val="0"/>
        </c:dLbls>
        <c:marker val="1"/>
        <c:smooth val="0"/>
        <c:axId val="81605760"/>
        <c:axId val="81607680"/>
      </c:lineChart>
      <c:catAx>
        <c:axId val="816057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7680"/>
        <c:crosses val="autoZero"/>
        <c:auto val="1"/>
        <c:lblAlgn val="ctr"/>
        <c:lblOffset val="100"/>
        <c:tickLblSkip val="1"/>
        <c:tickMarkSkip val="1"/>
        <c:noMultiLvlLbl val="0"/>
      </c:catAx>
      <c:valAx>
        <c:axId val="81607680"/>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57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[2]公会計指標分析・財政指標組合せ分析表!$AN$73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[2]公会計指標分析・財政指標組合せ分析表!$BP$72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{728CEC0D-C116-4603-8F6A-BE358D9BF285}</c15:txfldGUID>
                      <c15:f>[2]公会計指標分析・財政指標組合せ分析表!$BP$72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6788-4E69-A33A-5EFB0684841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{0DFD4ACC-EC62-4F50-B47A-557F915E248C}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788-4E69-A33A-5EFB0684841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{2C6FE8FA-2D49-4DB9-9058-6F3FE2E1ABC6}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788-4E69-A33A-5EFB0684841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{F49017E0-69DE-46B1-BEC8-F5F6BB12F885}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788-4E69-A33A-5EFB0684841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{D03DD2A7-646E-4111-AAE4-8E737A3E59D6}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788-4E69-A33A-5EFB0684841F}"/>
                </c:ext>
              </c:extLst>
            </c:dLbl>
            <c:dLbl>
              <c:idx val="8"/>
              <c:tx>
                <c:strRef>
                  <c:f>[2]公会計指標分析・財政指標組合せ分析表!$BX$72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{F5B0D720-602C-4BEB-B63B-47763F95BB05}</c15:txfldGUID>
                      <c15:f>[2]公会計指標分析・財政指標組合せ分析表!$BX$72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6788-4E69-A33A-5EFB0684841F}"/>
                </c:ext>
              </c:extLst>
            </c:dLbl>
            <c:dLbl>
              <c:idx val="16"/>
              <c:tx>
                <c:strRef>
                  <c:f>[2]公会計指標分析・財政指標組合せ分析表!$CF$72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{30684202-AB97-4050-85E2-A8B4F6AA8D73}</c15:txfldGUID>
                      <c15:f>[2]公会計指標分析・財政指標組合せ分析表!$CF$72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6788-4E69-A33A-5EFB0684841F}"/>
                </c:ext>
              </c:extLst>
            </c:dLbl>
            <c:dLbl>
              <c:idx val="24"/>
              <c:tx>
                <c:strRef>
                  <c:f>[2]公会計指標分析・財政指標組合せ分析表!$CN$72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{0A9521F6-B5BB-4514-A5CE-8599A373372C}</c15:txfldGUID>
                      <c15:f>[2]公会計指標分析・財政指標組合せ分析表!$CN$72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6788-4E69-A33A-5EFB0684841F}"/>
                </c:ext>
              </c:extLst>
            </c:dLbl>
            <c:dLbl>
              <c:idx val="32"/>
              <c:tx>
                <c:strRef>
                  <c:f>[2]公会計指標分析・財政指標組合せ分析表!$CV$72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{19E44344-3357-4F3E-B5C3-02871D45B33B}</c15:txfldGUID>
                      <c15:f>[2]公会計指標分析・財政指標組合せ分析表!$CV$72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6788-4E69-A33A-5EFB0684841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[2]公会計指標分析・財政指標組合せ分析表!$BP$75:$DC$75</c:f>
              <c:numCache>
                <c:formatCode>General</c:formatCode>
                <c:ptCount val="40"/>
                <c:pt idx="0">
                  <c:v>9</c:v>
                </c:pt>
                <c:pt idx="8">
                  <c:v>10</c:v>
                </c:pt>
                <c:pt idx="16">
                  <c:v>10</c:v>
                </c:pt>
                <c:pt idx="24">
                  <c:v>9.3000000000000007</c:v>
                </c:pt>
                <c:pt idx="32">
                  <c:v>8.1999999999999993</c:v>
                </c:pt>
              </c:numCache>
            </c:numRef>
          </c:xVal>
          <c:yVal>
            <c:numRef>
              <c:f>[2]公会計指標分析・財政指標組合せ分析表!$BP$73:$DC$73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6788-4E69-A33A-5EFB0684841F}"/>
            </c:ext>
          </c:extLst>
        </c:ser>
        <c:ser>
          <c:idx val="1"/>
          <c:order val="1"/>
          <c:tx>
            <c:strRef>
              <c:f>[2]公会計指標分析・財政指標組合せ分析表!$AN$77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[2]公会計指標分析・財政指標組合せ分析表!$BP$72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{6CF22841-760B-42F4-9D45-0D482EBD4E4F}</c15:txfldGUID>
                      <c15:f>[2]公会計指標分析・財政指標組合せ分析表!$BP$72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6788-4E69-A33A-5EFB0684841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{CC083341-A700-4CEC-B36C-F9CAF4F15136}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788-4E69-A33A-5EFB0684841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{D4EB6FAE-E158-4FD4-9F98-2E2CA33544DD}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788-4E69-A33A-5EFB0684841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{60D76FFD-B2BF-4FB3-B17C-ECB601AF3A54}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788-4E69-A33A-5EFB0684841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{8297CECE-9D93-4D90-86C0-6B1859C08C8F}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788-4E69-A33A-5EFB0684841F}"/>
                </c:ext>
              </c:extLst>
            </c:dLbl>
            <c:dLbl>
              <c:idx val="8"/>
              <c:tx>
                <c:strRef>
                  <c:f>[2]公会計指標分析・財政指標組合せ分析表!$BX$72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{216DA08B-BD66-4836-AD53-8057F266E89B}</c15:txfldGUID>
                      <c15:f>[2]公会計指標分析・財政指標組合せ分析表!$BX$72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6788-4E69-A33A-5EFB0684841F}"/>
                </c:ext>
              </c:extLst>
            </c:dLbl>
            <c:dLbl>
              <c:idx val="16"/>
              <c:tx>
                <c:strRef>
                  <c:f>[2]公会計指標分析・財政指標組合せ分析表!$CF$72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{AA80E587-C9F6-466A-885F-FFACE5CEDA86}</c15:txfldGUID>
                      <c15:f>[2]公会計指標分析・財政指標組合せ分析表!$CF$72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6788-4E69-A33A-5EFB0684841F}"/>
                </c:ext>
              </c:extLst>
            </c:dLbl>
            <c:dLbl>
              <c:idx val="24"/>
              <c:tx>
                <c:strRef>
                  <c:f>[2]公会計指標分析・財政指標組合せ分析表!$CN$72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{534C81A3-30B1-48E8-B7FA-F0B3217A48ED}</c15:txfldGUID>
                      <c15:f>[2]公会計指標分析・財政指標組合せ分析表!$CN$72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6788-4E69-A33A-5EFB0684841F}"/>
                </c:ext>
              </c:extLst>
            </c:dLbl>
            <c:dLbl>
              <c:idx val="32"/>
              <c:tx>
                <c:strRef>
                  <c:f>[2]公会計指標分析・財政指標組合せ分析表!$CV$72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{AB2FD70B-ABA3-4802-AC03-6F527A873AD4}</c15:txfldGUID>
                      <c15:f>[2]公会計指標分析・財政指標組合せ分析表!$CV$72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6788-4E69-A33A-5EFB0684841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[2]公会計指標分析・財政指標組合せ分析表!$BP$79:$DC$79</c:f>
              <c:numCache>
                <c:formatCode>General</c:formatCode>
                <c:ptCount val="40"/>
                <c:pt idx="0">
                  <c:v>7.9</c:v>
                </c:pt>
                <c:pt idx="8">
                  <c:v>7.8</c:v>
                </c:pt>
                <c:pt idx="16">
                  <c:v>7.9</c:v>
                </c:pt>
                <c:pt idx="24">
                  <c:v>7.9</c:v>
                </c:pt>
                <c:pt idx="32">
                  <c:v>8</c:v>
                </c:pt>
              </c:numCache>
            </c:numRef>
          </c:xVal>
          <c:yVal>
            <c:numRef>
              <c:f>[2]公会計指標分析・財政指標組合せ分析表!$BP$77:$DC$77</c:f>
              <c:numCache>
                <c:formatCode>General</c:formatCode>
                <c:ptCount val="40"/>
                <c:pt idx="0">
                  <c:v>0</c:v>
                </c:pt>
                <c:pt idx="8">
                  <c:v>0</c:v>
                </c:pt>
                <c:pt idx="16">
                  <c:v>3.1</c:v>
                </c:pt>
                <c:pt idx="24">
                  <c:v>13.7</c:v>
                </c:pt>
                <c:pt idx="32">
                  <c:v>6.9</c:v>
                </c:pt>
              </c:numCache>
            </c:numRef>
          </c:yVal>
          <c:smooth val="0"/>
          <c:extLst>
            <c:ext xmlns:c16="http://schemas.microsoft.com/office/drawing/2014/chart" uri="{C3380CC4-5D6E-409C-BE32-E72D297353CC}">
              <c16:uniqueId val="{00000013-6788-4E69-A33A-5EFB0684841F}"/>
            </c:ext>
          </c:extLst>
        </c:ser>
        <c:dLbls>
          <c:showLegendKey val="0"/>
          <c:showVal val="1"/>
          <c:showCatName val="0"/>
          <c:showSerName val="0"/>
          <c:showPercent val="0"/>
          <c:showBubbleSize val="0"/>
        </c:dLbls>
        <c:axId val="84219776"/>
        <c:axId val="84234240"/>
      </c:scatterChart>
      <c:valAx>
        <c:axId val="84219776"/>
        <c:scaling>
          <c:orientation val="maxMin"/>
          <c:max val="8.1"/>
          <c:min val="7.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1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1.86</c:v>
                </c:pt>
                <c:pt idx="1">
                  <c:v>4.55</c:v>
                </c:pt>
                <c:pt idx="2">
                  <c:v>7.69</c:v>
                </c:pt>
                <c:pt idx="3">
                  <c:v>5.81</c:v>
                </c:pt>
                <c:pt idx="4">
                  <c:v>9.52</c:v>
                </c:pt>
              </c:numCache>
            </c:numRef>
          </c:val>
          <c:extLst>
            <c:ext xmlns:c16="http://schemas.microsoft.com/office/drawing/2014/chart" uri="{C3380CC4-5D6E-409C-BE32-E72D297353CC}">
              <c16:uniqueId val="{00000000-59AD-462F-942C-A04F6839524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73.599999999999994</c:v>
                </c:pt>
                <c:pt idx="1">
                  <c:v>69.569999999999993</c:v>
                </c:pt>
                <c:pt idx="2">
                  <c:v>66.040000000000006</c:v>
                </c:pt>
                <c:pt idx="3">
                  <c:v>61.71</c:v>
                </c:pt>
                <c:pt idx="4">
                  <c:v>58.06</c:v>
                </c:pt>
              </c:numCache>
            </c:numRef>
          </c:val>
          <c:extLst>
            <c:ext xmlns:c16="http://schemas.microsoft.com/office/drawing/2014/chart" uri="{C3380CC4-5D6E-409C-BE32-E72D297353CC}">
              <c16:uniqueId val="{00000001-59AD-462F-942C-A04F68395249}"/>
            </c:ext>
          </c:extLst>
        </c:ser>
        <c:dLbls>
          <c:showLegendKey val="0"/>
          <c:showVal val="0"/>
          <c:showCatName val="0"/>
          <c:showSerName val="0"/>
          <c:showPercent val="0"/>
          <c:showBubbleSize val="0"/>
        </c:dLbls>
        <c:gapWidth val="250"/>
        <c:overlap val="100"/>
        <c:axId val="95777536"/>
        <c:axId val="95779456"/>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-1.32</c:v>
                </c:pt>
                <c:pt idx="1">
                  <c:v>-0.28000000000000003</c:v>
                </c:pt>
                <c:pt idx="2">
                  <c:v>2.4900000000000002</c:v>
                </c:pt>
                <c:pt idx="3">
                  <c:v>-1.31</c:v>
                </c:pt>
                <c:pt idx="4">
                  <c:v>4.0999999999999996</c:v>
                </c:pt>
              </c:numCache>
            </c:numRef>
          </c:val>
          <c:smooth val="0"/>
          <c:extLst>
            <c:ext xmlns:c16="http://schemas.microsoft.com/office/drawing/2014/chart" uri="{C3380CC4-5D6E-409C-BE32-E72D297353CC}">
              <c16:uniqueId val="{00000002-59AD-462F-942C-A04F68395249}"/>
            </c:ext>
          </c:extLst>
        </c:ser>
        <c:dLbls>
          <c:showLegendKey val="0"/>
          <c:showVal val="0"/>
          <c:showCatName val="0"/>
          <c:showSerName val="0"/>
          <c:showPercent val="0"/>
          <c:showBubbleSize val="0"/>
        </c:dLbls>
        <c:marker val="1"/>
        <c:smooth val="0"/>
        <c:axId val="95777536"/>
        <c:axId val="95779456"/>
      </c:lineChart>
      <c:catAx>
        <c:axId val="95777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9456"/>
        <c:crosses val="autoZero"/>
        <c:auto val="1"/>
        <c:lblAlgn val="ctr"/>
        <c:lblOffset val="100"/>
        <c:tickLblSkip val="1"/>
        <c:tickMarkSkip val="1"/>
        <c:noMultiLvlLbl val="0"/>
      </c:catAx>
      <c:valAx>
        <c:axId val="9577945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775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0.01</c:v>
                </c:pt>
                <c:pt idx="6">
                  <c:v>#N/A</c:v>
                </c:pt>
                <c:pt idx="7">
                  <c:v>0.17</c:v>
                </c:pt>
                <c:pt idx="8">
                  <c:v>#N/A</c:v>
                </c:pt>
                <c:pt idx="9">
                  <c:v>0</c:v>
                </c:pt>
              </c:numCache>
            </c:numRef>
          </c:val>
          <c:extLst>
            <c:ext xmlns:c16="http://schemas.microsoft.com/office/drawing/2014/chart" uri="{C3380CC4-5D6E-409C-BE32-E72D297353CC}">
              <c16:uniqueId val="{00000000-8DC2-4550-AB1F-FEEFD62B0F2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DC2-4550-AB1F-FEEFD62B0F24}"/>
            </c:ext>
          </c:extLst>
        </c:ser>
        <c:ser>
          <c:idx val="2"/>
          <c:order val="2"/>
          <c:tx>
            <c:strRef>
              <c:f>データシート!$A$29</c:f>
              <c:strCache>
                <c:ptCount val="1"/>
                <c:pt idx="0">
                  <c:v>学校給食事業特別会計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0.01</c:v>
                </c:pt>
                <c:pt idx="6">
                  <c:v>#N/A</c:v>
                </c:pt>
                <c:pt idx="7">
                  <c:v>0</c:v>
                </c:pt>
                <c:pt idx="8">
                  <c:v>#N/A</c:v>
                </c:pt>
                <c:pt idx="9">
                  <c:v>0</c:v>
                </c:pt>
              </c:numCache>
            </c:numRef>
          </c:val>
          <c:extLst>
            <c:ext xmlns:c16="http://schemas.microsoft.com/office/drawing/2014/chart" uri="{C3380CC4-5D6E-409C-BE32-E72D297353CC}">
              <c16:uniqueId val="{00000002-8DC2-4550-AB1F-FEEFD62B0F24}"/>
            </c:ext>
          </c:extLst>
        </c:ser>
        <c:ser>
          <c:idx val="3"/>
          <c:order val="3"/>
          <c:tx>
            <c:strRef>
              <c:f>データシート!$A$30</c:f>
              <c:strCache>
                <c:ptCount val="1"/>
                <c:pt idx="0">
                  <c:v>太陽光発電事業特別会計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0.03</c:v>
                </c:pt>
                <c:pt idx="2">
                  <c:v>#N/A</c:v>
                </c:pt>
                <c:pt idx="3">
                  <c:v>0.01</c:v>
                </c:pt>
                <c:pt idx="4">
                  <c:v>#N/A</c:v>
                </c:pt>
                <c:pt idx="5">
                  <c:v>0</c:v>
                </c:pt>
                <c:pt idx="6">
                  <c:v>#N/A</c:v>
                </c:pt>
                <c:pt idx="7">
                  <c:v>0.08</c:v>
                </c:pt>
                <c:pt idx="8">
                  <c:v>#N/A</c:v>
                </c:pt>
                <c:pt idx="9">
                  <c:v>0.12</c:v>
                </c:pt>
              </c:numCache>
            </c:numRef>
          </c:val>
          <c:extLst>
            <c:ext xmlns:c16="http://schemas.microsoft.com/office/drawing/2014/chart" uri="{C3380CC4-5D6E-409C-BE32-E72D297353CC}">
              <c16:uniqueId val="{00000003-8DC2-4550-AB1F-FEEFD62B0F24}"/>
            </c:ext>
          </c:extLst>
        </c:ser>
        <c:ser>
          <c:idx val="4"/>
          <c:order val="4"/>
          <c:tx>
            <c:strRef>
              <c:f>データシート!$A$31</c:f>
              <c:strCache>
                <c:ptCount val="1"/>
                <c:pt idx="0">
                  <c:v>公共下水道事業特別会計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0.19</c:v>
                </c:pt>
              </c:numCache>
            </c:numRef>
          </c:val>
          <c:extLst>
            <c:ext xmlns:c16="http://schemas.microsoft.com/office/drawing/2014/chart" uri="{C3380CC4-5D6E-409C-BE32-E72D297353CC}">
              <c16:uniqueId val="{00000004-8DC2-4550-AB1F-FEEFD62B0F24}"/>
            </c:ext>
          </c:extLst>
        </c:ser>
        <c:ser>
          <c:idx val="5"/>
          <c:order val="5"/>
          <c:tx>
            <c:strRef>
              <c:f>データシート!$A$32</c:f>
              <c:strCache>
                <c:ptCount val="1"/>
                <c:pt idx="0">
                  <c:v>農業集落排水事業特別会計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c:v>
                </c:pt>
                <c:pt idx="2">
                  <c:v>#N/A</c:v>
                </c:pt>
                <c:pt idx="3">
                  <c:v>0</c:v>
                </c:pt>
                <c:pt idx="4">
                  <c:v>0.03</c:v>
                </c:pt>
                <c:pt idx="5">
                  <c:v>#N/A</c:v>
                </c:pt>
                <c:pt idx="6">
                  <c:v>#N/A</c:v>
                </c:pt>
                <c:pt idx="7">
                  <c:v>0</c:v>
                </c:pt>
                <c:pt idx="8">
                  <c:v>#N/A</c:v>
                </c:pt>
                <c:pt idx="9">
                  <c:v>0.31</c:v>
                </c:pt>
              </c:numCache>
            </c:numRef>
          </c:val>
          <c:extLst>
            <c:ext xmlns:c16="http://schemas.microsoft.com/office/drawing/2014/chart" uri="{C3380CC4-5D6E-409C-BE32-E72D297353CC}">
              <c16:uniqueId val="{00000005-8DC2-4550-AB1F-FEEFD62B0F24}"/>
            </c:ext>
          </c:extLst>
        </c:ser>
        <c:ser>
          <c:idx val="6"/>
          <c:order val="6"/>
          <c:tx>
            <c:strRef>
              <c:f>データシート!$A$33</c:f>
              <c:strCache>
                <c:ptCount val="1"/>
                <c:pt idx="0">
                  <c:v>介護保険特別会計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1.27</c:v>
                </c:pt>
                <c:pt idx="2">
                  <c:v>#N/A</c:v>
                </c:pt>
                <c:pt idx="3">
                  <c:v>0.7</c:v>
                </c:pt>
                <c:pt idx="4">
                  <c:v>#N/A</c:v>
                </c:pt>
                <c:pt idx="5">
                  <c:v>0.54</c:v>
                </c:pt>
                <c:pt idx="6">
                  <c:v>#N/A</c:v>
                </c:pt>
                <c:pt idx="7">
                  <c:v>0.78</c:v>
                </c:pt>
                <c:pt idx="8">
                  <c:v>#N/A</c:v>
                </c:pt>
                <c:pt idx="9">
                  <c:v>0.72</c:v>
                </c:pt>
              </c:numCache>
            </c:numRef>
          </c:val>
          <c:extLst>
            <c:ext xmlns:c16="http://schemas.microsoft.com/office/drawing/2014/chart" uri="{C3380CC4-5D6E-409C-BE32-E72D297353CC}">
              <c16:uniqueId val="{00000006-8DC2-4550-AB1F-FEEFD62B0F24}"/>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5.66</c:v>
                </c:pt>
                <c:pt idx="2">
                  <c:v>#N/A</c:v>
                </c:pt>
                <c:pt idx="3">
                  <c:v>0.02</c:v>
                </c:pt>
                <c:pt idx="4">
                  <c:v>#N/A</c:v>
                </c:pt>
                <c:pt idx="5">
                  <c:v>0.98</c:v>
                </c:pt>
                <c:pt idx="6">
                  <c:v>#N/A</c:v>
                </c:pt>
                <c:pt idx="7">
                  <c:v>0.95</c:v>
                </c:pt>
                <c:pt idx="8">
                  <c:v>#N/A</c:v>
                </c:pt>
                <c:pt idx="9">
                  <c:v>1.5</c:v>
                </c:pt>
              </c:numCache>
            </c:numRef>
          </c:val>
          <c:extLst>
            <c:ext xmlns:c16="http://schemas.microsoft.com/office/drawing/2014/chart" uri="{C3380CC4-5D6E-409C-BE32-E72D297353CC}">
              <c16:uniqueId val="{00000007-8DC2-4550-AB1F-FEEFD62B0F24}"/>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1.85</c:v>
                </c:pt>
                <c:pt idx="2">
                  <c:v>#N/A</c:v>
                </c:pt>
                <c:pt idx="3">
                  <c:v>4.54</c:v>
                </c:pt>
                <c:pt idx="4">
                  <c:v>#N/A</c:v>
                </c:pt>
                <c:pt idx="5">
                  <c:v>7.66</c:v>
                </c:pt>
                <c:pt idx="6">
                  <c:v>#N/A</c:v>
                </c:pt>
                <c:pt idx="7">
                  <c:v>5.63</c:v>
                </c:pt>
                <c:pt idx="8">
                  <c:v>#N/A</c:v>
                </c:pt>
                <c:pt idx="9">
                  <c:v>9.52</c:v>
                </c:pt>
              </c:numCache>
            </c:numRef>
          </c:val>
          <c:extLst>
            <c:ext xmlns:c16="http://schemas.microsoft.com/office/drawing/2014/chart" uri="{C3380CC4-5D6E-409C-BE32-E72D297353CC}">
              <c16:uniqueId val="{00000008-8DC2-4550-AB1F-FEEFD62B0F24}"/>
            </c:ext>
          </c:extLst>
        </c:ser>
        <c:ser>
          <c:idx val="9"/>
          <c:order val="9"/>
          <c:tx>
            <c:strRef>
              <c:f>データシート!$A$36</c:f>
              <c:strCache>
                <c:ptCount val="1"/>
                <c:pt idx="0">
                  <c:v>上水道事業会計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12.77</c:v>
                </c:pt>
                <c:pt idx="2">
                  <c:v>#N/A</c:v>
                </c:pt>
                <c:pt idx="3">
                  <c:v>13.98</c:v>
                </c:pt>
                <c:pt idx="4">
                  <c:v>#N/A</c:v>
                </c:pt>
                <c:pt idx="5">
                  <c:v>14.94</c:v>
                </c:pt>
                <c:pt idx="6">
                  <c:v>#N/A</c:v>
                </c:pt>
                <c:pt idx="7">
                  <c:v>15.95</c:v>
                </c:pt>
                <c:pt idx="8">
                  <c:v>#N/A</c:v>
                </c:pt>
                <c:pt idx="9">
                  <c:v>16.78</c:v>
                </c:pt>
              </c:numCache>
            </c:numRef>
          </c:val>
          <c:extLst>
            <c:ext xmlns:c16="http://schemas.microsoft.com/office/drawing/2014/chart" uri="{C3380CC4-5D6E-409C-BE32-E72D297353CC}">
              <c16:uniqueId val="{00000009-8DC2-4550-AB1F-FEEFD62B0F24}"/>
            </c:ext>
          </c:extLst>
        </c:ser>
        <c:dLbls>
          <c:showLegendKey val="0"/>
          <c:showVal val="0"/>
          <c:showCatName val="0"/>
          <c:showSerName val="0"/>
          <c:showPercent val="0"/>
          <c:showBubbleSize val="0"/>
        </c:dLbls>
        <c:gapWidth val="150"/>
        <c:overlap val="100"/>
        <c:axId val="95788416"/>
        <c:axId val="95798400"/>
      </c:barChart>
      <c:catAx>
        <c:axId val="9578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798400"/>
        <c:crosses val="autoZero"/>
        <c:auto val="1"/>
        <c:lblAlgn val="ctr"/>
        <c:lblOffset val="100"/>
        <c:tickLblSkip val="1"/>
        <c:tickMarkSkip val="1"/>
        <c:noMultiLvlLbl val="0"/>
      </c:catAx>
      <c:valAx>
        <c:axId val="9579840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8841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389</c:v>
                </c:pt>
                <c:pt idx="5">
                  <c:v>395</c:v>
                </c:pt>
                <c:pt idx="8">
                  <c:v>394</c:v>
                </c:pt>
                <c:pt idx="11">
                  <c:v>393</c:v>
                </c:pt>
                <c:pt idx="14">
                  <c:v>392</c:v>
                </c:pt>
              </c:numCache>
            </c:numRef>
          </c:val>
          <c:extLst>
            <c:ext xmlns:c16="http://schemas.microsoft.com/office/drawing/2014/chart" uri="{C3380CC4-5D6E-409C-BE32-E72D297353CC}">
              <c16:uniqueId val="{00000000-6D30-4791-8A14-5E6D38843F6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D30-4791-8A14-5E6D38843F6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8</c:v>
                </c:pt>
                <c:pt idx="3">
                  <c:v>8</c:v>
                </c:pt>
                <c:pt idx="6">
                  <c:v>8</c:v>
                </c:pt>
                <c:pt idx="9">
                  <c:v>8</c:v>
                </c:pt>
                <c:pt idx="12">
                  <c:v>8</c:v>
                </c:pt>
              </c:numCache>
            </c:numRef>
          </c:val>
          <c:extLst>
            <c:ext xmlns:c16="http://schemas.microsoft.com/office/drawing/2014/chart" uri="{C3380CC4-5D6E-409C-BE32-E72D297353CC}">
              <c16:uniqueId val="{00000002-6D30-4791-8A14-5E6D38843F6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28</c:v>
                </c:pt>
                <c:pt idx="3">
                  <c:v>32</c:v>
                </c:pt>
                <c:pt idx="6">
                  <c:v>32</c:v>
                </c:pt>
                <c:pt idx="9">
                  <c:v>33</c:v>
                </c:pt>
                <c:pt idx="12">
                  <c:v>30</c:v>
                </c:pt>
              </c:numCache>
            </c:numRef>
          </c:val>
          <c:extLst>
            <c:ext xmlns:c16="http://schemas.microsoft.com/office/drawing/2014/chart" uri="{C3380CC4-5D6E-409C-BE32-E72D297353CC}">
              <c16:uniqueId val="{00000003-6D30-4791-8A14-5E6D38843F6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238</c:v>
                </c:pt>
                <c:pt idx="3">
                  <c:v>246</c:v>
                </c:pt>
                <c:pt idx="6">
                  <c:v>257</c:v>
                </c:pt>
                <c:pt idx="9">
                  <c:v>269</c:v>
                </c:pt>
                <c:pt idx="12">
                  <c:v>268</c:v>
                </c:pt>
              </c:numCache>
            </c:numRef>
          </c:val>
          <c:extLst>
            <c:ext xmlns:c16="http://schemas.microsoft.com/office/drawing/2014/chart" uri="{C3380CC4-5D6E-409C-BE32-E72D297353CC}">
              <c16:uniqueId val="{00000004-6D30-4791-8A14-5E6D38843F6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6D30-4791-8A14-5E6D38843F6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D30-4791-8A14-5E6D38843F6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408</c:v>
                </c:pt>
                <c:pt idx="3">
                  <c:v>427</c:v>
                </c:pt>
                <c:pt idx="6">
                  <c:v>360</c:v>
                </c:pt>
                <c:pt idx="9">
                  <c:v>340</c:v>
                </c:pt>
                <c:pt idx="12">
                  <c:v>341</c:v>
                </c:pt>
              </c:numCache>
            </c:numRef>
          </c:val>
          <c:extLst>
            <c:ext xmlns:c16="http://schemas.microsoft.com/office/drawing/2014/chart" uri="{C3380CC4-5D6E-409C-BE32-E72D297353CC}">
              <c16:uniqueId val="{00000007-6D30-4791-8A14-5E6D38843F6A}"/>
            </c:ext>
          </c:extLst>
        </c:ser>
        <c:dLbls>
          <c:showLegendKey val="0"/>
          <c:showVal val="0"/>
          <c:showCatName val="0"/>
          <c:showSerName val="0"/>
          <c:showPercent val="0"/>
          <c:showBubbleSize val="0"/>
        </c:dLbls>
        <c:gapWidth val="100"/>
        <c:overlap val="100"/>
        <c:axId val="95984256"/>
        <c:axId val="95990528"/>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293</c:v>
                </c:pt>
                <c:pt idx="2">
                  <c:v>#N/A</c:v>
                </c:pt>
                <c:pt idx="3">
                  <c:v>#N/A</c:v>
                </c:pt>
                <c:pt idx="4">
                  <c:v>318</c:v>
                </c:pt>
                <c:pt idx="5">
                  <c:v>#N/A</c:v>
                </c:pt>
                <c:pt idx="6">
                  <c:v>#N/A</c:v>
                </c:pt>
                <c:pt idx="7">
                  <c:v>263</c:v>
                </c:pt>
                <c:pt idx="8">
                  <c:v>#N/A</c:v>
                </c:pt>
                <c:pt idx="9">
                  <c:v>#N/A</c:v>
                </c:pt>
                <c:pt idx="10">
                  <c:v>257</c:v>
                </c:pt>
                <c:pt idx="11">
                  <c:v>#N/A</c:v>
                </c:pt>
                <c:pt idx="12">
                  <c:v>#N/A</c:v>
                </c:pt>
                <c:pt idx="13">
                  <c:v>255</c:v>
                </c:pt>
                <c:pt idx="14">
                  <c:v>#N/A</c:v>
                </c:pt>
              </c:numCache>
            </c:numRef>
          </c:val>
          <c:smooth val="0"/>
          <c:extLst>
            <c:ext xmlns:c16="http://schemas.microsoft.com/office/drawing/2014/chart" uri="{C3380CC4-5D6E-409C-BE32-E72D297353CC}">
              <c16:uniqueId val="{00000008-6D30-4791-8A14-5E6D38843F6A}"/>
            </c:ext>
          </c:extLst>
        </c:ser>
        <c:dLbls>
          <c:showLegendKey val="0"/>
          <c:showVal val="0"/>
          <c:showCatName val="0"/>
          <c:showSerName val="0"/>
          <c:showPercent val="0"/>
          <c:showBubbleSize val="0"/>
        </c:dLbls>
        <c:marker val="1"/>
        <c:smooth val="0"/>
        <c:axId val="95984256"/>
        <c:axId val="95990528"/>
      </c:lineChart>
      <c:catAx>
        <c:axId val="95984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990528"/>
        <c:crosses val="autoZero"/>
        <c:auto val="1"/>
        <c:lblAlgn val="ctr"/>
        <c:lblOffset val="100"/>
        <c:tickLblSkip val="1"/>
        <c:tickMarkSkip val="1"/>
        <c:noMultiLvlLbl val="0"/>
      </c:catAx>
      <c:valAx>
        <c:axId val="95990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984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4677</c:v>
                </c:pt>
                <c:pt idx="5">
                  <c:v>4575</c:v>
                </c:pt>
                <c:pt idx="8">
                  <c:v>4454</c:v>
                </c:pt>
                <c:pt idx="11">
                  <c:v>4397</c:v>
                </c:pt>
                <c:pt idx="14">
                  <c:v>4229</c:v>
                </c:pt>
              </c:numCache>
            </c:numRef>
          </c:val>
          <c:extLst>
            <c:ext xmlns:c16="http://schemas.microsoft.com/office/drawing/2014/chart" uri="{C3380CC4-5D6E-409C-BE32-E72D297353CC}">
              <c16:uniqueId val="{00000000-FB30-400B-B2BA-20DA3A3C6E4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32</c:v>
                </c:pt>
                <c:pt idx="5">
                  <c:v>22</c:v>
                </c:pt>
                <c:pt idx="8">
                  <c:v>13</c:v>
                </c:pt>
                <c:pt idx="11">
                  <c:v>5</c:v>
                </c:pt>
                <c:pt idx="14">
                  <c:v>0</c:v>
                </c:pt>
              </c:numCache>
            </c:numRef>
          </c:val>
          <c:extLst>
            <c:ext xmlns:c16="http://schemas.microsoft.com/office/drawing/2014/chart" uri="{C3380CC4-5D6E-409C-BE32-E72D297353CC}">
              <c16:uniqueId val="{00000001-FB30-400B-B2BA-20DA3A3C6E4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5314</c:v>
                </c:pt>
                <c:pt idx="5">
                  <c:v>5417</c:v>
                </c:pt>
                <c:pt idx="8">
                  <c:v>5289</c:v>
                </c:pt>
                <c:pt idx="11">
                  <c:v>5412</c:v>
                </c:pt>
                <c:pt idx="14">
                  <c:v>5635</c:v>
                </c:pt>
              </c:numCache>
            </c:numRef>
          </c:val>
          <c:extLst>
            <c:ext xmlns:c16="http://schemas.microsoft.com/office/drawing/2014/chart" uri="{C3380CC4-5D6E-409C-BE32-E72D297353CC}">
              <c16:uniqueId val="{00000002-FB30-400B-B2BA-20DA3A3C6E4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B30-400B-B2BA-20DA3A3C6E4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B30-400B-B2BA-20DA3A3C6E4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0</c:v>
                </c:pt>
                <c:pt idx="3">
                  <c:v>0</c:v>
                </c:pt>
                <c:pt idx="6">
                  <c:v>0</c:v>
                </c:pt>
                <c:pt idx="9">
                  <c:v>1</c:v>
                </c:pt>
                <c:pt idx="12">
                  <c:v>0</c:v>
                </c:pt>
              </c:numCache>
            </c:numRef>
          </c:val>
          <c:extLst>
            <c:ext xmlns:c16="http://schemas.microsoft.com/office/drawing/2014/chart" uri="{C3380CC4-5D6E-409C-BE32-E72D297353CC}">
              <c16:uniqueId val="{00000005-FB30-400B-B2BA-20DA3A3C6E4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838</c:v>
                </c:pt>
                <c:pt idx="3">
                  <c:v>866</c:v>
                </c:pt>
                <c:pt idx="6">
                  <c:v>797</c:v>
                </c:pt>
                <c:pt idx="9">
                  <c:v>786</c:v>
                </c:pt>
                <c:pt idx="12">
                  <c:v>753</c:v>
                </c:pt>
              </c:numCache>
            </c:numRef>
          </c:val>
          <c:extLst>
            <c:ext xmlns:c16="http://schemas.microsoft.com/office/drawing/2014/chart" uri="{C3380CC4-5D6E-409C-BE32-E72D297353CC}">
              <c16:uniqueId val="{00000006-FB30-400B-B2BA-20DA3A3C6E4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220</c:v>
                </c:pt>
                <c:pt idx="3">
                  <c:v>201</c:v>
                </c:pt>
                <c:pt idx="6">
                  <c:v>176</c:v>
                </c:pt>
                <c:pt idx="9">
                  <c:v>177</c:v>
                </c:pt>
                <c:pt idx="12">
                  <c:v>207</c:v>
                </c:pt>
              </c:numCache>
            </c:numRef>
          </c:val>
          <c:extLst>
            <c:ext xmlns:c16="http://schemas.microsoft.com/office/drawing/2014/chart" uri="{C3380CC4-5D6E-409C-BE32-E72D297353CC}">
              <c16:uniqueId val="{00000007-FB30-400B-B2BA-20DA3A3C6E4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3636</c:v>
                </c:pt>
                <c:pt idx="3">
                  <c:v>3526</c:v>
                </c:pt>
                <c:pt idx="6">
                  <c:v>3437</c:v>
                </c:pt>
                <c:pt idx="9">
                  <c:v>3349</c:v>
                </c:pt>
                <c:pt idx="12">
                  <c:v>3254</c:v>
                </c:pt>
              </c:numCache>
            </c:numRef>
          </c:val>
          <c:extLst>
            <c:ext xmlns:c16="http://schemas.microsoft.com/office/drawing/2014/chart" uri="{C3380CC4-5D6E-409C-BE32-E72D297353CC}">
              <c16:uniqueId val="{00000008-FB30-400B-B2BA-20DA3A3C6E4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76</c:v>
                </c:pt>
                <c:pt idx="3">
                  <c:v>68</c:v>
                </c:pt>
                <c:pt idx="6">
                  <c:v>60</c:v>
                </c:pt>
                <c:pt idx="9">
                  <c:v>52</c:v>
                </c:pt>
                <c:pt idx="12">
                  <c:v>44</c:v>
                </c:pt>
              </c:numCache>
            </c:numRef>
          </c:val>
          <c:extLst>
            <c:ext xmlns:c16="http://schemas.microsoft.com/office/drawing/2014/chart" uri="{C3380CC4-5D6E-409C-BE32-E72D297353CC}">
              <c16:uniqueId val="{00000009-FB30-400B-B2BA-20DA3A3C6E4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2723</c:v>
                </c:pt>
                <c:pt idx="3">
                  <c:v>2515</c:v>
                </c:pt>
                <c:pt idx="6">
                  <c:v>2274</c:v>
                </c:pt>
                <c:pt idx="9">
                  <c:v>2200</c:v>
                </c:pt>
                <c:pt idx="12">
                  <c:v>2148</c:v>
                </c:pt>
              </c:numCache>
            </c:numRef>
          </c:val>
          <c:extLst>
            <c:ext xmlns:c16="http://schemas.microsoft.com/office/drawing/2014/chart" uri="{C3380CC4-5D6E-409C-BE32-E72D297353CC}">
              <c16:uniqueId val="{0000000A-FB30-400B-B2BA-20DA3A3C6E4C}"/>
            </c:ext>
          </c:extLst>
        </c:ser>
        <c:dLbls>
          <c:showLegendKey val="0"/>
          <c:showVal val="0"/>
          <c:showCatName val="0"/>
          <c:showSerName val="0"/>
          <c:showPercent val="0"/>
          <c:showBubbleSize val="0"/>
        </c:dLbls>
        <c:gapWidth val="100"/>
        <c:overlap val="100"/>
        <c:axId val="96097024"/>
        <c:axId val="9609894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FB30-400B-B2BA-20DA3A3C6E4C}"/>
            </c:ext>
          </c:extLst>
        </c:ser>
        <c:dLbls>
          <c:showLegendKey val="0"/>
          <c:showVal val="0"/>
          <c:showCatName val="0"/>
          <c:showSerName val="0"/>
          <c:showPercent val="0"/>
          <c:showBubbleSize val="0"/>
        </c:dLbls>
        <c:marker val="1"/>
        <c:smooth val="0"/>
        <c:axId val="96097024"/>
        <c:axId val="96098944"/>
      </c:lineChart>
      <c:catAx>
        <c:axId val="96097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6098944"/>
        <c:crosses val="autoZero"/>
        <c:auto val="1"/>
        <c:lblAlgn val="ctr"/>
        <c:lblOffset val="100"/>
        <c:tickLblSkip val="1"/>
        <c:tickMarkSkip val="1"/>
        <c:noMultiLvlLbl val="0"/>
      </c:catAx>
      <c:valAx>
        <c:axId val="960989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097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2186</c:v>
                </c:pt>
                <c:pt idx="1">
                  <c:v>2188</c:v>
                </c:pt>
                <c:pt idx="2">
                  <c:v>2189</c:v>
                </c:pt>
              </c:numCache>
            </c:numRef>
          </c:val>
          <c:extLst>
            <c:ext xmlns:c16="http://schemas.microsoft.com/office/drawing/2014/chart" uri="{C3380CC4-5D6E-409C-BE32-E72D297353CC}">
              <c16:uniqueId val="{00000000-ABDE-40AA-BD6C-EB4C5B31813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178</c:v>
                </c:pt>
                <c:pt idx="1">
                  <c:v>305</c:v>
                </c:pt>
                <c:pt idx="2">
                  <c:v>375</c:v>
                </c:pt>
              </c:numCache>
            </c:numRef>
          </c:val>
          <c:extLst>
            <c:ext xmlns:c16="http://schemas.microsoft.com/office/drawing/2014/chart" uri="{C3380CC4-5D6E-409C-BE32-E72D297353CC}">
              <c16:uniqueId val="{00000001-ABDE-40AA-BD6C-EB4C5B31813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2420</c:v>
                </c:pt>
                <c:pt idx="1">
                  <c:v>2414</c:v>
                </c:pt>
                <c:pt idx="2">
                  <c:v>2555</c:v>
                </c:pt>
              </c:numCache>
            </c:numRef>
          </c:val>
          <c:extLst>
            <c:ext xmlns:c16="http://schemas.microsoft.com/office/drawing/2014/chart" uri="{C3380CC4-5D6E-409C-BE32-E72D297353CC}">
              <c16:uniqueId val="{00000002-ABDE-40AA-BD6C-EB4C5B31813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{F791D100-5F8D-4693-98AC-DD2FE6B534A0}</c15:txfldGUID>
                      <c15:f>[1]公会計指標分析・財政指標組合せ分析表!$BP$50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115B-4CC4-B81D-5A5C9055886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{95645DE5-4E8F-435F-B4ED-787B4793A04E}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15B-4CC4-B81D-5A5C9055886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{EC98623D-3632-4614-A49B-114BD18FE617}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15B-4CC4-B81D-5A5C9055886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{A4545364-9A81-423F-ADE1-A81699C164FD}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15B-4CC4-B81D-5A5C9055886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{580933BF-349D-4765-AB96-8DE5C0510815}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15B-4CC4-B81D-5A5C90558862}"/>
                </c:ext>
              </c:extLst>
            </c:dLbl>
            <c:dLbl>
              <c:idx val="8"/>
              <c:tx>
                <c:strRef>
                  <c:f>[1]公会計指標分析・財政指標組合せ分析表!$BX$50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{C0CA4380-0B8E-4EF0-BC2E-828C807CAE9A}</c15:txfldGUID>
                      <c15:f>[1]公会計指標分析・財政指標組合せ分析表!$BX$50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115B-4CC4-B81D-5A5C90558862}"/>
                </c:ext>
              </c:extLst>
            </c:dLbl>
            <c:dLbl>
              <c:idx val="16"/>
              <c:tx>
                <c:strRef>
                  <c:f>[1]公会計指標分析・財政指標組合せ分析表!$CF$50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{2C757DA2-914B-4B40-BAFB-B1B0149312FF}</c15:txfldGUID>
                      <c15:f>[1]公会計指標分析・財政指標組合せ分析表!$CF$50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115B-4CC4-B81D-5A5C90558862}"/>
                </c:ext>
              </c:extLst>
            </c:dLbl>
            <c:dLbl>
              <c:idx val="24"/>
              <c:tx>
                <c:strRef>
                  <c:f>[1]公会計指標分析・財政指標組合せ分析表!$CN$50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{4ECBE466-9C0B-4B71-839E-52BD5E2A9308}</c15:txfldGUID>
                      <c15:f>[1]公会計指標分析・財政指標組合せ分析表!$CN$50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115B-4CC4-B81D-5A5C90558862}"/>
                </c:ext>
              </c:extLst>
            </c:dLbl>
            <c:dLbl>
              <c:idx val="32"/>
              <c:tx>
                <c:strRef>
                  <c:f>[1]公会計指標分析・財政指標組合せ分析表!$CV$50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{172C54AC-1DF3-4A04-8C88-1D02D7CC4D23}</c15:txfldGUID>
                      <c15:f>[1]公会計指標分析・財政指標組合せ分析表!$CV$50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115B-4CC4-B81D-5A5C9055886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0">
                  <c:v>79.599999999999994</c:v>
                </c:pt>
                <c:pt idx="8">
                  <c:v>80</c:v>
                </c:pt>
                <c:pt idx="16">
                  <c:v>80.3</c:v>
                </c:pt>
                <c:pt idx="24">
                  <c:v>79.7</c:v>
                </c:pt>
                <c:pt idx="32">
                  <c:v>79.8</c:v>
                </c:pt>
              </c:numCache>
            </c:numRef>
          </c:xVal>
          <c:yVal>
            <c:numRef>
              <c:f>[1]公会計指標分析・財政指標組合せ分析表!$BP$51:$DC$51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115B-4CC4-B81D-5A5C90558862}"/>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{B0600403-991E-48A1-B718-2BA10A4E7439}</c15:txfldGUID>
                      <c15:f>[1]公会計指標分析・財政指標組合せ分析表!$BP$50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115B-4CC4-B81D-5A5C9055886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{F7A6D824-ECA0-48D1-8DDB-B9EF0F8DAEF0}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15B-4CC4-B81D-5A5C9055886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{ACF16869-ADFF-436F-B83A-5AB249129DA0}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15B-4CC4-B81D-5A5C9055886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{73E6FA18-EB74-4D18-A80A-BF8CBF254290}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15B-4CC4-B81D-5A5C9055886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{B05CD83D-4E83-438A-9D65-50752755614B}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15B-4CC4-B81D-5A5C90558862}"/>
                </c:ext>
              </c:extLst>
            </c:dLbl>
            <c:dLbl>
              <c:idx val="8"/>
              <c:tx>
                <c:strRef>
                  <c:f>[1]公会計指標分析・財政指標組合せ分析表!$BX$50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{BCB2FB42-BFF8-40FA-93B7-3F34766419CA}</c15:txfldGUID>
                      <c15:f>[1]公会計指標分析・財政指標組合せ分析表!$BX$50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115B-4CC4-B81D-5A5C90558862}"/>
                </c:ext>
              </c:extLst>
            </c:dLbl>
            <c:dLbl>
              <c:idx val="16"/>
              <c:tx>
                <c:strRef>
                  <c:f>[1]公会計指標分析・財政指標組合せ分析表!$CF$50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{0713F5C1-3C1E-4E85-B600-15723735A728}</c15:txfldGUID>
                      <c15:f>[1]公会計指標分析・財政指標組合せ分析表!$CF$50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115B-4CC4-B81D-5A5C90558862}"/>
                </c:ext>
              </c:extLst>
            </c:dLbl>
            <c:dLbl>
              <c:idx val="24"/>
              <c:tx>
                <c:strRef>
                  <c:f>[1]公会計指標分析・財政指標組合せ分析表!$CN$50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{747E2CA8-CB6A-4BC9-95A6-CB2C974B5EF3}</c15:txfldGUID>
                      <c15:f>[1]公会計指標分析・財政指標組合せ分析表!$CN$50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115B-4CC4-B81D-5A5C90558862}"/>
                </c:ext>
              </c:extLst>
            </c:dLbl>
            <c:dLbl>
              <c:idx val="32"/>
              <c:tx>
                <c:strRef>
                  <c:f>[1]公会計指標分析・財政指標組合せ分析表!$CV$50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{EB9C9C2C-3BD4-4DDB-B77B-32F15952738F}</c15:txfldGUID>
                      <c15:f>[1]公会計指標分析・財政指標組合せ分析表!$CV$50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115B-4CC4-B81D-5A5C9055886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0">
                  <c:v>59.4</c:v>
                </c:pt>
                <c:pt idx="8">
                  <c:v>60</c:v>
                </c:pt>
                <c:pt idx="16">
                  <c:v>61.2</c:v>
                </c:pt>
                <c:pt idx="24">
                  <c:v>62</c:v>
                </c:pt>
                <c:pt idx="32">
                  <c:v>62.9</c:v>
                </c:pt>
              </c:numCache>
            </c:numRef>
          </c:xVal>
          <c:yVal>
            <c:numRef>
              <c:f>[1]公会計指標分析・財政指標組合せ分析表!$BP$55:$DC$55</c:f>
              <c:numCache>
                <c:formatCode>General</c:formatCode>
                <c:ptCount val="40"/>
                <c:pt idx="0">
                  <c:v>0</c:v>
                </c:pt>
                <c:pt idx="8">
                  <c:v>0</c:v>
                </c:pt>
                <c:pt idx="16">
                  <c:v>3.1</c:v>
                </c:pt>
                <c:pt idx="24">
                  <c:v>13.7</c:v>
                </c:pt>
                <c:pt idx="32">
                  <c:v>6.9</c:v>
                </c:pt>
              </c:numCache>
            </c:numRef>
          </c:yVal>
          <c:smooth val="0"/>
          <c:extLst>
            <c:ext xmlns:c16="http://schemas.microsoft.com/office/drawing/2014/chart" uri="{C3380CC4-5D6E-409C-BE32-E72D297353CC}">
              <c16:uniqueId val="{00000013-115B-4CC4-B81D-5A5C90558862}"/>
            </c:ext>
          </c:extLst>
        </c:ser>
        <c:dLbls>
          <c:showLegendKey val="0"/>
          <c:showVal val="1"/>
          <c:showCatName val="0"/>
          <c:showSerName val="0"/>
          <c:showPercent val="0"/>
          <c:showBubbleSize val="0"/>
        </c:dLbls>
        <c:axId val="46179840"/>
        <c:axId val="46181760"/>
      </c:scatterChart>
      <c:valAx>
        <c:axId val="46179840"/>
        <c:scaling>
          <c:orientation val="maxMin"/>
          <c:max val="64"/>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1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{DA03D264-063F-4255-8CF9-60489733E6D3}</c15:txfldGUID>
                      <c15:f>[1]公会計指標分析・財政指標組合せ分析表!$BP$72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4D71-4693-9C39-1D8FBDAC57D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{F3FEC54D-1C2E-4EAE-A387-DD0C2E79239C}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D71-4693-9C39-1D8FBDAC57D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{A2B3B952-41D8-43AE-B510-F5D2D926D460}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D71-4693-9C39-1D8FBDAC57D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{AC746EC1-6643-4CA6-845C-FE4E3CF13F42}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D71-4693-9C39-1D8FBDAC57D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{8662364E-7288-456B-8526-6270410DC287}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D71-4693-9C39-1D8FBDAC57DA}"/>
                </c:ext>
              </c:extLst>
            </c:dLbl>
            <c:dLbl>
              <c:idx val="8"/>
              <c:tx>
                <c:strRef>
                  <c:f>[1]公会計指標分析・財政指標組合せ分析表!$BX$72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{51782F64-4F21-43C2-A45D-0D8D4FCC623A}</c15:txfldGUID>
                      <c15:f>[1]公会計指標分析・財政指標組合せ分析表!$BX$72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4D71-4693-9C39-1D8FBDAC57DA}"/>
                </c:ext>
              </c:extLst>
            </c:dLbl>
            <c:dLbl>
              <c:idx val="16"/>
              <c:tx>
                <c:strRef>
                  <c:f>[1]公会計指標分析・財政指標組合せ分析表!$CF$72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{FB3EF021-8E5E-4F91-A86D-83D0E9BCD0C5}</c15:txfldGUID>
                      <c15:f>[1]公会計指標分析・財政指標組合せ分析表!$CF$72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4D71-4693-9C39-1D8FBDAC57DA}"/>
                </c:ext>
              </c:extLst>
            </c:dLbl>
            <c:dLbl>
              <c:idx val="24"/>
              <c:tx>
                <c:strRef>
                  <c:f>[1]公会計指標分析・財政指標組合せ分析表!$CN$72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{E0257D0A-B596-403C-9554-069491CE37A0}</c15:txfldGUID>
                      <c15:f>[1]公会計指標分析・財政指標組合せ分析表!$CN$72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4D71-4693-9C39-1D8FBDAC57DA}"/>
                </c:ext>
              </c:extLst>
            </c:dLbl>
            <c:dLbl>
              <c:idx val="32"/>
              <c:tx>
                <c:strRef>
                  <c:f>[1]公会計指標分析・財政指標組合せ分析表!$CV$72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{EEE52753-E465-4856-8F96-C494D0482331}</c15:txfldGUID>
                      <c15:f>[1]公会計指標分析・財政指標組合せ分析表!$CV$72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4D71-4693-9C39-1D8FBDAC57D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9</c:v>
                </c:pt>
                <c:pt idx="8">
                  <c:v>10</c:v>
                </c:pt>
                <c:pt idx="16">
                  <c:v>10</c:v>
                </c:pt>
                <c:pt idx="24">
                  <c:v>9.3000000000000007</c:v>
                </c:pt>
                <c:pt idx="32">
                  <c:v>8.1999999999999993</c:v>
                </c:pt>
              </c:numCache>
            </c:numRef>
          </c:xVal>
          <c:yVal>
            <c:numRef>
              <c:f>[1]公会計指標分析・財政指標組合せ分析表!$BP$73:$DC$73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4D71-4693-9C39-1D8FBDAC57DA}"/>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[1]公会計指標分析・財政指標組合せ分析表!$BP$72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{0B130C0C-AE73-4D75-B2F0-1728784DBF1C}</c15:txfldGUID>
                      <c15:f>[1]公会計指標分析・財政指標組合せ分析表!$BP$72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4D71-4693-9C39-1D8FBDAC57DA}"/>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{6A1880FC-D79F-4384-B13B-D26F54FB66D2}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D71-4693-9C39-1D8FBDAC57D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{5B11DFB3-CAF9-468B-AC1F-05EB251DDEFB}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D71-4693-9C39-1D8FBDAC57D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{A69F154F-862A-486A-987B-BF4DFCAB1B32}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D71-4693-9C39-1D8FBDAC57D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{C8F5D363-C6DD-428D-9D84-0F947859F256}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D71-4693-9C39-1D8FBDAC57DA}"/>
                </c:ext>
              </c:extLst>
            </c:dLbl>
            <c:dLbl>
              <c:idx val="8"/>
              <c:tx>
                <c:strRef>
                  <c:f>[1]公会計指標分析・財政指標組合せ分析表!$BX$72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{ED6D872D-BB31-484C-B1C3-C5FB71BB751F}</c15:txfldGUID>
                      <c15:f>[1]公会計指標分析・財政指標組合せ分析表!$BX$72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4D71-4693-9C39-1D8FBDAC57DA}"/>
                </c:ext>
              </c:extLst>
            </c:dLbl>
            <c:dLbl>
              <c:idx val="16"/>
              <c:tx>
                <c:strRef>
                  <c:f>[1]公会計指標分析・財政指標組合せ分析表!$CF$72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{32587AFB-A4B3-4A1D-9617-8E668AD63458}</c15:txfldGUID>
                      <c15:f>[1]公会計指標分析・財政指標組合せ分析表!$CF$72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4D71-4693-9C39-1D8FBDAC57DA}"/>
                </c:ext>
              </c:extLst>
            </c:dLbl>
            <c:dLbl>
              <c:idx val="24"/>
              <c:tx>
                <c:strRef>
                  <c:f>[1]公会計指標分析・財政指標組合せ分析表!$CN$72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{05F7EF9B-2703-4775-85D3-57593BD92054}</c15:txfldGUID>
                      <c15:f>[1]公会計指標分析・財政指標組合せ分析表!$CN$72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4D71-4693-9C39-1D8FBDAC57DA}"/>
                </c:ext>
              </c:extLst>
            </c:dLbl>
            <c:dLbl>
              <c:idx val="32"/>
              <c:tx>
                <c:strRef>
                  <c:f>[1]公会計指標分析・財政指標組合せ分析表!$CV$72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{1E0C91BB-50D2-4948-9477-193C3CFE0BF9}</c15:txfldGUID>
                      <c15:f>[1]公会計指標分析・財政指標組合せ分析表!$CV$72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4D71-4693-9C39-1D8FBDAC57D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7.9</c:v>
                </c:pt>
                <c:pt idx="8">
                  <c:v>7.8</c:v>
                </c:pt>
                <c:pt idx="16">
                  <c:v>7.9</c:v>
                </c:pt>
                <c:pt idx="24">
                  <c:v>7.9</c:v>
                </c:pt>
                <c:pt idx="32">
                  <c:v>8</c:v>
                </c:pt>
              </c:numCache>
            </c:numRef>
          </c:xVal>
          <c:yVal>
            <c:numRef>
              <c:f>[1]公会計指標分析・財政指標組合せ分析表!$BP$77:$DC$77</c:f>
              <c:numCache>
                <c:formatCode>General</c:formatCode>
                <c:ptCount val="40"/>
                <c:pt idx="0">
                  <c:v>0</c:v>
                </c:pt>
                <c:pt idx="8">
                  <c:v>0</c:v>
                </c:pt>
                <c:pt idx="16">
                  <c:v>3.1</c:v>
                </c:pt>
                <c:pt idx="24">
                  <c:v>13.7</c:v>
                </c:pt>
                <c:pt idx="32">
                  <c:v>6.9</c:v>
                </c:pt>
              </c:numCache>
            </c:numRef>
          </c:yVal>
          <c:smooth val="0"/>
          <c:extLst>
            <c:ext xmlns:c16="http://schemas.microsoft.com/office/drawing/2014/chart" uri="{C3380CC4-5D6E-409C-BE32-E72D297353CC}">
              <c16:uniqueId val="{00000013-4D71-4693-9C39-1D8FBDAC57DA}"/>
            </c:ext>
          </c:extLst>
        </c:ser>
        <c:dLbls>
          <c:showLegendKey val="0"/>
          <c:showVal val="1"/>
          <c:showCatName val="0"/>
          <c:showSerName val="0"/>
          <c:showPercent val="0"/>
          <c:showBubbleSize val="0"/>
        </c:dLbls>
        <c:axId val="84219776"/>
        <c:axId val="84234240"/>
      </c:scatterChart>
      <c:valAx>
        <c:axId val="84219776"/>
        <c:scaling>
          <c:orientation val="maxMin"/>
          <c:max val="8.1"/>
          <c:min val="7.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1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[2]公会計指標分析・財政指標組合せ分析表!$AN$51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[2]公会計指標分析・財政指標組合せ分析表!$BP$50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{C40901F8-CED8-48CC-88C9-4FBECCEAE499}</c15:txfldGUID>
                      <c15:f>[2]公会計指標分析・財政指標組合せ分析表!$BP$50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5CB-4F10-A927-A554E4F5C4D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{6BE8E657-3291-4D28-8A1E-39EA080EF967}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5CB-4F10-A927-A554E4F5C4D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{F1EB8F21-756E-44EB-BFC3-E81AD739AFB4}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5CB-4F10-A927-A554E4F5C4D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{512FCBD1-444E-4F95-8988-0D32F242B8C7}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5CB-4F10-A927-A554E4F5C4D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{95CAF641-D2F2-4BD0-A3DA-F1597985FFA3}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5CB-4F10-A927-A554E4F5C4D1}"/>
                </c:ext>
              </c:extLst>
            </c:dLbl>
            <c:dLbl>
              <c:idx val="8"/>
              <c:tx>
                <c:strRef>
                  <c:f>[2]公会計指標分析・財政指標組合せ分析表!$BX$50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{08FCE907-AA45-4B7F-9E07-99C5D75EA7CA}</c15:txfldGUID>
                      <c15:f>[2]公会計指標分析・財政指標組合せ分析表!$BX$50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5CB-4F10-A927-A554E4F5C4D1}"/>
                </c:ext>
              </c:extLst>
            </c:dLbl>
            <c:dLbl>
              <c:idx val="16"/>
              <c:tx>
                <c:strRef>
                  <c:f>[2]公会計指標分析・財政指標組合せ分析表!$CF$50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{B0DF942E-A26F-4DB1-A266-E654DE42D55B}</c15:txfldGUID>
                      <c15:f>[2]公会計指標分析・財政指標組合せ分析表!$CF$50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5CB-4F10-A927-A554E4F5C4D1}"/>
                </c:ext>
              </c:extLst>
            </c:dLbl>
            <c:dLbl>
              <c:idx val="24"/>
              <c:tx>
                <c:strRef>
                  <c:f>[2]公会計指標分析・財政指標組合せ分析表!$CN$50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{0F5EB7BB-399E-4CE7-9FE6-4995454CA285}</c15:txfldGUID>
                      <c15:f>[2]公会計指標分析・財政指標組合せ分析表!$CN$50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5CB-4F10-A927-A554E4F5C4D1}"/>
                </c:ext>
              </c:extLst>
            </c:dLbl>
            <c:dLbl>
              <c:idx val="32"/>
              <c:tx>
                <c:strRef>
                  <c:f>[2]公会計指標分析・財政指標組合せ分析表!$CV$50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{4C33DF27-6D30-49C3-8555-0AA19ACEA5E0}</c15:txfldGUID>
                      <c15:f>[2]公会計指標分析・財政指標組合せ分析表!$CV$50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5CB-4F10-A927-A554E4F5C4D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[2]公会計指標分析・財政指標組合せ分析表!$BP$53:$DC$53</c:f>
              <c:numCache>
                <c:formatCode>General</c:formatCode>
                <c:ptCount val="40"/>
                <c:pt idx="0">
                  <c:v>79.599999999999994</c:v>
                </c:pt>
                <c:pt idx="8">
                  <c:v>80</c:v>
                </c:pt>
                <c:pt idx="16">
                  <c:v>80.3</c:v>
                </c:pt>
                <c:pt idx="24">
                  <c:v>79.7</c:v>
                </c:pt>
                <c:pt idx="32">
                  <c:v>79.8</c:v>
                </c:pt>
              </c:numCache>
            </c:numRef>
          </c:xVal>
          <c:yVal>
            <c:numRef>
              <c:f>[2]公会計指標分析・財政指標組合せ分析表!$BP$51:$DC$51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C5CB-4F10-A927-A554E4F5C4D1}"/>
            </c:ext>
          </c:extLst>
        </c:ser>
        <c:ser>
          <c:idx val="1"/>
          <c:order val="1"/>
          <c:tx>
            <c:strRef>
              <c:f>[2]公会計指標分析・財政指標組合せ分析表!$AN$55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[2]公会計指標分析・財政指標組合せ分析表!$BP$50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{60F689A3-C765-4082-BC21-B6EC02BFD725}</c15:txfldGUID>
                      <c15:f>[2]公会計指標分析・財政指標組合せ分析表!$BP$50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5CB-4F10-A927-A554E4F5C4D1}"/>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{EB048CD1-AA24-41F1-A322-3B67569BAE0E}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5CB-4F10-A927-A554E4F5C4D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{0B039A8A-E2FC-441D-A7C4-0B4EC41F38F6}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5CB-4F10-A927-A554E4F5C4D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{691C12E6-9286-4FEC-B3A4-1F2145134CD5}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5CB-4F10-A927-A554E4F5C4D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{F572A1AD-AAE3-4AA2-ACCE-C7B811FCFDAC}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5CB-4F10-A927-A554E4F5C4D1}"/>
                </c:ext>
              </c:extLst>
            </c:dLbl>
            <c:dLbl>
              <c:idx val="8"/>
              <c:tx>
                <c:strRef>
                  <c:f>[2]公会計指標分析・財政指標組合せ分析表!$BX$50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{A55548DF-D91B-4DDD-9E7C-689F4A53D142}</c15:txfldGUID>
                      <c15:f>[2]公会計指標分析・財政指標組合せ分析表!$BX$50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5CB-4F10-A927-A554E4F5C4D1}"/>
                </c:ext>
              </c:extLst>
            </c:dLbl>
            <c:dLbl>
              <c:idx val="16"/>
              <c:tx>
                <c:strRef>
                  <c:f>[2]公会計指標分析・財政指標組合せ分析表!$CF$50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{AEB5F3BC-A055-467A-9132-D9C6BFED3D61}</c15:txfldGUID>
                      <c15:f>[2]公会計指標分析・財政指標組合せ分析表!$CF$50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5CB-4F10-A927-A554E4F5C4D1}"/>
                </c:ext>
              </c:extLst>
            </c:dLbl>
            <c:dLbl>
              <c:idx val="24"/>
              <c:tx>
                <c:strRef>
                  <c:f>[2]公会計指標分析・財政指標組合せ分析表!$CN$50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{A7FDBA27-5689-4EF9-A9C8-7E1DF73B865F}</c15:txfldGUID>
                      <c15:f>[2]公会計指標分析・財政指標組合せ分析表!$CN$50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5CB-4F10-A927-A554E4F5C4D1}"/>
                </c:ext>
              </c:extLst>
            </c:dLbl>
            <c:dLbl>
              <c:idx val="32"/>
              <c:tx>
                <c:strRef>
                  <c:f>[2]公会計指標分析・財政指標組合せ分析表!$CV$50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{1604AB3F-4F19-4FBC-80A2-B1BC2DC9B430}</c15:txfldGUID>
                      <c15:f>[2]公会計指標分析・財政指標組合せ分析表!$CV$50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5CB-4F10-A927-A554E4F5C4D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[2]公会計指標分析・財政指標組合せ分析表!$BP$57:$DC$57</c:f>
              <c:numCache>
                <c:formatCode>General</c:formatCode>
                <c:ptCount val="40"/>
                <c:pt idx="0">
                  <c:v>59.4</c:v>
                </c:pt>
                <c:pt idx="8">
                  <c:v>60</c:v>
                </c:pt>
                <c:pt idx="16">
                  <c:v>61.2</c:v>
                </c:pt>
                <c:pt idx="24">
                  <c:v>62</c:v>
                </c:pt>
                <c:pt idx="32">
                  <c:v>62.9</c:v>
                </c:pt>
              </c:numCache>
            </c:numRef>
          </c:xVal>
          <c:yVal>
            <c:numRef>
              <c:f>[2]公会計指標分析・財政指標組合せ分析表!$BP$55:$DC$55</c:f>
              <c:numCache>
                <c:formatCode>General</c:formatCode>
                <c:ptCount val="40"/>
                <c:pt idx="0">
                  <c:v>0</c:v>
                </c:pt>
                <c:pt idx="8">
                  <c:v>0</c:v>
                </c:pt>
                <c:pt idx="16">
                  <c:v>3.1</c:v>
                </c:pt>
                <c:pt idx="24">
                  <c:v>13.7</c:v>
                </c:pt>
                <c:pt idx="32">
                  <c:v>6.9</c:v>
                </c:pt>
              </c:numCache>
            </c:numRef>
          </c:yVal>
          <c:smooth val="0"/>
          <c:extLst>
            <c:ext xmlns:c16="http://schemas.microsoft.com/office/drawing/2014/chart" uri="{C3380CC4-5D6E-409C-BE32-E72D297353CC}">
              <c16:uniqueId val="{00000013-C5CB-4F10-A927-A554E4F5C4D1}"/>
            </c:ext>
          </c:extLst>
        </c:ser>
        <c:dLbls>
          <c:showLegendKey val="0"/>
          <c:showVal val="1"/>
          <c:showCatName val="0"/>
          <c:showSerName val="0"/>
          <c:showPercent val="0"/>
          <c:showBubbleSize val="0"/>
        </c:dLbls>
        <c:axId val="46179840"/>
        <c:axId val="46181760"/>
      </c:scatterChart>
      <c:valAx>
        <c:axId val="46179840"/>
        <c:scaling>
          <c:orientation val="maxMin"/>
          <c:max val="64"/>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1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30</xdr:row>
      <xdr:rowOff>19050</xdr:rowOff>
    </xdr:from>
    <xdr:to>
      <xdr:col>47</xdr:col>
      <xdr:colOff>104775</xdr:colOff>
      <xdr:row>32</xdr:row>
      <xdr:rowOff>114300</xdr:rowOff>
    </xdr:to>
    <xdr:sp macro="" textlink="">
      <xdr:nvSpPr>
        <xdr:cNvPr id="2" name="AutoShape 1">
          <a:extLst>
            <a:ext uri="{FF2B5EF4-FFF2-40B4-BE49-F238E27FC236}">
              <a16:creationId xmlns:a16="http://schemas.microsoft.com/office/drawing/2014/main" id="{3F6508DB-BF19-4C85-95F1-53A48DBF86ED}"/>
            </a:ext>
          </a:extLst>
        </xdr:cNvPr>
        <xdr:cNvSpPr>
          <a:spLocks noChangeArrowheads="1"/>
        </xdr:cNvSpPr>
      </xdr:nvSpPr>
      <xdr:spPr bwMode="auto">
        <a:xfrm rot="5400000">
          <a:off x="6221413" y="4541837"/>
          <a:ext cx="374650" cy="29527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3" name="AutoShape 2">
          <a:extLst>
            <a:ext uri="{FF2B5EF4-FFF2-40B4-BE49-F238E27FC236}">
              <a16:creationId xmlns:a16="http://schemas.microsoft.com/office/drawing/2014/main" id="{D28E5FF5-9A61-4B93-A3D4-EE278FFA4687}"/>
            </a:ext>
          </a:extLst>
        </xdr:cNvPr>
        <xdr:cNvSpPr>
          <a:spLocks/>
        </xdr:cNvSpPr>
      </xdr:nvSpPr>
      <xdr:spPr bwMode="auto">
        <a:xfrm>
          <a:off x="8280400" y="5768975"/>
          <a:ext cx="123825" cy="390525"/>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群馬県榛東村</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altLang="ja-JP" sz="1100">
              <a:solidFill>
                <a:schemeClr val="tx1"/>
              </a:solidFill>
              <a:effectLst/>
              <a:latin typeface="+mn-lt"/>
              <a:ea typeface="+mn-ea"/>
              <a:cs typeface="+mn-cs"/>
            </a:rPr>
            <a:t>R2</a:t>
          </a:r>
          <a:r>
            <a:rPr lang="ja-JP" altLang="ja-JP" sz="1100">
              <a:solidFill>
                <a:schemeClr val="tx1"/>
              </a:solidFill>
              <a:effectLst/>
              <a:latin typeface="+mn-lt"/>
              <a:ea typeface="+mn-ea"/>
              <a:cs typeface="+mn-cs"/>
            </a:rPr>
            <a:t>年度に</a:t>
          </a:r>
          <a:r>
            <a:rPr lang="en-US" altLang="ja-JP" sz="1100">
              <a:solidFill>
                <a:schemeClr val="tx1"/>
              </a:solidFill>
              <a:effectLst/>
              <a:latin typeface="+mn-lt"/>
              <a:ea typeface="+mn-ea"/>
              <a:cs typeface="+mn-cs"/>
            </a:rPr>
            <a:t>H17</a:t>
          </a:r>
          <a:r>
            <a:rPr lang="ja-JP" altLang="ja-JP" sz="1100">
              <a:solidFill>
                <a:schemeClr val="tx1"/>
              </a:solidFill>
              <a:effectLst/>
              <a:latin typeface="+mn-lt"/>
              <a:ea typeface="+mn-ea"/>
              <a:cs typeface="+mn-cs"/>
            </a:rPr>
            <a:t>年度借入れ屋外運動公園整備事業の償還が終わったが、新規発行の臨時財政対策債が多額のため償還元金は増加した。</a:t>
          </a:r>
          <a:r>
            <a:rPr kumimoji="1" lang="ja-JP" altLang="ja-JP" sz="1100" b="0" i="0" baseline="0">
              <a:solidFill>
                <a:schemeClr val="tx1"/>
              </a:solidFill>
              <a:effectLst/>
              <a:latin typeface="+mn-lt"/>
              <a:ea typeface="+mn-ea"/>
              <a:cs typeface="+mn-cs"/>
            </a:rPr>
            <a:t>臨時財政対策債の発行及び学校教育施設整備に係る地方債の発行が継続していることから、今後は増加傾向で推移すると見込まれる。</a:t>
          </a:r>
          <a:endParaRPr lang="ja-JP" altLang="ja-JP" sz="1400">
            <a:solidFill>
              <a:schemeClr val="tx1"/>
            </a:solidFill>
            <a:effectLst/>
          </a:endParaRPr>
        </a:p>
        <a:p>
          <a:pPr eaLnBrk="1" fontAlgn="auto" latinLnBrk="0" hangingPunct="1"/>
          <a:r>
            <a:rPr kumimoji="1" lang="ja-JP" altLang="ja-JP" sz="1100" b="0" i="0" baseline="0">
              <a:solidFill>
                <a:schemeClr val="tx1"/>
              </a:solidFill>
              <a:effectLst/>
              <a:latin typeface="+mn-lt"/>
              <a:ea typeface="+mn-ea"/>
              <a:cs typeface="+mn-cs"/>
            </a:rPr>
            <a:t>　公営企業債の元利償還金に対する繰入金は、平成</a:t>
          </a:r>
          <a:r>
            <a:rPr kumimoji="1" lang="en-US" altLang="ja-JP" sz="1100" b="0" i="0" baseline="0">
              <a:solidFill>
                <a:schemeClr val="tx1"/>
              </a:solidFill>
              <a:effectLst/>
              <a:latin typeface="+mn-lt"/>
              <a:ea typeface="+mn-ea"/>
              <a:cs typeface="+mn-cs"/>
            </a:rPr>
            <a:t>28</a:t>
          </a:r>
          <a:r>
            <a:rPr kumimoji="1" lang="ja-JP" altLang="ja-JP" sz="1100" b="0" i="0" baseline="0">
              <a:solidFill>
                <a:schemeClr val="tx1"/>
              </a:solidFill>
              <a:effectLst/>
              <a:latin typeface="+mn-lt"/>
              <a:ea typeface="+mn-ea"/>
              <a:cs typeface="+mn-cs"/>
            </a:rPr>
            <a:t>年度決算では企業債を繰上償還したため減少したが、増加傾向で推移を続けている。今後も下水道事業の実施に伴い地方債の新規発行は続くため、繰上償還を行うなど、公債費の適正化に努める。</a:t>
          </a:r>
          <a:endParaRPr lang="ja-JP" altLang="ja-JP" sz="1400">
            <a:solidFill>
              <a:schemeClr val="tx1"/>
            </a:solidFill>
            <a:effectLst/>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xdr:spPr>
    </xdr:sp>
    <xdr:clientData/>
  </xdr:twoCellAnchor>
  <xdr:twoCellAnchor>
    <xdr:from>
      <xdr:col>15</xdr:col>
      <xdr:colOff>152400</xdr:colOff>
      <xdr:row>55</xdr:row>
      <xdr:rowOff>9525</xdr:rowOff>
    </xdr:from>
    <xdr:to>
      <xdr:col>20</xdr:col>
      <xdr:colOff>227240</xdr:colOff>
      <xdr:row>57</xdr:row>
      <xdr:rowOff>382361</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6400" y="12115800"/>
          <a:ext cx="4456340" cy="117293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tx1"/>
              </a:solidFill>
              <a:effectLst/>
              <a:latin typeface="+mn-lt"/>
              <a:ea typeface="+mn-ea"/>
              <a:cs typeface="+mn-cs"/>
            </a:rPr>
            <a:t>減債基金残高のうち、実質公債費比率の算定に用いる満期一括償還地方債の償還の財源として積み立てた額はない。</a:t>
          </a:r>
          <a:endParaRPr lang="ja-JP" altLang="ja-JP" sz="1000">
            <a:solidFill>
              <a:schemeClr val="tx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群馬県榛東村</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0" i="0" baseline="0">
              <a:solidFill>
                <a:schemeClr val="tx1"/>
              </a:solidFill>
              <a:effectLst/>
              <a:latin typeface="+mn-lt"/>
              <a:ea typeface="+mn-ea"/>
              <a:cs typeface="+mn-cs"/>
            </a:rPr>
            <a:t>実質公債費比率は類似団体と比較して高いものの、地方債の発行を抑制してきた結果、将来負担額は低下している。なお、将来負担額に対する充当可能財源が確保されているため、将来負担比率の数値は算定されない。</a:t>
          </a:r>
          <a:endParaRPr lang="ja-JP" altLang="ja-JP" sz="1400">
            <a:solidFill>
              <a:schemeClr val="tx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群馬県榛東村</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tx1"/>
              </a:solidFill>
              <a:effectLst/>
              <a:latin typeface="+mn-lt"/>
              <a:ea typeface="+mn-ea"/>
              <a:cs typeface="+mn-cs"/>
            </a:rPr>
            <a:t>複合施設の計画作成や建築工事の財源として</a:t>
          </a:r>
          <a:r>
            <a:rPr kumimoji="1" lang="en-US" altLang="ja-JP" sz="1100" b="0" i="0" baseline="0">
              <a:solidFill>
                <a:schemeClr val="tx1"/>
              </a:solidFill>
              <a:effectLst/>
              <a:latin typeface="+mn-lt"/>
              <a:ea typeface="+mn-ea"/>
              <a:cs typeface="+mn-cs"/>
            </a:rPr>
            <a:t>82</a:t>
          </a:r>
          <a:r>
            <a:rPr kumimoji="1" lang="ja-JP" altLang="ja-JP" sz="1100">
              <a:solidFill>
                <a:schemeClr val="tx1"/>
              </a:solidFill>
              <a:effectLst/>
              <a:latin typeface="+mn-lt"/>
              <a:ea typeface="+mn-ea"/>
              <a:cs typeface="+mn-cs"/>
            </a:rPr>
            <a:t>百万円積立てしたこと、実質収支額の黒字により決算剰余金を減債基金に</a:t>
          </a:r>
          <a:r>
            <a:rPr kumimoji="1" lang="en-US" altLang="ja-JP" sz="1100">
              <a:solidFill>
                <a:schemeClr val="tx1"/>
              </a:solidFill>
              <a:effectLst/>
              <a:latin typeface="+mn-lt"/>
              <a:ea typeface="+mn-ea"/>
              <a:cs typeface="+mn-cs"/>
            </a:rPr>
            <a:t>120</a:t>
          </a:r>
          <a:r>
            <a:rPr kumimoji="1" lang="ja-JP" altLang="ja-JP" sz="1100">
              <a:solidFill>
                <a:schemeClr val="tx1"/>
              </a:solidFill>
              <a:effectLst/>
              <a:latin typeface="+mn-lt"/>
              <a:ea typeface="+mn-ea"/>
              <a:cs typeface="+mn-cs"/>
            </a:rPr>
            <a:t>百万円積立てたことなどにより、基金全体としては</a:t>
          </a:r>
          <a:r>
            <a:rPr kumimoji="1" lang="en-US" altLang="ja-JP" sz="1100">
              <a:solidFill>
                <a:schemeClr val="tx1"/>
              </a:solidFill>
              <a:effectLst/>
              <a:latin typeface="+mn-lt"/>
              <a:ea typeface="+mn-ea"/>
              <a:cs typeface="+mn-cs"/>
            </a:rPr>
            <a:t>212</a:t>
          </a:r>
          <a:r>
            <a:rPr kumimoji="1" lang="ja-JP" altLang="ja-JP" sz="1100">
              <a:solidFill>
                <a:schemeClr val="tx1"/>
              </a:solidFill>
              <a:effectLst/>
              <a:latin typeface="+mn-lt"/>
              <a:ea typeface="+mn-ea"/>
              <a:cs typeface="+mn-cs"/>
            </a:rPr>
            <a:t>百万円増加した。</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tx1"/>
              </a:solidFill>
              <a:effectLst/>
              <a:latin typeface="+mn-lt"/>
              <a:ea typeface="+mn-ea"/>
              <a:cs typeface="+mn-cs"/>
            </a:rPr>
            <a:t>複合施設の整備に向けて、教育施設整備基金への積立を行っていく。</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100">
              <a:solidFill>
                <a:schemeClr val="tx1"/>
              </a:solidFill>
              <a:effectLst/>
              <a:latin typeface="+mn-lt"/>
              <a:ea typeface="+mn-ea"/>
              <a:cs typeface="+mn-cs"/>
            </a:rPr>
            <a:t>    </a:t>
          </a:r>
          <a:r>
            <a:rPr kumimoji="1" lang="en-US" altLang="ja-JP"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○農業用水維持管理基金：農業用水に係る給水施設の維持管理</a:t>
          </a:r>
          <a:endParaRPr lang="ja-JP" altLang="ja-JP" sz="1400">
            <a:solidFill>
              <a:schemeClr val="tx1"/>
            </a:solidFill>
            <a:effectLst/>
          </a:endParaRPr>
        </a:p>
        <a:p>
          <a:r>
            <a:rPr kumimoji="1" lang="ja-JP" altLang="ja-JP" sz="1100">
              <a:solidFill>
                <a:schemeClr val="tx1"/>
              </a:solidFill>
              <a:effectLst/>
              <a:latin typeface="+mn-lt"/>
              <a:ea typeface="+mn-ea"/>
              <a:cs typeface="+mn-cs"/>
            </a:rPr>
            <a:t>　○教育施設整備基金：教育施設等の整備</a:t>
          </a:r>
          <a:endParaRPr lang="ja-JP" altLang="ja-JP" sz="1400">
            <a:solidFill>
              <a:schemeClr val="tx1"/>
            </a:solidFill>
            <a:effectLst/>
          </a:endParaRPr>
        </a:p>
        <a:p>
          <a:r>
            <a:rPr kumimoji="1" lang="ja-JP" altLang="ja-JP" sz="1100">
              <a:solidFill>
                <a:schemeClr val="tx1"/>
              </a:solidFill>
              <a:effectLst/>
              <a:latin typeface="+mn-lt"/>
              <a:ea typeface="+mn-ea"/>
              <a:cs typeface="+mn-cs"/>
            </a:rPr>
            <a:t>　○社会福祉施設整備基金：社会福祉施設の整備</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再編関連移転等交付金基金</a:t>
          </a:r>
          <a:r>
            <a:rPr kumimoji="1" lang="ja-JP" altLang="ja-JP" sz="1100">
              <a:solidFill>
                <a:schemeClr val="tx1"/>
              </a:solidFill>
              <a:effectLst/>
              <a:latin typeface="+mn-lt"/>
              <a:ea typeface="+mn-ea"/>
              <a:cs typeface="+mn-cs"/>
            </a:rPr>
            <a:t>：</a:t>
          </a:r>
          <a:r>
            <a:rPr lang="ja-JP" altLang="en-US" sz="1100">
              <a:solidFill>
                <a:schemeClr val="tx1"/>
              </a:solidFill>
              <a:effectLst/>
            </a:rPr>
            <a:t>防災中枢機能施設備品整備事業</a:t>
          </a:r>
          <a:endParaRPr lang="ja-JP" altLang="ja-JP" sz="11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○農業用水維持管理基金：給水施設の更新計画や改修工事の財源として</a:t>
          </a:r>
          <a:r>
            <a:rPr kumimoji="1" lang="en-US" altLang="ja-JP" sz="1100">
              <a:solidFill>
                <a:schemeClr val="tx1"/>
              </a:solidFill>
              <a:effectLst/>
              <a:latin typeface="+mn-lt"/>
              <a:ea typeface="+mn-ea"/>
              <a:cs typeface="+mn-cs"/>
            </a:rPr>
            <a:t>36</a:t>
          </a:r>
          <a:r>
            <a:rPr kumimoji="1" lang="ja-JP" altLang="ja-JP" sz="1100">
              <a:solidFill>
                <a:schemeClr val="tx1"/>
              </a:solidFill>
              <a:effectLst/>
              <a:latin typeface="+mn-lt"/>
              <a:ea typeface="+mn-ea"/>
              <a:cs typeface="+mn-cs"/>
            </a:rPr>
            <a:t>百万円を取崩したため減少した。</a:t>
          </a:r>
          <a:endParaRPr lang="ja-JP" altLang="ja-JP" sz="1400">
            <a:solidFill>
              <a:schemeClr val="tx1"/>
            </a:solidFill>
            <a:effectLst/>
          </a:endParaRPr>
        </a:p>
        <a:p>
          <a:r>
            <a:rPr kumimoji="1" lang="ja-JP" altLang="ja-JP" sz="1100">
              <a:solidFill>
                <a:schemeClr val="tx1"/>
              </a:solidFill>
              <a:effectLst/>
              <a:latin typeface="+mn-lt"/>
              <a:ea typeface="+mn-ea"/>
              <a:cs typeface="+mn-cs"/>
            </a:rPr>
            <a:t>　○教育施設整備基金：</a:t>
          </a:r>
          <a:r>
            <a:rPr kumimoji="1" lang="ja-JP" altLang="en-US" sz="1100">
              <a:solidFill>
                <a:schemeClr val="tx1"/>
              </a:solidFill>
              <a:effectLst/>
              <a:latin typeface="+mn-lt"/>
              <a:ea typeface="+mn-ea"/>
              <a:cs typeface="+mn-cs"/>
            </a:rPr>
            <a:t>防災中枢</a:t>
          </a:r>
          <a:r>
            <a:rPr kumimoji="1" lang="ja-JP" altLang="ja-JP" sz="1100" b="0" i="0" baseline="0">
              <a:solidFill>
                <a:schemeClr val="tx1"/>
              </a:solidFill>
              <a:effectLst/>
              <a:latin typeface="+mn-lt"/>
              <a:ea typeface="+mn-ea"/>
              <a:cs typeface="+mn-cs"/>
            </a:rPr>
            <a:t>施設</a:t>
          </a:r>
          <a:r>
            <a:rPr kumimoji="1" lang="ja-JP" altLang="en-US" sz="1100" b="0" i="0" baseline="0">
              <a:solidFill>
                <a:schemeClr val="tx1"/>
              </a:solidFill>
              <a:effectLst/>
              <a:latin typeface="+mn-lt"/>
              <a:ea typeface="+mn-ea"/>
              <a:cs typeface="+mn-cs"/>
            </a:rPr>
            <a:t>等</a:t>
          </a:r>
          <a:r>
            <a:rPr kumimoji="1" lang="ja-JP" altLang="ja-JP" sz="1100" b="0" i="0" baseline="0">
              <a:solidFill>
                <a:schemeClr val="tx1"/>
              </a:solidFill>
              <a:effectLst/>
              <a:latin typeface="+mn-lt"/>
              <a:ea typeface="+mn-ea"/>
              <a:cs typeface="+mn-cs"/>
            </a:rPr>
            <a:t>整備の</a:t>
          </a:r>
          <a:r>
            <a:rPr kumimoji="1" lang="ja-JP" altLang="en-US" sz="1100" b="0" i="0" baseline="0">
              <a:solidFill>
                <a:schemeClr val="tx1"/>
              </a:solidFill>
              <a:effectLst/>
              <a:latin typeface="+mn-lt"/>
              <a:ea typeface="+mn-ea"/>
              <a:cs typeface="+mn-cs"/>
            </a:rPr>
            <a:t>ため</a:t>
          </a:r>
          <a:r>
            <a:rPr kumimoji="1" lang="ja-JP" altLang="ja-JP" sz="1100" b="0" i="0" baseline="0">
              <a:solidFill>
                <a:schemeClr val="tx1"/>
              </a:solidFill>
              <a:effectLst/>
              <a:latin typeface="+mn-lt"/>
              <a:ea typeface="+mn-ea"/>
              <a:cs typeface="+mn-cs"/>
            </a:rPr>
            <a:t>に</a:t>
          </a:r>
          <a:r>
            <a:rPr kumimoji="1" lang="en-US" altLang="ja-JP" sz="1100" b="0" i="0" baseline="0">
              <a:solidFill>
                <a:schemeClr val="tx1"/>
              </a:solidFill>
              <a:effectLst/>
              <a:latin typeface="+mn-lt"/>
              <a:ea typeface="+mn-ea"/>
              <a:cs typeface="+mn-cs"/>
            </a:rPr>
            <a:t>119</a:t>
          </a:r>
          <a:r>
            <a:rPr kumimoji="1" lang="ja-JP" altLang="en-US" sz="1100" b="0" i="0" baseline="0">
              <a:solidFill>
                <a:schemeClr val="tx1"/>
              </a:solidFill>
              <a:effectLst/>
              <a:latin typeface="+mn-lt"/>
              <a:ea typeface="+mn-ea"/>
              <a:cs typeface="+mn-cs"/>
            </a:rPr>
            <a:t>百万円取崩す一方、次年度以降の事業計画に向け</a:t>
          </a:r>
          <a:r>
            <a:rPr kumimoji="1" lang="en-US" altLang="ja-JP" sz="1100" b="0" i="0" baseline="0">
              <a:solidFill>
                <a:schemeClr val="tx1"/>
              </a:solidFill>
              <a:effectLst/>
              <a:latin typeface="+mn-lt"/>
              <a:ea typeface="+mn-ea"/>
              <a:cs typeface="+mn-cs"/>
            </a:rPr>
            <a:t>200</a:t>
          </a:r>
          <a:r>
            <a:rPr kumimoji="1" lang="ja-JP" altLang="ja-JP" sz="1100" b="0" i="0" baseline="0">
              <a:solidFill>
                <a:schemeClr val="tx1"/>
              </a:solidFill>
              <a:effectLst/>
              <a:latin typeface="+mn-lt"/>
              <a:ea typeface="+mn-ea"/>
              <a:cs typeface="+mn-cs"/>
            </a:rPr>
            <a:t>百万円を積み立てた。</a:t>
          </a:r>
          <a:endParaRPr lang="ja-JP" altLang="ja-JP" sz="1400">
            <a:solidFill>
              <a:schemeClr val="tx1"/>
            </a:solidFill>
            <a:effectLst/>
          </a:endParaRPr>
        </a:p>
        <a:p>
          <a:r>
            <a:rPr kumimoji="1" lang="ja-JP" altLang="ja-JP" sz="1100">
              <a:solidFill>
                <a:schemeClr val="tx1"/>
              </a:solidFill>
              <a:effectLst/>
              <a:latin typeface="+mn-lt"/>
              <a:ea typeface="+mn-ea"/>
              <a:cs typeface="+mn-cs"/>
            </a:rPr>
            <a:t>　○再編関連移転等交付金基金</a:t>
          </a:r>
          <a:r>
            <a:rPr kumimoji="1" lang="ja-JP" altLang="en-US" sz="1100">
              <a:solidFill>
                <a:schemeClr val="tx1"/>
              </a:solidFill>
              <a:effectLst/>
              <a:latin typeface="+mn-lt"/>
              <a:ea typeface="+mn-ea"/>
              <a:cs typeface="+mn-cs"/>
            </a:rPr>
            <a:t>：　防災中枢施設などの備品整備に必要となる財源を確保するため</a:t>
          </a:r>
          <a:r>
            <a:rPr kumimoji="1" lang="en-US" altLang="ja-JP" sz="1100">
              <a:solidFill>
                <a:schemeClr val="tx1"/>
              </a:solidFill>
              <a:effectLst/>
              <a:latin typeface="+mn-lt"/>
              <a:ea typeface="+mn-ea"/>
              <a:cs typeface="+mn-cs"/>
            </a:rPr>
            <a:t>80</a:t>
          </a:r>
          <a:r>
            <a:rPr kumimoji="1" lang="ja-JP" altLang="en-US" sz="1100">
              <a:solidFill>
                <a:schemeClr val="tx1"/>
              </a:solidFill>
              <a:effectLst/>
              <a:latin typeface="+mn-lt"/>
              <a:ea typeface="+mn-ea"/>
              <a:cs typeface="+mn-cs"/>
            </a:rPr>
            <a:t>百万円の積み立てを行った。</a:t>
          </a:r>
          <a:endParaRPr kumimoji="1" lang="en-US" altLang="ja-JP" sz="1100">
            <a:solidFill>
              <a:schemeClr val="tx1"/>
            </a:solidFill>
            <a:effectLst/>
            <a:latin typeface="+mn-lt"/>
            <a:ea typeface="+mn-ea"/>
            <a:cs typeface="+mn-cs"/>
          </a:endParaRPr>
        </a:p>
        <a:p>
          <a:r>
            <a:rPr kumimoji="1" lang="ja-JP" altLang="en-US" sz="1100">
              <a:solidFill>
                <a:schemeClr val="tx1"/>
              </a:solidFill>
              <a:effectLst/>
              <a:latin typeface="+mn-lt"/>
              <a:ea typeface="+mn-ea"/>
              <a:cs typeface="+mn-cs"/>
            </a:rPr>
            <a:t>     </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en-US" altLang="ja-JP" sz="1100" b="0" i="0" baseline="0">
              <a:solidFill>
                <a:schemeClr val="tx1"/>
              </a:solidFill>
              <a:effectLst/>
              <a:latin typeface="+mn-lt"/>
              <a:ea typeface="+mn-ea"/>
              <a:cs typeface="+mn-cs"/>
            </a:rPr>
            <a:t>    </a:t>
          </a:r>
          <a:r>
            <a:rPr kumimoji="1" lang="ja-JP" altLang="ja-JP" sz="1100" b="0" i="0" baseline="0">
              <a:solidFill>
                <a:schemeClr val="tx1"/>
              </a:solidFill>
              <a:effectLst/>
              <a:latin typeface="+mn-lt"/>
              <a:ea typeface="+mn-ea"/>
              <a:cs typeface="+mn-cs"/>
            </a:rPr>
            <a:t>○農業用水維持管理基金：策定した計画に基づき、更新を行っていく予定のため、減少していく見込みである。</a:t>
          </a:r>
          <a:endParaRPr lang="ja-JP" altLang="ja-JP" sz="1400">
            <a:solidFill>
              <a:schemeClr val="tx1"/>
            </a:solidFill>
            <a:effectLst/>
          </a:endParaRPr>
        </a:p>
        <a:p>
          <a:r>
            <a:rPr kumimoji="1" lang="ja-JP" altLang="ja-JP" sz="1100">
              <a:solidFill>
                <a:schemeClr val="tx1"/>
              </a:solidFill>
              <a:effectLst/>
              <a:latin typeface="+mn-lt"/>
              <a:ea typeface="+mn-ea"/>
              <a:cs typeface="+mn-cs"/>
            </a:rPr>
            <a:t>　○教育施設整備基金：今後予定している複合施設の整備に向け、積立を続けていく予定である。</a:t>
          </a:r>
          <a:endParaRPr lang="ja-JP" altLang="ja-JP" sz="1400">
            <a:solidFill>
              <a:schemeClr val="tx1"/>
            </a:solidFill>
            <a:effectLst/>
          </a:endParaRPr>
        </a:p>
        <a:p>
          <a:r>
            <a:rPr kumimoji="1" lang="ja-JP" altLang="ja-JP" sz="1100">
              <a:solidFill>
                <a:schemeClr val="tx1"/>
              </a:solidFill>
              <a:effectLst/>
              <a:latin typeface="+mn-lt"/>
              <a:ea typeface="+mn-ea"/>
              <a:cs typeface="+mn-cs"/>
            </a:rPr>
            <a:t>　○社会福祉施設整備基金：公共施設等総合管理計画に基づき維持改修を行う予定のため、減少が見込まれる。</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○再編関連移転等交付金基金：</a:t>
          </a:r>
          <a:r>
            <a:rPr kumimoji="1" lang="ja-JP" altLang="en-US" sz="1100">
              <a:solidFill>
                <a:schemeClr val="tx1"/>
              </a:solidFill>
              <a:effectLst/>
              <a:latin typeface="+mn-lt"/>
              <a:ea typeface="+mn-ea"/>
              <a:cs typeface="+mn-cs"/>
            </a:rPr>
            <a:t>令和</a:t>
          </a:r>
          <a:r>
            <a:rPr kumimoji="1" lang="en-US" altLang="ja-JP" sz="1100">
              <a:solidFill>
                <a:schemeClr val="tx1"/>
              </a:solidFill>
              <a:effectLst/>
              <a:latin typeface="+mn-lt"/>
              <a:ea typeface="+mn-ea"/>
              <a:cs typeface="+mn-cs"/>
            </a:rPr>
            <a:t>5</a:t>
          </a:r>
          <a:r>
            <a:rPr kumimoji="1" lang="ja-JP" altLang="en-US" sz="1100">
              <a:solidFill>
                <a:schemeClr val="tx1"/>
              </a:solidFill>
              <a:effectLst/>
              <a:latin typeface="+mn-lt"/>
              <a:ea typeface="+mn-ea"/>
              <a:cs typeface="+mn-cs"/>
            </a:rPr>
            <a:t>年度まで積立てを行う予定である。</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rgbClr val="00B0F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平成</a:t>
          </a:r>
          <a:r>
            <a:rPr kumimoji="1" lang="en-US" altLang="ja-JP" sz="1100">
              <a:solidFill>
                <a:schemeClr val="tx1"/>
              </a:solidFill>
              <a:effectLst/>
              <a:latin typeface="+mn-lt"/>
              <a:ea typeface="+mn-ea"/>
              <a:cs typeface="+mn-cs"/>
            </a:rPr>
            <a:t>30</a:t>
          </a:r>
          <a:r>
            <a:rPr kumimoji="1" lang="ja-JP" altLang="ja-JP" sz="1100">
              <a:solidFill>
                <a:schemeClr val="tx1"/>
              </a:solidFill>
              <a:effectLst/>
              <a:latin typeface="+mn-lt"/>
              <a:ea typeface="+mn-ea"/>
              <a:cs typeface="+mn-cs"/>
            </a:rPr>
            <a:t>年・令和元年度にそれぞれ</a:t>
          </a:r>
          <a:r>
            <a:rPr kumimoji="1" lang="en-US" altLang="ja-JP" sz="1100">
              <a:solidFill>
                <a:schemeClr val="tx1"/>
              </a:solidFill>
              <a:effectLst/>
              <a:latin typeface="+mn-lt"/>
              <a:ea typeface="+mn-ea"/>
              <a:cs typeface="+mn-cs"/>
            </a:rPr>
            <a:t>100</a:t>
          </a:r>
          <a:r>
            <a:rPr kumimoji="1" lang="ja-JP" altLang="ja-JP" sz="1100">
              <a:solidFill>
                <a:schemeClr val="tx1"/>
              </a:solidFill>
              <a:effectLst/>
              <a:latin typeface="+mn-lt"/>
              <a:ea typeface="+mn-ea"/>
              <a:cs typeface="+mn-cs"/>
            </a:rPr>
            <a:t>百万円の取崩しを行ったが、令和</a:t>
          </a:r>
          <a:r>
            <a:rPr kumimoji="1" lang="ja-JP" altLang="en-US" sz="1100">
              <a:solidFill>
                <a:schemeClr val="tx1"/>
              </a:solidFill>
              <a:effectLst/>
              <a:latin typeface="+mn-lt"/>
              <a:ea typeface="+mn-ea"/>
              <a:cs typeface="+mn-cs"/>
            </a:rPr>
            <a:t>３</a:t>
          </a:r>
          <a:r>
            <a:rPr kumimoji="1" lang="ja-JP" altLang="ja-JP" sz="1100">
              <a:solidFill>
                <a:schemeClr val="tx1"/>
              </a:solidFill>
              <a:effectLst/>
              <a:latin typeface="+mn-lt"/>
              <a:ea typeface="+mn-ea"/>
              <a:cs typeface="+mn-cs"/>
            </a:rPr>
            <a:t>年度は実質収支が黒字であり社会保障経費等の増大に備えた積立金も財源を確保できたことから、取崩しを行わなかったため基金残高は増加となった。</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基金の使途の明確化を図るため、財政調整基金を取り崩して特定目的基金に積み立てていくことを予定している。</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地方債償還の財源確保のため</a:t>
          </a:r>
          <a:r>
            <a:rPr kumimoji="1" lang="en-US" altLang="ja-JP" sz="1100">
              <a:solidFill>
                <a:schemeClr val="tx1"/>
              </a:solidFill>
              <a:effectLst/>
              <a:latin typeface="+mn-lt"/>
              <a:ea typeface="+mn-ea"/>
              <a:cs typeface="+mn-cs"/>
            </a:rPr>
            <a:t>50</a:t>
          </a:r>
          <a:r>
            <a:rPr kumimoji="1" lang="ja-JP" altLang="en-US" sz="1100">
              <a:solidFill>
                <a:schemeClr val="tx1"/>
              </a:solidFill>
              <a:effectLst/>
              <a:latin typeface="+mn-lt"/>
              <a:ea typeface="+mn-ea"/>
              <a:cs typeface="+mn-cs"/>
            </a:rPr>
            <a:t>百万円の取崩を行ったが、決</a:t>
          </a:r>
          <a:r>
            <a:rPr kumimoji="1" lang="ja-JP" altLang="ja-JP" sz="1100">
              <a:solidFill>
                <a:schemeClr val="tx1"/>
              </a:solidFill>
              <a:effectLst/>
              <a:latin typeface="+mn-lt"/>
              <a:ea typeface="+mn-ea"/>
              <a:cs typeface="+mn-cs"/>
            </a:rPr>
            <a:t>算剰余金</a:t>
          </a:r>
          <a:r>
            <a:rPr kumimoji="1" lang="ja-JP" altLang="en-US" sz="1100">
              <a:solidFill>
                <a:schemeClr val="tx1"/>
              </a:solidFill>
              <a:effectLst/>
              <a:latin typeface="+mn-lt"/>
              <a:ea typeface="+mn-ea"/>
              <a:cs typeface="+mn-cs"/>
            </a:rPr>
            <a:t>を</a:t>
          </a:r>
          <a:r>
            <a:rPr kumimoji="1" lang="ja-JP" altLang="ja-JP" sz="1100">
              <a:solidFill>
                <a:schemeClr val="tx1"/>
              </a:solidFill>
              <a:effectLst/>
              <a:latin typeface="+mn-lt"/>
              <a:ea typeface="+mn-ea"/>
              <a:cs typeface="+mn-cs"/>
            </a:rPr>
            <a:t>積み立てたため、基金残高は増加している。</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今後も</a:t>
          </a:r>
          <a:r>
            <a:rPr kumimoji="1" lang="ja-JP" altLang="en-US" sz="1100">
              <a:solidFill>
                <a:schemeClr val="tx1"/>
              </a:solidFill>
              <a:effectLst/>
              <a:latin typeface="+mn-lt"/>
              <a:ea typeface="+mn-ea"/>
              <a:cs typeface="+mn-cs"/>
            </a:rPr>
            <a:t>地方債の償還に備え</a:t>
          </a:r>
          <a:r>
            <a:rPr kumimoji="1" lang="ja-JP" altLang="ja-JP" sz="1100">
              <a:solidFill>
                <a:schemeClr val="tx1"/>
              </a:solidFill>
              <a:effectLst/>
              <a:latin typeface="+mn-lt"/>
              <a:ea typeface="+mn-ea"/>
              <a:cs typeface="+mn-cs"/>
            </a:rPr>
            <a:t>、決算剰余金を積み立てることを予定している。</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8CC9988-6699-429F-8056-963ED668B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0795F84-CC5A-4F8F-96A5-3C5982B2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a:extLst>
            <a:ext uri="{FF2B5EF4-FFF2-40B4-BE49-F238E27FC236}">
              <a16:creationId xmlns:a16="http://schemas.microsoft.com/office/drawing/2014/main" id="{64F02CF9-614F-4006-B7C1-93461FEC5D77}"/>
            </a:ext>
          </a:extLst>
        </xdr:cNvPr>
        <xdr:cNvSpPr/>
      </xdr:nvSpPr>
      <xdr:spPr>
        <a:xfrm>
          <a:off x="117602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a:extLst>
            <a:ext uri="{FF2B5EF4-FFF2-40B4-BE49-F238E27FC236}">
              <a16:creationId xmlns:a16="http://schemas.microsoft.com/office/drawing/2014/main" id="{98667081-D18E-4F5D-80E9-308F05923DE6}"/>
            </a:ext>
          </a:extLst>
        </xdr:cNvPr>
        <xdr:cNvSpPr/>
      </xdr:nvSpPr>
      <xdr:spPr>
        <a:xfrm>
          <a:off x="131318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a:extLst>
            <a:ext uri="{FF2B5EF4-FFF2-40B4-BE49-F238E27FC236}">
              <a16:creationId xmlns:a16="http://schemas.microsoft.com/office/drawing/2014/main" id="{ACC627A7-E654-4002-A105-DE018BA83CAB}"/>
            </a:ext>
          </a:extLst>
        </xdr:cNvPr>
        <xdr:cNvSpPr/>
      </xdr:nvSpPr>
      <xdr:spPr>
        <a:xfrm>
          <a:off x="145034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a:extLst>
            <a:ext uri="{FF2B5EF4-FFF2-40B4-BE49-F238E27FC236}">
              <a16:creationId xmlns:a16="http://schemas.microsoft.com/office/drawing/2014/main" id="{94CEE72B-2EA8-4975-BDF0-3689AF139DA4}"/>
            </a:ext>
          </a:extLst>
        </xdr:cNvPr>
        <xdr:cNvSpPr/>
      </xdr:nvSpPr>
      <xdr:spPr>
        <a:xfrm>
          <a:off x="158750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a:extLst>
            <a:ext uri="{FF2B5EF4-FFF2-40B4-BE49-F238E27FC236}">
              <a16:creationId xmlns:a16="http://schemas.microsoft.com/office/drawing/2014/main" id="{E5BBF09E-7631-49F2-9FAB-9C6EF4DE1128}"/>
            </a:ext>
          </a:extLst>
        </xdr:cNvPr>
        <xdr:cNvSpPr/>
      </xdr:nvSpPr>
      <xdr:spPr>
        <a:xfrm>
          <a:off x="172466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a:extLst>
            <a:ext uri="{FF2B5EF4-FFF2-40B4-BE49-F238E27FC236}">
              <a16:creationId xmlns:a16="http://schemas.microsoft.com/office/drawing/2014/main" id="{A129904B-F34F-4DC9-89EB-4495E2C832B8}"/>
            </a:ext>
          </a:extLst>
        </xdr:cNvPr>
        <xdr:cNvSpPr/>
      </xdr:nvSpPr>
      <xdr:spPr>
        <a:xfrm>
          <a:off x="117602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a:extLst>
            <a:ext uri="{FF2B5EF4-FFF2-40B4-BE49-F238E27FC236}">
              <a16:creationId xmlns:a16="http://schemas.microsoft.com/office/drawing/2014/main" id="{F04E62CF-1556-49BB-AD0F-32E4C32FF1EF}"/>
            </a:ext>
          </a:extLst>
        </xdr:cNvPr>
        <xdr:cNvSpPr/>
      </xdr:nvSpPr>
      <xdr:spPr>
        <a:xfrm>
          <a:off x="131318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a:extLst>
            <a:ext uri="{FF2B5EF4-FFF2-40B4-BE49-F238E27FC236}">
              <a16:creationId xmlns:a16="http://schemas.microsoft.com/office/drawing/2014/main" id="{6997CED6-3E6C-4978-AE13-E819A69B88B1}"/>
            </a:ext>
          </a:extLst>
        </xdr:cNvPr>
        <xdr:cNvSpPr/>
      </xdr:nvSpPr>
      <xdr:spPr>
        <a:xfrm>
          <a:off x="145034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a:extLst>
            <a:ext uri="{FF2B5EF4-FFF2-40B4-BE49-F238E27FC236}">
              <a16:creationId xmlns:a16="http://schemas.microsoft.com/office/drawing/2014/main" id="{AB222EEE-3258-4E7D-ADBD-5C4DFA7600D3}"/>
            </a:ext>
          </a:extLst>
        </xdr:cNvPr>
        <xdr:cNvSpPr/>
      </xdr:nvSpPr>
      <xdr:spPr>
        <a:xfrm>
          <a:off x="158750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a:extLst>
            <a:ext uri="{FF2B5EF4-FFF2-40B4-BE49-F238E27FC236}">
              <a16:creationId xmlns:a16="http://schemas.microsoft.com/office/drawing/2014/main" id="{9300D7A2-19DC-43E1-9118-DA20C3413230}"/>
            </a:ext>
          </a:extLst>
        </xdr:cNvPr>
        <xdr:cNvSpPr/>
      </xdr:nvSpPr>
      <xdr:spPr>
        <a:xfrm>
          <a:off x="172466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a:extLst>
            <a:ext uri="{FF2B5EF4-FFF2-40B4-BE49-F238E27FC236}">
              <a16:creationId xmlns:a16="http://schemas.microsoft.com/office/drawing/2014/main" id="{A91C2B7D-5AA9-4AF2-B052-A2FA5AF030C7}"/>
            </a:ext>
          </a:extLst>
        </xdr:cNvPr>
        <xdr:cNvSpPr/>
      </xdr:nvSpPr>
      <xdr:spPr>
        <a:xfrm>
          <a:off x="355600" y="63500"/>
          <a:ext cx="11401425" cy="631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a:extLst>
            <a:ext uri="{FF2B5EF4-FFF2-40B4-BE49-F238E27FC236}">
              <a16:creationId xmlns:a16="http://schemas.microsoft.com/office/drawing/2014/main" id="{1198A9C2-205B-4474-BBA5-5AED1FCC28BE}"/>
            </a:ext>
          </a:extLst>
        </xdr:cNvPr>
        <xdr:cNvSpPr/>
      </xdr:nvSpPr>
      <xdr:spPr>
        <a:xfrm>
          <a:off x="15351125" y="190500"/>
          <a:ext cx="35496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a:extLst>
            <a:ext uri="{FF2B5EF4-FFF2-40B4-BE49-F238E27FC236}">
              <a16:creationId xmlns:a16="http://schemas.microsoft.com/office/drawing/2014/main" id="{289A98EB-B3A8-4B8B-B3DB-9D5D7F038E78}"/>
            </a:ext>
          </a:extLst>
        </xdr:cNvPr>
        <xdr:cNvSpPr/>
      </xdr:nvSpPr>
      <xdr:spPr>
        <a:xfrm>
          <a:off x="15357475" y="215900"/>
          <a:ext cx="352425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a:extLst>
            <a:ext uri="{FF2B5EF4-FFF2-40B4-BE49-F238E27FC236}">
              <a16:creationId xmlns:a16="http://schemas.microsoft.com/office/drawing/2014/main" id="{599F8A15-C6B5-4DBC-B918-66484AAB8A7B}"/>
            </a:ext>
          </a:extLst>
        </xdr:cNvPr>
        <xdr:cNvSpPr/>
      </xdr:nvSpPr>
      <xdr:spPr>
        <a:xfrm>
          <a:off x="15382875" y="241300"/>
          <a:ext cx="3467100" cy="4413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a:extLst>
            <a:ext uri="{FF2B5EF4-FFF2-40B4-BE49-F238E27FC236}">
              <a16:creationId xmlns:a16="http://schemas.microsoft.com/office/drawing/2014/main" id="{21A329FE-8A44-482C-8C13-9FAF7AC87571}"/>
            </a:ext>
          </a:extLst>
        </xdr:cNvPr>
        <xdr:cNvSpPr/>
      </xdr:nvSpPr>
      <xdr:spPr>
        <a:xfrm>
          <a:off x="12823825" y="190500"/>
          <a:ext cx="23939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a:extLst>
            <a:ext uri="{FF2B5EF4-FFF2-40B4-BE49-F238E27FC236}">
              <a16:creationId xmlns:a16="http://schemas.microsoft.com/office/drawing/2014/main" id="{41079966-06A4-4843-862A-8B4DB14E95E8}"/>
            </a:ext>
          </a:extLst>
        </xdr:cNvPr>
        <xdr:cNvSpPr/>
      </xdr:nvSpPr>
      <xdr:spPr>
        <a:xfrm>
          <a:off x="12849225" y="215900"/>
          <a:ext cx="234950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a:extLst>
            <a:ext uri="{FF2B5EF4-FFF2-40B4-BE49-F238E27FC236}">
              <a16:creationId xmlns:a16="http://schemas.microsoft.com/office/drawing/2014/main" id="{879CDD9A-6119-43CF-AA23-26B061E3C8A0}"/>
            </a:ext>
          </a:extLst>
        </xdr:cNvPr>
        <xdr:cNvSpPr/>
      </xdr:nvSpPr>
      <xdr:spPr>
        <a:xfrm>
          <a:off x="12874625" y="241300"/>
          <a:ext cx="2311400" cy="4540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a:extLst>
            <a:ext uri="{FF2B5EF4-FFF2-40B4-BE49-F238E27FC236}">
              <a16:creationId xmlns:a16="http://schemas.microsoft.com/office/drawing/2014/main" id="{43A71045-BEA1-48C8-A9B2-D133637AA040}"/>
            </a:ext>
          </a:extLst>
        </xdr:cNvPr>
        <xdr:cNvSpPr/>
      </xdr:nvSpPr>
      <xdr:spPr>
        <a:xfrm>
          <a:off x="444500" y="885825"/>
          <a:ext cx="9083675" cy="17272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a:extLst>
            <a:ext uri="{FF2B5EF4-FFF2-40B4-BE49-F238E27FC236}">
              <a16:creationId xmlns:a16="http://schemas.microsoft.com/office/drawing/2014/main" id="{53A7FEFD-CDBB-4BC9-828B-2FD56C74A71B}"/>
            </a:ext>
          </a:extLst>
        </xdr:cNvPr>
        <xdr:cNvSpPr/>
      </xdr:nvSpPr>
      <xdr:spPr>
        <a:xfrm>
          <a:off x="568325" y="917575"/>
          <a:ext cx="1244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a:extLst>
            <a:ext uri="{FF2B5EF4-FFF2-40B4-BE49-F238E27FC236}">
              <a16:creationId xmlns:a16="http://schemas.microsoft.com/office/drawing/2014/main" id="{8119D9E8-CA19-4EFF-8944-EE42E1DA66D5}"/>
            </a:ext>
          </a:extLst>
        </xdr:cNvPr>
        <xdr:cNvSpPr/>
      </xdr:nvSpPr>
      <xdr:spPr>
        <a:xfrm>
          <a:off x="1768475" y="917575"/>
          <a:ext cx="120015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a:extLst>
            <a:ext uri="{FF2B5EF4-FFF2-40B4-BE49-F238E27FC236}">
              <a16:creationId xmlns:a16="http://schemas.microsoft.com/office/drawing/2014/main" id="{91F80A77-FA3B-4F08-9CBA-AB29253011CE}"/>
            </a:ext>
          </a:extLst>
        </xdr:cNvPr>
        <xdr:cNvSpPr/>
      </xdr:nvSpPr>
      <xdr:spPr>
        <a:xfrm>
          <a:off x="2968625" y="917575"/>
          <a:ext cx="1371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a:extLst>
            <a:ext uri="{FF2B5EF4-FFF2-40B4-BE49-F238E27FC236}">
              <a16:creationId xmlns:a16="http://schemas.microsoft.com/office/drawing/2014/main" id="{D6A21FEF-DE6A-475B-8476-EA9484342B4D}"/>
            </a:ext>
          </a:extLst>
        </xdr:cNvPr>
        <xdr:cNvSpPr/>
      </xdr:nvSpPr>
      <xdr:spPr>
        <a:xfrm>
          <a:off x="4340225" y="936625"/>
          <a:ext cx="18224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a:extLst>
            <a:ext uri="{FF2B5EF4-FFF2-40B4-BE49-F238E27FC236}">
              <a16:creationId xmlns:a16="http://schemas.microsoft.com/office/drawing/2014/main" id="{51C597AA-78B3-437C-A3A0-5540E108D863}"/>
            </a:ext>
          </a:extLst>
        </xdr:cNvPr>
        <xdr:cNvSpPr/>
      </xdr:nvSpPr>
      <xdr:spPr>
        <a:xfrm>
          <a:off x="6162675" y="936625"/>
          <a:ext cx="11366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a:extLst>
            <a:ext uri="{FF2B5EF4-FFF2-40B4-BE49-F238E27FC236}">
              <a16:creationId xmlns:a16="http://schemas.microsoft.com/office/drawing/2014/main" id="{A73639CD-3C61-42B3-B05D-53FF2A33D173}"/>
            </a:ext>
          </a:extLst>
        </xdr:cNvPr>
        <xdr:cNvSpPr/>
      </xdr:nvSpPr>
      <xdr:spPr>
        <a:xfrm>
          <a:off x="7362825" y="949325"/>
          <a:ext cx="5778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a:extLst>
            <a:ext uri="{FF2B5EF4-FFF2-40B4-BE49-F238E27FC236}">
              <a16:creationId xmlns:a16="http://schemas.microsoft.com/office/drawing/2014/main" id="{473175F5-9D7C-4795-88A4-08EE3329DCC3}"/>
            </a:ext>
          </a:extLst>
        </xdr:cNvPr>
        <xdr:cNvSpPr/>
      </xdr:nvSpPr>
      <xdr:spPr>
        <a:xfrm>
          <a:off x="4340225" y="169227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a:extLst>
            <a:ext uri="{FF2B5EF4-FFF2-40B4-BE49-F238E27FC236}">
              <a16:creationId xmlns:a16="http://schemas.microsoft.com/office/drawing/2014/main" id="{4F4D79C8-19F2-49EA-8515-BB5276CAF8EC}"/>
            </a:ext>
          </a:extLst>
        </xdr:cNvPr>
        <xdr:cNvSpPr/>
      </xdr:nvSpPr>
      <xdr:spPr>
        <a:xfrm>
          <a:off x="6226175" y="1692275"/>
          <a:ext cx="3302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a:extLst>
            <a:ext uri="{FF2B5EF4-FFF2-40B4-BE49-F238E27FC236}">
              <a16:creationId xmlns:a16="http://schemas.microsoft.com/office/drawing/2014/main" id="{A666857F-7BF8-4B81-8724-AEA48C12B793}"/>
            </a:ext>
          </a:extLst>
        </xdr:cNvPr>
        <xdr:cNvSpPr/>
      </xdr:nvSpPr>
      <xdr:spPr>
        <a:xfrm>
          <a:off x="9985375" y="885825"/>
          <a:ext cx="1371600" cy="12382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a:extLst>
            <a:ext uri="{FF2B5EF4-FFF2-40B4-BE49-F238E27FC236}">
              <a16:creationId xmlns:a16="http://schemas.microsoft.com/office/drawing/2014/main" id="{3C783796-569C-4364-B83A-3106538A9910}"/>
            </a:ext>
          </a:extLst>
        </xdr:cNvPr>
        <xdr:cNvSpPr/>
      </xdr:nvSpPr>
      <xdr:spPr>
        <a:xfrm>
          <a:off x="10213975" y="949325"/>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a:extLst>
            <a:ext uri="{FF2B5EF4-FFF2-40B4-BE49-F238E27FC236}">
              <a16:creationId xmlns:a16="http://schemas.microsoft.com/office/drawing/2014/main" id="{BB96C8A5-2D9A-4518-B969-545E98DB4082}"/>
            </a:ext>
          </a:extLst>
        </xdr:cNvPr>
        <xdr:cNvSpPr/>
      </xdr:nvSpPr>
      <xdr:spPr>
        <a:xfrm>
          <a:off x="10213975" y="121602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a:extLst>
            <a:ext uri="{FF2B5EF4-FFF2-40B4-BE49-F238E27FC236}">
              <a16:creationId xmlns:a16="http://schemas.microsoft.com/office/drawing/2014/main" id="{EB8A0F2F-0064-4745-B967-DFC70DED9E1B}"/>
            </a:ext>
          </a:extLst>
        </xdr:cNvPr>
        <xdr:cNvSpPr/>
      </xdr:nvSpPr>
      <xdr:spPr>
        <a:xfrm>
          <a:off x="10213975" y="154622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a:extLst>
            <a:ext uri="{FF2B5EF4-FFF2-40B4-BE49-F238E27FC236}">
              <a16:creationId xmlns:a16="http://schemas.microsoft.com/office/drawing/2014/main" id="{CF6FF084-E712-46D9-98CF-4D7A736C5CD4}"/>
            </a:ext>
          </a:extLst>
        </xdr:cNvPr>
        <xdr:cNvCxnSpPr/>
      </xdr:nvCxnSpPr>
      <xdr:spPr>
        <a:xfrm flipH="1">
          <a:off x="10048875" y="10382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a:extLst>
            <a:ext uri="{FF2B5EF4-FFF2-40B4-BE49-F238E27FC236}">
              <a16:creationId xmlns:a16="http://schemas.microsoft.com/office/drawing/2014/main" id="{A27A513B-DF51-4776-9CAE-8FD15E282E70}"/>
            </a:ext>
          </a:extLst>
        </xdr:cNvPr>
        <xdr:cNvSpPr/>
      </xdr:nvSpPr>
      <xdr:spPr>
        <a:xfrm>
          <a:off x="10102850" y="100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a:extLst>
            <a:ext uri="{FF2B5EF4-FFF2-40B4-BE49-F238E27FC236}">
              <a16:creationId xmlns:a16="http://schemas.microsoft.com/office/drawing/2014/main" id="{07689425-F344-47D4-8A41-D3181B84F022}"/>
            </a:ext>
          </a:extLst>
        </xdr:cNvPr>
        <xdr:cNvSpPr/>
      </xdr:nvSpPr>
      <xdr:spPr>
        <a:xfrm>
          <a:off x="10102850" y="13049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a:extLst>
            <a:ext uri="{FF2B5EF4-FFF2-40B4-BE49-F238E27FC236}">
              <a16:creationId xmlns:a16="http://schemas.microsoft.com/office/drawing/2014/main" id="{06A27B49-DCE3-4BA4-89DC-D858BD80F4D6}"/>
            </a:ext>
          </a:extLst>
        </xdr:cNvPr>
        <xdr:cNvCxnSpPr/>
      </xdr:nvCxnSpPr>
      <xdr:spPr>
        <a:xfrm>
          <a:off x="10147300" y="1546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a:extLst>
            <a:ext uri="{FF2B5EF4-FFF2-40B4-BE49-F238E27FC236}">
              <a16:creationId xmlns:a16="http://schemas.microsoft.com/office/drawing/2014/main" id="{3DF5FDE5-0FF9-4384-85BF-D20DEB2290AC}"/>
            </a:ext>
          </a:extLst>
        </xdr:cNvPr>
        <xdr:cNvCxnSpPr/>
      </xdr:nvCxnSpPr>
      <xdr:spPr>
        <a:xfrm>
          <a:off x="10067925" y="1546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a:extLst>
            <a:ext uri="{FF2B5EF4-FFF2-40B4-BE49-F238E27FC236}">
              <a16:creationId xmlns:a16="http://schemas.microsoft.com/office/drawing/2014/main" id="{61EC1414-EFAE-4A81-8424-5622CD1C3447}"/>
            </a:ext>
          </a:extLst>
        </xdr:cNvPr>
        <xdr:cNvCxnSpPr/>
      </xdr:nvCxnSpPr>
      <xdr:spPr>
        <a:xfrm flipV="1">
          <a:off x="10147300" y="17780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a:extLst>
            <a:ext uri="{FF2B5EF4-FFF2-40B4-BE49-F238E27FC236}">
              <a16:creationId xmlns:a16="http://schemas.microsoft.com/office/drawing/2014/main" id="{7E626133-5114-434D-BB6D-B6880565E62A}"/>
            </a:ext>
          </a:extLst>
        </xdr:cNvPr>
        <xdr:cNvCxnSpPr/>
      </xdr:nvCxnSpPr>
      <xdr:spPr>
        <a:xfrm>
          <a:off x="10067925" y="19145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a:extLst>
            <a:ext uri="{FF2B5EF4-FFF2-40B4-BE49-F238E27FC236}">
              <a16:creationId xmlns:a16="http://schemas.microsoft.com/office/drawing/2014/main" id="{04E45692-23B9-4F57-8553-C969F2967446}"/>
            </a:ext>
          </a:extLst>
        </xdr:cNvPr>
        <xdr:cNvSpPr txBox="1"/>
      </xdr:nvSpPr>
      <xdr:spPr>
        <a:xfrm>
          <a:off x="419100" y="2708275"/>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a:extLst>
            <a:ext uri="{FF2B5EF4-FFF2-40B4-BE49-F238E27FC236}">
              <a16:creationId xmlns:a16="http://schemas.microsoft.com/office/drawing/2014/main" id="{1C785F62-7A49-4A3A-86FB-4A88E0980BA8}"/>
            </a:ext>
          </a:extLst>
        </xdr:cNvPr>
        <xdr:cNvSpPr txBox="1"/>
      </xdr:nvSpPr>
      <xdr:spPr>
        <a:xfrm>
          <a:off x="419100" y="29432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a:extLst>
            <a:ext uri="{FF2B5EF4-FFF2-40B4-BE49-F238E27FC236}">
              <a16:creationId xmlns:a16="http://schemas.microsoft.com/office/drawing/2014/main" id="{0DE520A3-48BC-4E89-938F-BD26AE90B63B}"/>
            </a:ext>
          </a:extLst>
        </xdr:cNvPr>
        <xdr:cNvSpPr txBox="1"/>
      </xdr:nvSpPr>
      <xdr:spPr>
        <a:xfrm>
          <a:off x="419100" y="3171825"/>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4" name="テキスト ボックス 43">
          <a:extLst>
            <a:ext uri="{FF2B5EF4-FFF2-40B4-BE49-F238E27FC236}">
              <a16:creationId xmlns:a16="http://schemas.microsoft.com/office/drawing/2014/main" id="{8A2782C9-6D3B-4C10-ACF6-62A36EF0650A}"/>
            </a:ext>
          </a:extLst>
        </xdr:cNvPr>
        <xdr:cNvSpPr txBox="1"/>
      </xdr:nvSpPr>
      <xdr:spPr>
        <a:xfrm>
          <a:off x="419100" y="3406775"/>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a:extLst>
            <a:ext uri="{FF2B5EF4-FFF2-40B4-BE49-F238E27FC236}">
              <a16:creationId xmlns:a16="http://schemas.microsoft.com/office/drawing/2014/main" id="{1F8283E0-D605-48FF-B3DF-56FF3B816440}"/>
            </a:ext>
          </a:extLst>
        </xdr:cNvPr>
        <xdr:cNvSpPr txBox="1"/>
      </xdr:nvSpPr>
      <xdr:spPr>
        <a:xfrm>
          <a:off x="419100" y="3641725"/>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a:extLst>
            <a:ext uri="{FF2B5EF4-FFF2-40B4-BE49-F238E27FC236}">
              <a16:creationId xmlns:a16="http://schemas.microsoft.com/office/drawing/2014/main" id="{9E13B1BF-0D0C-40BF-9D09-507C803A85C1}"/>
            </a:ext>
          </a:extLst>
        </xdr:cNvPr>
        <xdr:cNvSpPr/>
      </xdr:nvSpPr>
      <xdr:spPr>
        <a:xfrm>
          <a:off x="1152525" y="4143375"/>
          <a:ext cx="382270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a:extLst>
            <a:ext uri="{FF2B5EF4-FFF2-40B4-BE49-F238E27FC236}">
              <a16:creationId xmlns:a16="http://schemas.microsoft.com/office/drawing/2014/main" id="{3CE3E7EE-1304-44A1-A99D-67DB14BCF79D}"/>
            </a:ext>
          </a:extLst>
        </xdr:cNvPr>
        <xdr:cNvSpPr/>
      </xdr:nvSpPr>
      <xdr:spPr>
        <a:xfrm>
          <a:off x="1811514" y="450716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a:extLst>
            <a:ext uri="{FF2B5EF4-FFF2-40B4-BE49-F238E27FC236}">
              <a16:creationId xmlns:a16="http://schemas.microsoft.com/office/drawing/2014/main" id="{2C74DCD5-B474-4258-A481-490A68610444}"/>
            </a:ext>
          </a:extLst>
        </xdr:cNvPr>
        <xdr:cNvSpPr/>
      </xdr:nvSpPr>
      <xdr:spPr>
        <a:xfrm>
          <a:off x="3462014" y="449049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[ 79.8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a:extLst>
            <a:ext uri="{FF2B5EF4-FFF2-40B4-BE49-F238E27FC236}">
              <a16:creationId xmlns:a16="http://schemas.microsoft.com/office/drawing/2014/main" id="{D774F9E3-A4EB-4041-A6E4-56FF6C831B79}"/>
            </a:ext>
          </a:extLst>
        </xdr:cNvPr>
        <xdr:cNvSpPr/>
      </xdr:nvSpPr>
      <xdr:spPr>
        <a:xfrm>
          <a:off x="49244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a:extLst>
            <a:ext uri="{FF2B5EF4-FFF2-40B4-BE49-F238E27FC236}">
              <a16:creationId xmlns:a16="http://schemas.microsoft.com/office/drawing/2014/main" id="{9E166640-F243-4485-B4F7-390F3DA7134C}"/>
            </a:ext>
          </a:extLst>
        </xdr:cNvPr>
        <xdr:cNvSpPr/>
      </xdr:nvSpPr>
      <xdr:spPr>
        <a:xfrm>
          <a:off x="49244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a:extLst>
            <a:ext uri="{FF2B5EF4-FFF2-40B4-BE49-F238E27FC236}">
              <a16:creationId xmlns:a16="http://schemas.microsoft.com/office/drawing/2014/main" id="{F76A70AD-B390-4BB3-8446-06E3565846FD}"/>
            </a:ext>
          </a:extLst>
        </xdr:cNvPr>
        <xdr:cNvSpPr/>
      </xdr:nvSpPr>
      <xdr:spPr>
        <a:xfrm>
          <a:off x="62960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a:extLst>
            <a:ext uri="{FF2B5EF4-FFF2-40B4-BE49-F238E27FC236}">
              <a16:creationId xmlns:a16="http://schemas.microsoft.com/office/drawing/2014/main" id="{BD88D391-B4AB-4796-B073-857581FE310C}"/>
            </a:ext>
          </a:extLst>
        </xdr:cNvPr>
        <xdr:cNvSpPr/>
      </xdr:nvSpPr>
      <xdr:spPr>
        <a:xfrm>
          <a:off x="62960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a:extLst>
            <a:ext uri="{FF2B5EF4-FFF2-40B4-BE49-F238E27FC236}">
              <a16:creationId xmlns:a16="http://schemas.microsoft.com/office/drawing/2014/main" id="{35EA9EBB-AE43-45BA-A914-8D5192017521}"/>
            </a:ext>
          </a:extLst>
        </xdr:cNvPr>
        <xdr:cNvSpPr/>
      </xdr:nvSpPr>
      <xdr:spPr>
        <a:xfrm>
          <a:off x="77946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a:extLst>
            <a:ext uri="{FF2B5EF4-FFF2-40B4-BE49-F238E27FC236}">
              <a16:creationId xmlns:a16="http://schemas.microsoft.com/office/drawing/2014/main" id="{4A35DF0E-2F1E-4AF1-AFD1-E8EC678C3877}"/>
            </a:ext>
          </a:extLst>
        </xdr:cNvPr>
        <xdr:cNvSpPr/>
      </xdr:nvSpPr>
      <xdr:spPr>
        <a:xfrm>
          <a:off x="77946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a:extLst>
            <a:ext uri="{FF2B5EF4-FFF2-40B4-BE49-F238E27FC236}">
              <a16:creationId xmlns:a16="http://schemas.microsoft.com/office/drawing/2014/main" id="{4D8C71C8-5BEF-48F9-877D-96CFF7C58D77}"/>
            </a:ext>
          </a:extLst>
        </xdr:cNvPr>
        <xdr:cNvSpPr/>
      </xdr:nvSpPr>
      <xdr:spPr>
        <a:xfrm>
          <a:off x="1152525" y="482282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a:extLst>
            <a:ext uri="{FF2B5EF4-FFF2-40B4-BE49-F238E27FC236}">
              <a16:creationId xmlns:a16="http://schemas.microsoft.com/office/drawing/2014/main" id="{D5CC4CB2-098F-40C0-BD9C-61A4C9B9D0DD}"/>
            </a:ext>
          </a:extLst>
        </xdr:cNvPr>
        <xdr:cNvSpPr/>
      </xdr:nvSpPr>
      <xdr:spPr>
        <a:xfrm>
          <a:off x="522287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a:extLst>
            <a:ext uri="{FF2B5EF4-FFF2-40B4-BE49-F238E27FC236}">
              <a16:creationId xmlns:a16="http://schemas.microsoft.com/office/drawing/2014/main" id="{3CC6FCAA-4C1B-4CA8-88AC-46CBE4374849}"/>
            </a:ext>
          </a:extLst>
        </xdr:cNvPr>
        <xdr:cNvSpPr/>
      </xdr:nvSpPr>
      <xdr:spPr>
        <a:xfrm>
          <a:off x="522287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a:extLst>
            <a:ext uri="{FF2B5EF4-FFF2-40B4-BE49-F238E27FC236}">
              <a16:creationId xmlns:a16="http://schemas.microsoft.com/office/drawing/2014/main" id="{9BFD7897-2F49-4BD3-A616-AE519F0741E7}"/>
            </a:ext>
          </a:extLst>
        </xdr:cNvPr>
        <xdr:cNvSpPr txBox="1"/>
      </xdr:nvSpPr>
      <xdr:spPr>
        <a:xfrm>
          <a:off x="5280025" y="510222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ここに入力</a:t>
          </a:r>
        </a:p>
      </xdr:txBody>
    </xdr:sp>
    <xdr:clientData/>
  </xdr:twoCellAnchor>
  <xdr:oneCellAnchor>
    <xdr:from>
      <xdr:col>4</xdr:col>
      <xdr:colOff>174625</xdr:colOff>
      <xdr:row>23</xdr:row>
      <xdr:rowOff>47625</xdr:rowOff>
    </xdr:from>
    <xdr:ext cx="349839" cy="225703"/>
    <xdr:sp macro="" textlink="">
      <xdr:nvSpPr>
        <xdr:cNvPr id="59" name="テキスト ボックス 58">
          <a:extLst>
            <a:ext uri="{FF2B5EF4-FFF2-40B4-BE49-F238E27FC236}">
              <a16:creationId xmlns:a16="http://schemas.microsoft.com/office/drawing/2014/main" id="{60051ADC-6DD3-42FD-BF65-36D88153196C}"/>
            </a:ext>
          </a:extLst>
        </xdr:cNvPr>
        <xdr:cNvSpPr txBox="1"/>
      </xdr:nvSpPr>
      <xdr:spPr>
        <a:xfrm>
          <a:off x="11271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a:extLst>
            <a:ext uri="{FF2B5EF4-FFF2-40B4-BE49-F238E27FC236}">
              <a16:creationId xmlns:a16="http://schemas.microsoft.com/office/drawing/2014/main" id="{1F6DBF2D-2D1A-47AA-AB42-284FA7F37F8D}"/>
            </a:ext>
          </a:extLst>
        </xdr:cNvPr>
        <xdr:cNvCxnSpPr/>
      </xdr:nvCxnSpPr>
      <xdr:spPr>
        <a:xfrm>
          <a:off x="1152525" y="68992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61" name="テキスト ボックス 60">
          <a:extLst>
            <a:ext uri="{FF2B5EF4-FFF2-40B4-BE49-F238E27FC236}">
              <a16:creationId xmlns:a16="http://schemas.microsoft.com/office/drawing/2014/main" id="{D73A1F47-09EB-4654-B121-7E3246026E44}"/>
            </a:ext>
          </a:extLst>
        </xdr:cNvPr>
        <xdr:cNvSpPr txBox="1"/>
      </xdr:nvSpPr>
      <xdr:spPr>
        <a:xfrm>
          <a:off x="735486" y="68118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62" name="直線コネクタ 61">
          <a:extLst>
            <a:ext uri="{FF2B5EF4-FFF2-40B4-BE49-F238E27FC236}">
              <a16:creationId xmlns:a16="http://schemas.microsoft.com/office/drawing/2014/main" id="{92D8460F-CED0-4D0E-80E7-62739D08D47D}"/>
            </a:ext>
          </a:extLst>
        </xdr:cNvPr>
        <xdr:cNvCxnSpPr/>
      </xdr:nvCxnSpPr>
      <xdr:spPr>
        <a:xfrm>
          <a:off x="1152525" y="6603547"/>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63" name="テキスト ボックス 62">
          <a:extLst>
            <a:ext uri="{FF2B5EF4-FFF2-40B4-BE49-F238E27FC236}">
              <a16:creationId xmlns:a16="http://schemas.microsoft.com/office/drawing/2014/main" id="{C374FE1F-9161-474F-95B0-C120DFFE4456}"/>
            </a:ext>
          </a:extLst>
        </xdr:cNvPr>
        <xdr:cNvSpPr txBox="1"/>
      </xdr:nvSpPr>
      <xdr:spPr>
        <a:xfrm>
          <a:off x="786781" y="651609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64" name="直線コネクタ 63">
          <a:extLst>
            <a:ext uri="{FF2B5EF4-FFF2-40B4-BE49-F238E27FC236}">
              <a16:creationId xmlns:a16="http://schemas.microsoft.com/office/drawing/2014/main" id="{F5588738-9C66-4B6C-A1D5-52D6C544C48C}"/>
            </a:ext>
          </a:extLst>
        </xdr:cNvPr>
        <xdr:cNvCxnSpPr/>
      </xdr:nvCxnSpPr>
      <xdr:spPr>
        <a:xfrm>
          <a:off x="1152525" y="630781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65" name="テキスト ボックス 64">
          <a:extLst>
            <a:ext uri="{FF2B5EF4-FFF2-40B4-BE49-F238E27FC236}">
              <a16:creationId xmlns:a16="http://schemas.microsoft.com/office/drawing/2014/main" id="{D106F4AB-BFF1-4B43-A991-C863D0C9F799}"/>
            </a:ext>
          </a:extLst>
        </xdr:cNvPr>
        <xdr:cNvSpPr txBox="1"/>
      </xdr:nvSpPr>
      <xdr:spPr>
        <a:xfrm>
          <a:off x="786781" y="622036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66" name="直線コネクタ 65">
          <a:extLst>
            <a:ext uri="{FF2B5EF4-FFF2-40B4-BE49-F238E27FC236}">
              <a16:creationId xmlns:a16="http://schemas.microsoft.com/office/drawing/2014/main" id="{2495388F-2627-4A3A-9D85-CA7F2689FE46}"/>
            </a:ext>
          </a:extLst>
        </xdr:cNvPr>
        <xdr:cNvCxnSpPr/>
      </xdr:nvCxnSpPr>
      <xdr:spPr>
        <a:xfrm>
          <a:off x="1152525" y="6012089"/>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67" name="テキスト ボックス 66">
          <a:extLst>
            <a:ext uri="{FF2B5EF4-FFF2-40B4-BE49-F238E27FC236}">
              <a16:creationId xmlns:a16="http://schemas.microsoft.com/office/drawing/2014/main" id="{901EB059-3E9C-487C-BD51-B3823E87C272}"/>
            </a:ext>
          </a:extLst>
        </xdr:cNvPr>
        <xdr:cNvSpPr txBox="1"/>
      </xdr:nvSpPr>
      <xdr:spPr>
        <a:xfrm>
          <a:off x="786781" y="5918288"/>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68" name="直線コネクタ 67">
          <a:extLst>
            <a:ext uri="{FF2B5EF4-FFF2-40B4-BE49-F238E27FC236}">
              <a16:creationId xmlns:a16="http://schemas.microsoft.com/office/drawing/2014/main" id="{9443C62F-F482-4167-B452-D374C5A0E43F}"/>
            </a:ext>
          </a:extLst>
        </xdr:cNvPr>
        <xdr:cNvCxnSpPr/>
      </xdr:nvCxnSpPr>
      <xdr:spPr>
        <a:xfrm>
          <a:off x="1152525" y="5716361"/>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69" name="テキスト ボックス 68">
          <a:extLst>
            <a:ext uri="{FF2B5EF4-FFF2-40B4-BE49-F238E27FC236}">
              <a16:creationId xmlns:a16="http://schemas.microsoft.com/office/drawing/2014/main" id="{DBF85016-B655-41D6-9A29-B2ECD04FEE61}"/>
            </a:ext>
          </a:extLst>
        </xdr:cNvPr>
        <xdr:cNvSpPr txBox="1"/>
      </xdr:nvSpPr>
      <xdr:spPr>
        <a:xfrm>
          <a:off x="786781" y="5622560"/>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70" name="直線コネクタ 69">
          <a:extLst>
            <a:ext uri="{FF2B5EF4-FFF2-40B4-BE49-F238E27FC236}">
              <a16:creationId xmlns:a16="http://schemas.microsoft.com/office/drawing/2014/main" id="{A932D60D-C45B-4FD7-935C-3BA4C9D5A5EC}"/>
            </a:ext>
          </a:extLst>
        </xdr:cNvPr>
        <xdr:cNvCxnSpPr/>
      </xdr:nvCxnSpPr>
      <xdr:spPr>
        <a:xfrm>
          <a:off x="1152525" y="541428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71" name="テキスト ボックス 70">
          <a:extLst>
            <a:ext uri="{FF2B5EF4-FFF2-40B4-BE49-F238E27FC236}">
              <a16:creationId xmlns:a16="http://schemas.microsoft.com/office/drawing/2014/main" id="{1171CD43-D718-446A-91AC-0B085166D514}"/>
            </a:ext>
          </a:extLst>
        </xdr:cNvPr>
        <xdr:cNvSpPr txBox="1"/>
      </xdr:nvSpPr>
      <xdr:spPr>
        <a:xfrm>
          <a:off x="786781" y="532683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72" name="直線コネクタ 71">
          <a:extLst>
            <a:ext uri="{FF2B5EF4-FFF2-40B4-BE49-F238E27FC236}">
              <a16:creationId xmlns:a16="http://schemas.microsoft.com/office/drawing/2014/main" id="{E9EAA959-8AC8-4DA9-853F-7524B1FC37AA}"/>
            </a:ext>
          </a:extLst>
        </xdr:cNvPr>
        <xdr:cNvCxnSpPr/>
      </xdr:nvCxnSpPr>
      <xdr:spPr>
        <a:xfrm>
          <a:off x="1152525" y="5118553"/>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73" name="テキスト ボックス 72">
          <a:extLst>
            <a:ext uri="{FF2B5EF4-FFF2-40B4-BE49-F238E27FC236}">
              <a16:creationId xmlns:a16="http://schemas.microsoft.com/office/drawing/2014/main" id="{D912D3E4-9870-4D74-A2EF-F22E43F27522}"/>
            </a:ext>
          </a:extLst>
        </xdr:cNvPr>
        <xdr:cNvSpPr txBox="1"/>
      </xdr:nvSpPr>
      <xdr:spPr>
        <a:xfrm>
          <a:off x="786781" y="503110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4" name="直線コネクタ 73">
          <a:extLst>
            <a:ext uri="{FF2B5EF4-FFF2-40B4-BE49-F238E27FC236}">
              <a16:creationId xmlns:a16="http://schemas.microsoft.com/office/drawing/2014/main" id="{A6534424-EBF4-4E18-982E-9AAAB0733344}"/>
            </a:ext>
          </a:extLst>
        </xdr:cNvPr>
        <xdr:cNvCxnSpPr/>
      </xdr:nvCxnSpPr>
      <xdr:spPr>
        <a:xfrm>
          <a:off x="1152525" y="48228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5" name="テキスト ボックス 74">
          <a:extLst>
            <a:ext uri="{FF2B5EF4-FFF2-40B4-BE49-F238E27FC236}">
              <a16:creationId xmlns:a16="http://schemas.microsoft.com/office/drawing/2014/main" id="{063BEFDC-DD6D-4190-BAF9-A00ABBF07FD1}"/>
            </a:ext>
          </a:extLst>
        </xdr:cNvPr>
        <xdr:cNvSpPr txBox="1"/>
      </xdr:nvSpPr>
      <xdr:spPr>
        <a:xfrm>
          <a:off x="786781" y="47353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6" name="有形固定資産減価償却率グラフ枠">
          <a:extLst>
            <a:ext uri="{FF2B5EF4-FFF2-40B4-BE49-F238E27FC236}">
              <a16:creationId xmlns:a16="http://schemas.microsoft.com/office/drawing/2014/main" id="{57BFBBED-EE33-452E-BC24-48D194F2EE25}"/>
            </a:ext>
          </a:extLst>
        </xdr:cNvPr>
        <xdr:cNvSpPr/>
      </xdr:nvSpPr>
      <xdr:spPr>
        <a:xfrm>
          <a:off x="1152525" y="482282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25</xdr:row>
      <xdr:rowOff>123462</xdr:rowOff>
    </xdr:from>
    <xdr:to>
      <xdr:col>23</xdr:col>
      <xdr:colOff>85090</xdr:colOff>
      <xdr:row>34</xdr:row>
      <xdr:rowOff>48532</xdr:rowOff>
    </xdr:to>
    <xdr:cxnSp macro="">
      <xdr:nvCxnSpPr>
        <xdr:cNvPr id="77" name="直線コネクタ 76">
          <a:extLst>
            <a:ext uri="{FF2B5EF4-FFF2-40B4-BE49-F238E27FC236}">
              <a16:creationId xmlns:a16="http://schemas.microsoft.com/office/drawing/2014/main" id="{7CAE69B5-2490-4272-8D50-2DF128681CA4}"/>
            </a:ext>
          </a:extLst>
        </xdr:cNvPr>
        <xdr:cNvCxnSpPr/>
      </xdr:nvCxnSpPr>
      <xdr:spPr>
        <a:xfrm flipV="1">
          <a:off x="4300220" y="5044712"/>
          <a:ext cx="1270" cy="141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52359</xdr:rowOff>
    </xdr:from>
    <xdr:ext cx="405111" cy="259045"/>
    <xdr:sp macro="" textlink="">
      <xdr:nvSpPr>
        <xdr:cNvPr id="78" name="有形固定資産減価償却率最小値テキスト">
          <a:extLst>
            <a:ext uri="{FF2B5EF4-FFF2-40B4-BE49-F238E27FC236}">
              <a16:creationId xmlns:a16="http://schemas.microsoft.com/office/drawing/2014/main" id="{66C7C77F-DB7B-43B1-89B7-689D116126C0}"/>
            </a:ext>
          </a:extLst>
        </xdr:cNvPr>
        <xdr:cNvSpPr txBox="1"/>
      </xdr:nvSpPr>
      <xdr:spPr>
        <a:xfrm>
          <a:off x="4352925" y="64595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48532</xdr:rowOff>
    </xdr:from>
    <xdr:to>
      <xdr:col>23</xdr:col>
      <xdr:colOff>174625</xdr:colOff>
      <xdr:row>34</xdr:row>
      <xdr:rowOff>48532</xdr:rowOff>
    </xdr:to>
    <xdr:cxnSp macro="">
      <xdr:nvCxnSpPr>
        <xdr:cNvPr id="79" name="直線コネクタ 78">
          <a:extLst>
            <a:ext uri="{FF2B5EF4-FFF2-40B4-BE49-F238E27FC236}">
              <a16:creationId xmlns:a16="http://schemas.microsoft.com/office/drawing/2014/main" id="{E33CCE09-2481-489B-9164-05EF4C143A4A}"/>
            </a:ext>
          </a:extLst>
        </xdr:cNvPr>
        <xdr:cNvCxnSpPr/>
      </xdr:nvCxnSpPr>
      <xdr:spPr>
        <a:xfrm>
          <a:off x="4213225" y="645568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70139</xdr:rowOff>
    </xdr:from>
    <xdr:ext cx="405111" cy="259045"/>
    <xdr:sp macro="" textlink="">
      <xdr:nvSpPr>
        <xdr:cNvPr id="80" name="有形固定資産減価償却率最大値テキスト">
          <a:extLst>
            <a:ext uri="{FF2B5EF4-FFF2-40B4-BE49-F238E27FC236}">
              <a16:creationId xmlns:a16="http://schemas.microsoft.com/office/drawing/2014/main" id="{057CE81D-60A5-4F51-BE00-5B2E0CC94015}"/>
            </a:ext>
          </a:extLst>
        </xdr:cNvPr>
        <xdr:cNvSpPr txBox="1"/>
      </xdr:nvSpPr>
      <xdr:spPr>
        <a:xfrm>
          <a:off x="4352925" y="4826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25</xdr:row>
      <xdr:rowOff>123462</xdr:rowOff>
    </xdr:from>
    <xdr:to>
      <xdr:col>23</xdr:col>
      <xdr:colOff>174625</xdr:colOff>
      <xdr:row>25</xdr:row>
      <xdr:rowOff>123462</xdr:rowOff>
    </xdr:to>
    <xdr:cxnSp macro="">
      <xdr:nvCxnSpPr>
        <xdr:cNvPr id="81" name="直線コネクタ 80">
          <a:extLst>
            <a:ext uri="{FF2B5EF4-FFF2-40B4-BE49-F238E27FC236}">
              <a16:creationId xmlns:a16="http://schemas.microsoft.com/office/drawing/2014/main" id="{98EE7F45-AAAA-48F6-B712-3F1BF3BCA50F}"/>
            </a:ext>
          </a:extLst>
        </xdr:cNvPr>
        <xdr:cNvCxnSpPr/>
      </xdr:nvCxnSpPr>
      <xdr:spPr>
        <a:xfrm>
          <a:off x="4213225" y="504471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24782</xdr:rowOff>
    </xdr:from>
    <xdr:ext cx="405111" cy="259045"/>
    <xdr:sp macro="" textlink="">
      <xdr:nvSpPr>
        <xdr:cNvPr id="82" name="有形固定資産減価償却率平均値テキスト">
          <a:extLst>
            <a:ext uri="{FF2B5EF4-FFF2-40B4-BE49-F238E27FC236}">
              <a16:creationId xmlns:a16="http://schemas.microsoft.com/office/drawing/2014/main" id="{99594F4D-0D46-4B91-AC21-FC84ED4CF55B}"/>
            </a:ext>
          </a:extLst>
        </xdr:cNvPr>
        <xdr:cNvSpPr txBox="1"/>
      </xdr:nvSpPr>
      <xdr:spPr>
        <a:xfrm>
          <a:off x="4352925" y="56064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1905</xdr:rowOff>
    </xdr:from>
    <xdr:to>
      <xdr:col>23</xdr:col>
      <xdr:colOff>136525</xdr:colOff>
      <xdr:row>30</xdr:row>
      <xdr:rowOff>103505</xdr:rowOff>
    </xdr:to>
    <xdr:sp macro="" textlink="">
      <xdr:nvSpPr>
        <xdr:cNvPr id="83" name="フローチャート: 判断 82">
          <a:extLst>
            <a:ext uri="{FF2B5EF4-FFF2-40B4-BE49-F238E27FC236}">
              <a16:creationId xmlns:a16="http://schemas.microsoft.com/office/drawing/2014/main" id="{4BEF7ADD-8926-4ECD-B64B-BA70F116D16A}"/>
            </a:ext>
          </a:extLst>
        </xdr:cNvPr>
        <xdr:cNvSpPr/>
      </xdr:nvSpPr>
      <xdr:spPr>
        <a:xfrm>
          <a:off x="4251325" y="5748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145597</xdr:rowOff>
    </xdr:from>
    <xdr:to>
      <xdr:col>19</xdr:col>
      <xdr:colOff>187325</xdr:colOff>
      <xdr:row>30</xdr:row>
      <xdr:rowOff>75747</xdr:rowOff>
    </xdr:to>
    <xdr:sp macro="" textlink="">
      <xdr:nvSpPr>
        <xdr:cNvPr id="84" name="フローチャート: 判断 83">
          <a:extLst>
            <a:ext uri="{FF2B5EF4-FFF2-40B4-BE49-F238E27FC236}">
              <a16:creationId xmlns:a16="http://schemas.microsoft.com/office/drawing/2014/main" id="{95A82D3B-D07C-4C46-B26D-0DC6CEDCEEB5}"/>
            </a:ext>
          </a:extLst>
        </xdr:cNvPr>
        <xdr:cNvSpPr/>
      </xdr:nvSpPr>
      <xdr:spPr>
        <a:xfrm>
          <a:off x="3616325" y="57272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120922</xdr:rowOff>
    </xdr:from>
    <xdr:to>
      <xdr:col>15</xdr:col>
      <xdr:colOff>187325</xdr:colOff>
      <xdr:row>30</xdr:row>
      <xdr:rowOff>51072</xdr:rowOff>
    </xdr:to>
    <xdr:sp macro="" textlink="">
      <xdr:nvSpPr>
        <xdr:cNvPr id="85" name="フローチャート: 判断 84">
          <a:extLst>
            <a:ext uri="{FF2B5EF4-FFF2-40B4-BE49-F238E27FC236}">
              <a16:creationId xmlns:a16="http://schemas.microsoft.com/office/drawing/2014/main" id="{3539F3DD-50A8-4D71-914F-017CDD407C7C}"/>
            </a:ext>
          </a:extLst>
        </xdr:cNvPr>
        <xdr:cNvSpPr/>
      </xdr:nvSpPr>
      <xdr:spPr>
        <a:xfrm>
          <a:off x="2930525" y="570257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83911</xdr:rowOff>
    </xdr:from>
    <xdr:to>
      <xdr:col>11</xdr:col>
      <xdr:colOff>187325</xdr:colOff>
      <xdr:row>30</xdr:row>
      <xdr:rowOff>14061</xdr:rowOff>
    </xdr:to>
    <xdr:sp macro="" textlink="">
      <xdr:nvSpPr>
        <xdr:cNvPr id="86" name="フローチャート: 判断 85">
          <a:extLst>
            <a:ext uri="{FF2B5EF4-FFF2-40B4-BE49-F238E27FC236}">
              <a16:creationId xmlns:a16="http://schemas.microsoft.com/office/drawing/2014/main" id="{9A525A5F-2B74-49BF-B683-00C97AB1215B}"/>
            </a:ext>
          </a:extLst>
        </xdr:cNvPr>
        <xdr:cNvSpPr/>
      </xdr:nvSpPr>
      <xdr:spPr>
        <a:xfrm>
          <a:off x="2244725" y="566556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65405</xdr:rowOff>
    </xdr:from>
    <xdr:to>
      <xdr:col>7</xdr:col>
      <xdr:colOff>187325</xdr:colOff>
      <xdr:row>29</xdr:row>
      <xdr:rowOff>167005</xdr:rowOff>
    </xdr:to>
    <xdr:sp macro="" textlink="">
      <xdr:nvSpPr>
        <xdr:cNvPr id="87" name="フローチャート: 判断 86">
          <a:extLst>
            <a:ext uri="{FF2B5EF4-FFF2-40B4-BE49-F238E27FC236}">
              <a16:creationId xmlns:a16="http://schemas.microsoft.com/office/drawing/2014/main" id="{5167FB10-5A5F-4C35-96A8-0CD868071728}"/>
            </a:ext>
          </a:extLst>
        </xdr:cNvPr>
        <xdr:cNvSpPr/>
      </xdr:nvSpPr>
      <xdr:spPr>
        <a:xfrm>
          <a:off x="1558925" y="564705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04377808-BC67-4042-89E2-112693D6F803}"/>
            </a:ext>
          </a:extLst>
        </xdr:cNvPr>
        <xdr:cNvSpPr txBox="1"/>
      </xdr:nvSpPr>
      <xdr:spPr>
        <a:xfrm>
          <a:off x="4143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4196684F-437D-4375-A812-CE05CECEDBAA}"/>
            </a:ext>
          </a:extLst>
        </xdr:cNvPr>
        <xdr:cNvSpPr txBox="1"/>
      </xdr:nvSpPr>
      <xdr:spPr>
        <a:xfrm>
          <a:off x="3508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90" name="テキスト ボックス 89">
          <a:extLst>
            <a:ext uri="{FF2B5EF4-FFF2-40B4-BE49-F238E27FC236}">
              <a16:creationId xmlns:a16="http://schemas.microsoft.com/office/drawing/2014/main" id="{8378A2D5-65FB-4637-8B19-6B1FF938444D}"/>
            </a:ext>
          </a:extLst>
        </xdr:cNvPr>
        <xdr:cNvSpPr txBox="1"/>
      </xdr:nvSpPr>
      <xdr:spPr>
        <a:xfrm>
          <a:off x="28225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91" name="テキスト ボックス 90">
          <a:extLst>
            <a:ext uri="{FF2B5EF4-FFF2-40B4-BE49-F238E27FC236}">
              <a16:creationId xmlns:a16="http://schemas.microsoft.com/office/drawing/2014/main" id="{2515D1C1-07CC-40BC-B639-CB966BD999B9}"/>
            </a:ext>
          </a:extLst>
        </xdr:cNvPr>
        <xdr:cNvSpPr txBox="1"/>
      </xdr:nvSpPr>
      <xdr:spPr>
        <a:xfrm>
          <a:off x="21367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2" name="テキスト ボックス 91">
          <a:extLst>
            <a:ext uri="{FF2B5EF4-FFF2-40B4-BE49-F238E27FC236}">
              <a16:creationId xmlns:a16="http://schemas.microsoft.com/office/drawing/2014/main" id="{619210B4-7789-4D09-9AC8-DD5ABCDD911C}"/>
            </a:ext>
          </a:extLst>
        </xdr:cNvPr>
        <xdr:cNvSpPr txBox="1"/>
      </xdr:nvSpPr>
      <xdr:spPr>
        <a:xfrm>
          <a:off x="14509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33</xdr:row>
      <xdr:rowOff>8799</xdr:rowOff>
    </xdr:from>
    <xdr:to>
      <xdr:col>23</xdr:col>
      <xdr:colOff>136525</xdr:colOff>
      <xdr:row>33</xdr:row>
      <xdr:rowOff>110399</xdr:rowOff>
    </xdr:to>
    <xdr:sp macro="" textlink="">
      <xdr:nvSpPr>
        <xdr:cNvPr id="93" name="楕円 92">
          <a:extLst>
            <a:ext uri="{FF2B5EF4-FFF2-40B4-BE49-F238E27FC236}">
              <a16:creationId xmlns:a16="http://schemas.microsoft.com/office/drawing/2014/main" id="{52BA2E37-D860-43F0-B773-65345B426562}"/>
            </a:ext>
          </a:extLst>
        </xdr:cNvPr>
        <xdr:cNvSpPr/>
      </xdr:nvSpPr>
      <xdr:spPr>
        <a:xfrm>
          <a:off x="4251325" y="6250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158676</xdr:rowOff>
    </xdr:from>
    <xdr:ext cx="405111" cy="259045"/>
    <xdr:sp macro="" textlink="">
      <xdr:nvSpPr>
        <xdr:cNvPr id="94" name="有形固定資産減価償却率該当値テキスト">
          <a:extLst>
            <a:ext uri="{FF2B5EF4-FFF2-40B4-BE49-F238E27FC236}">
              <a16:creationId xmlns:a16="http://schemas.microsoft.com/office/drawing/2014/main" id="{6ED0A760-AEE1-40BD-A827-7EAA7C4E5F82}"/>
            </a:ext>
          </a:extLst>
        </xdr:cNvPr>
        <xdr:cNvSpPr txBox="1"/>
      </xdr:nvSpPr>
      <xdr:spPr>
        <a:xfrm>
          <a:off x="4352925" y="6235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33</xdr:row>
      <xdr:rowOff>5715</xdr:rowOff>
    </xdr:from>
    <xdr:to>
      <xdr:col>19</xdr:col>
      <xdr:colOff>187325</xdr:colOff>
      <xdr:row>33</xdr:row>
      <xdr:rowOff>107315</xdr:rowOff>
    </xdr:to>
    <xdr:sp macro="" textlink="">
      <xdr:nvSpPr>
        <xdr:cNvPr id="95" name="楕円 94">
          <a:extLst>
            <a:ext uri="{FF2B5EF4-FFF2-40B4-BE49-F238E27FC236}">
              <a16:creationId xmlns:a16="http://schemas.microsoft.com/office/drawing/2014/main" id="{DED45B90-6EC5-4614-8747-AD78A0E37DFC}"/>
            </a:ext>
          </a:extLst>
        </xdr:cNvPr>
        <xdr:cNvSpPr/>
      </xdr:nvSpPr>
      <xdr:spPr>
        <a:xfrm>
          <a:off x="3616325" y="624776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56515</xdr:rowOff>
    </xdr:from>
    <xdr:to>
      <xdr:col>23</xdr:col>
      <xdr:colOff>85725</xdr:colOff>
      <xdr:row>33</xdr:row>
      <xdr:rowOff>59599</xdr:rowOff>
    </xdr:to>
    <xdr:cxnSp macro="">
      <xdr:nvCxnSpPr>
        <xdr:cNvPr id="96" name="直線コネクタ 95">
          <a:extLst>
            <a:ext uri="{FF2B5EF4-FFF2-40B4-BE49-F238E27FC236}">
              <a16:creationId xmlns:a16="http://schemas.microsoft.com/office/drawing/2014/main" id="{5F9488B7-4DE3-4A6A-BA6E-217A213CED87}"/>
            </a:ext>
          </a:extLst>
        </xdr:cNvPr>
        <xdr:cNvCxnSpPr/>
      </xdr:nvCxnSpPr>
      <xdr:spPr>
        <a:xfrm>
          <a:off x="3667125" y="6298565"/>
          <a:ext cx="635000" cy="3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24221</xdr:rowOff>
    </xdr:from>
    <xdr:to>
      <xdr:col>15</xdr:col>
      <xdr:colOff>187325</xdr:colOff>
      <xdr:row>33</xdr:row>
      <xdr:rowOff>125820</xdr:rowOff>
    </xdr:to>
    <xdr:sp macro="" textlink="">
      <xdr:nvSpPr>
        <xdr:cNvPr id="97" name="楕円 96">
          <a:extLst>
            <a:ext uri="{FF2B5EF4-FFF2-40B4-BE49-F238E27FC236}">
              <a16:creationId xmlns:a16="http://schemas.microsoft.com/office/drawing/2014/main" id="{8784D3A5-C935-400E-9E4F-185A31A922F7}"/>
            </a:ext>
          </a:extLst>
        </xdr:cNvPr>
        <xdr:cNvSpPr/>
      </xdr:nvSpPr>
      <xdr:spPr>
        <a:xfrm>
          <a:off x="2930525" y="6266271"/>
          <a:ext cx="8255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56515</xdr:rowOff>
    </xdr:from>
    <xdr:to>
      <xdr:col>19</xdr:col>
      <xdr:colOff>136525</xdr:colOff>
      <xdr:row>33</xdr:row>
      <xdr:rowOff>75021</xdr:rowOff>
    </xdr:to>
    <xdr:cxnSp macro="">
      <xdr:nvCxnSpPr>
        <xdr:cNvPr id="98" name="直線コネクタ 97">
          <a:extLst>
            <a:ext uri="{FF2B5EF4-FFF2-40B4-BE49-F238E27FC236}">
              <a16:creationId xmlns:a16="http://schemas.microsoft.com/office/drawing/2014/main" id="{4A7D3015-12C8-46C3-A752-1B9BCF3F8229}"/>
            </a:ext>
          </a:extLst>
        </xdr:cNvPr>
        <xdr:cNvCxnSpPr/>
      </xdr:nvCxnSpPr>
      <xdr:spPr>
        <a:xfrm flipV="1">
          <a:off x="2981325" y="6298565"/>
          <a:ext cx="685800" cy="18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14968</xdr:rowOff>
    </xdr:from>
    <xdr:to>
      <xdr:col>11</xdr:col>
      <xdr:colOff>187325</xdr:colOff>
      <xdr:row>33</xdr:row>
      <xdr:rowOff>116568</xdr:rowOff>
    </xdr:to>
    <xdr:sp macro="" textlink="">
      <xdr:nvSpPr>
        <xdr:cNvPr id="99" name="楕円 98">
          <a:extLst>
            <a:ext uri="{FF2B5EF4-FFF2-40B4-BE49-F238E27FC236}">
              <a16:creationId xmlns:a16="http://schemas.microsoft.com/office/drawing/2014/main" id="{30A2CC70-C646-4D6A-9667-C92751D7C062}"/>
            </a:ext>
          </a:extLst>
        </xdr:cNvPr>
        <xdr:cNvSpPr/>
      </xdr:nvSpPr>
      <xdr:spPr>
        <a:xfrm>
          <a:off x="2244725" y="62570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65768</xdr:rowOff>
    </xdr:from>
    <xdr:to>
      <xdr:col>15</xdr:col>
      <xdr:colOff>136525</xdr:colOff>
      <xdr:row>33</xdr:row>
      <xdr:rowOff>75021</xdr:rowOff>
    </xdr:to>
    <xdr:cxnSp macro="">
      <xdr:nvCxnSpPr>
        <xdr:cNvPr id="100" name="直線コネクタ 99">
          <a:extLst>
            <a:ext uri="{FF2B5EF4-FFF2-40B4-BE49-F238E27FC236}">
              <a16:creationId xmlns:a16="http://schemas.microsoft.com/office/drawing/2014/main" id="{DFA79D52-168A-4C55-9394-E27D67E6F456}"/>
            </a:ext>
          </a:extLst>
        </xdr:cNvPr>
        <xdr:cNvCxnSpPr/>
      </xdr:nvCxnSpPr>
      <xdr:spPr>
        <a:xfrm>
          <a:off x="2295525" y="6307818"/>
          <a:ext cx="6858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33</xdr:row>
      <xdr:rowOff>2631</xdr:rowOff>
    </xdr:from>
    <xdr:to>
      <xdr:col>7</xdr:col>
      <xdr:colOff>187325</xdr:colOff>
      <xdr:row>33</xdr:row>
      <xdr:rowOff>104231</xdr:rowOff>
    </xdr:to>
    <xdr:sp macro="" textlink="">
      <xdr:nvSpPr>
        <xdr:cNvPr id="101" name="楕円 100">
          <a:extLst>
            <a:ext uri="{FF2B5EF4-FFF2-40B4-BE49-F238E27FC236}">
              <a16:creationId xmlns:a16="http://schemas.microsoft.com/office/drawing/2014/main" id="{3B4E8D78-17E9-4AA0-BFBA-BED605AA549D}"/>
            </a:ext>
          </a:extLst>
        </xdr:cNvPr>
        <xdr:cNvSpPr/>
      </xdr:nvSpPr>
      <xdr:spPr>
        <a:xfrm>
          <a:off x="1558925" y="624468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33</xdr:row>
      <xdr:rowOff>53431</xdr:rowOff>
    </xdr:from>
    <xdr:to>
      <xdr:col>11</xdr:col>
      <xdr:colOff>136525</xdr:colOff>
      <xdr:row>33</xdr:row>
      <xdr:rowOff>65768</xdr:rowOff>
    </xdr:to>
    <xdr:cxnSp macro="">
      <xdr:nvCxnSpPr>
        <xdr:cNvPr id="102" name="直線コネクタ 101">
          <a:extLst>
            <a:ext uri="{FF2B5EF4-FFF2-40B4-BE49-F238E27FC236}">
              <a16:creationId xmlns:a16="http://schemas.microsoft.com/office/drawing/2014/main" id="{30518200-A770-421E-AC4C-FB229375D9DD}"/>
            </a:ext>
          </a:extLst>
        </xdr:cNvPr>
        <xdr:cNvCxnSpPr/>
      </xdr:nvCxnSpPr>
      <xdr:spPr>
        <a:xfrm>
          <a:off x="1609725" y="6295481"/>
          <a:ext cx="685800" cy="12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92274</xdr:rowOff>
    </xdr:from>
    <xdr:ext cx="405111" cy="259045"/>
    <xdr:sp macro="" textlink="">
      <xdr:nvSpPr>
        <xdr:cNvPr id="103" name="n_1aveValue有形固定資産減価償却率">
          <a:extLst>
            <a:ext uri="{FF2B5EF4-FFF2-40B4-BE49-F238E27FC236}">
              <a16:creationId xmlns:a16="http://schemas.microsoft.com/office/drawing/2014/main" id="{582722E3-4F28-4EBD-936E-08341A8EB74F}"/>
            </a:ext>
          </a:extLst>
        </xdr:cNvPr>
        <xdr:cNvSpPr txBox="1"/>
      </xdr:nvSpPr>
      <xdr:spPr>
        <a:xfrm>
          <a:off x="3470919" y="55088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67599</xdr:rowOff>
    </xdr:from>
    <xdr:ext cx="405111" cy="259045"/>
    <xdr:sp macro="" textlink="">
      <xdr:nvSpPr>
        <xdr:cNvPr id="104" name="n_2aveValue有形固定資産減価償却率">
          <a:extLst>
            <a:ext uri="{FF2B5EF4-FFF2-40B4-BE49-F238E27FC236}">
              <a16:creationId xmlns:a16="http://schemas.microsoft.com/office/drawing/2014/main" id="{D6BEFFD6-B4EE-458C-ADCA-33BE7489C048}"/>
            </a:ext>
          </a:extLst>
        </xdr:cNvPr>
        <xdr:cNvSpPr txBox="1"/>
      </xdr:nvSpPr>
      <xdr:spPr>
        <a:xfrm>
          <a:off x="2797819" y="5484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30588</xdr:rowOff>
    </xdr:from>
    <xdr:ext cx="405111" cy="259045"/>
    <xdr:sp macro="" textlink="">
      <xdr:nvSpPr>
        <xdr:cNvPr id="105" name="n_3aveValue有形固定資産減価償却率">
          <a:extLst>
            <a:ext uri="{FF2B5EF4-FFF2-40B4-BE49-F238E27FC236}">
              <a16:creationId xmlns:a16="http://schemas.microsoft.com/office/drawing/2014/main" id="{33AAE708-F7A4-4660-907E-6F00F0A29077}"/>
            </a:ext>
          </a:extLst>
        </xdr:cNvPr>
        <xdr:cNvSpPr txBox="1"/>
      </xdr:nvSpPr>
      <xdr:spPr>
        <a:xfrm>
          <a:off x="2112019" y="544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12082</xdr:rowOff>
    </xdr:from>
    <xdr:ext cx="405111" cy="259045"/>
    <xdr:sp macro="" textlink="">
      <xdr:nvSpPr>
        <xdr:cNvPr id="106" name="n_4aveValue有形固定資産減価償却率">
          <a:extLst>
            <a:ext uri="{FF2B5EF4-FFF2-40B4-BE49-F238E27FC236}">
              <a16:creationId xmlns:a16="http://schemas.microsoft.com/office/drawing/2014/main" id="{87E98AA0-DAC6-4A0F-9922-64CE4F4AEFF0}"/>
            </a:ext>
          </a:extLst>
        </xdr:cNvPr>
        <xdr:cNvSpPr txBox="1"/>
      </xdr:nvSpPr>
      <xdr:spPr>
        <a:xfrm>
          <a:off x="1426219" y="5428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98442</xdr:rowOff>
    </xdr:from>
    <xdr:ext cx="405111" cy="259045"/>
    <xdr:sp macro="" textlink="">
      <xdr:nvSpPr>
        <xdr:cNvPr id="107" name="n_1mainValue有形固定資産減価償却率">
          <a:extLst>
            <a:ext uri="{FF2B5EF4-FFF2-40B4-BE49-F238E27FC236}">
              <a16:creationId xmlns:a16="http://schemas.microsoft.com/office/drawing/2014/main" id="{50F881F8-4159-4D12-8C28-97A7832E4FDA}"/>
            </a:ext>
          </a:extLst>
        </xdr:cNvPr>
        <xdr:cNvSpPr txBox="1"/>
      </xdr:nvSpPr>
      <xdr:spPr>
        <a:xfrm>
          <a:off x="3470919" y="6340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116948</xdr:rowOff>
    </xdr:from>
    <xdr:ext cx="405111" cy="259045"/>
    <xdr:sp macro="" textlink="">
      <xdr:nvSpPr>
        <xdr:cNvPr id="108" name="n_2mainValue有形固定資産減価償却率">
          <a:extLst>
            <a:ext uri="{FF2B5EF4-FFF2-40B4-BE49-F238E27FC236}">
              <a16:creationId xmlns:a16="http://schemas.microsoft.com/office/drawing/2014/main" id="{66BDCE0D-7008-40C4-8ED4-EF5ECF5533AA}"/>
            </a:ext>
          </a:extLst>
        </xdr:cNvPr>
        <xdr:cNvSpPr txBox="1"/>
      </xdr:nvSpPr>
      <xdr:spPr>
        <a:xfrm>
          <a:off x="2797819" y="6358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107695</xdr:rowOff>
    </xdr:from>
    <xdr:ext cx="405111" cy="259045"/>
    <xdr:sp macro="" textlink="">
      <xdr:nvSpPr>
        <xdr:cNvPr id="109" name="n_3mainValue有形固定資産減価償却率">
          <a:extLst>
            <a:ext uri="{FF2B5EF4-FFF2-40B4-BE49-F238E27FC236}">
              <a16:creationId xmlns:a16="http://schemas.microsoft.com/office/drawing/2014/main" id="{07743645-96F3-47DF-8BA7-E9E09F7D50A8}"/>
            </a:ext>
          </a:extLst>
        </xdr:cNvPr>
        <xdr:cNvSpPr txBox="1"/>
      </xdr:nvSpPr>
      <xdr:spPr>
        <a:xfrm>
          <a:off x="2112019" y="6349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95358</xdr:rowOff>
    </xdr:from>
    <xdr:ext cx="405111" cy="259045"/>
    <xdr:sp macro="" textlink="">
      <xdr:nvSpPr>
        <xdr:cNvPr id="110" name="n_4mainValue有形固定資産減価償却率">
          <a:extLst>
            <a:ext uri="{FF2B5EF4-FFF2-40B4-BE49-F238E27FC236}">
              <a16:creationId xmlns:a16="http://schemas.microsoft.com/office/drawing/2014/main" id="{6448F544-55B7-4EEE-9934-72825CB62D9E}"/>
            </a:ext>
          </a:extLst>
        </xdr:cNvPr>
        <xdr:cNvSpPr txBox="1"/>
      </xdr:nvSpPr>
      <xdr:spPr>
        <a:xfrm>
          <a:off x="1426219" y="6337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11" name="正方形/長方形 110">
          <a:extLst>
            <a:ext uri="{FF2B5EF4-FFF2-40B4-BE49-F238E27FC236}">
              <a16:creationId xmlns:a16="http://schemas.microsoft.com/office/drawing/2014/main" id="{C45A743C-15CC-443B-82AD-BB788B449A94}"/>
            </a:ext>
          </a:extLst>
        </xdr:cNvPr>
        <xdr:cNvSpPr/>
      </xdr:nvSpPr>
      <xdr:spPr>
        <a:xfrm>
          <a:off x="10194925" y="4143375"/>
          <a:ext cx="380365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2" name="正方形/長方形 111">
          <a:extLst>
            <a:ext uri="{FF2B5EF4-FFF2-40B4-BE49-F238E27FC236}">
              <a16:creationId xmlns:a16="http://schemas.microsoft.com/office/drawing/2014/main" id="{AB7624FA-0EDD-4B2D-9C7D-E4A156316399}"/>
            </a:ext>
          </a:extLst>
        </xdr:cNvPr>
        <xdr:cNvSpPr/>
      </xdr:nvSpPr>
      <xdr:spPr>
        <a:xfrm>
          <a:off x="11150868" y="450716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113" name="正方形/長方形 112">
          <a:extLst>
            <a:ext uri="{FF2B5EF4-FFF2-40B4-BE49-F238E27FC236}">
              <a16:creationId xmlns:a16="http://schemas.microsoft.com/office/drawing/2014/main" id="{1C7EC249-91E2-4241-84EE-1F7E0076607D}"/>
            </a:ext>
          </a:extLst>
        </xdr:cNvPr>
        <xdr:cNvSpPr/>
      </xdr:nvSpPr>
      <xdr:spPr>
        <a:xfrm>
          <a:off x="12485364" y="4490496"/>
          <a:ext cx="77852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[ 67.8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4" name="正方形/長方形 113">
          <a:extLst>
            <a:ext uri="{FF2B5EF4-FFF2-40B4-BE49-F238E27FC236}">
              <a16:creationId xmlns:a16="http://schemas.microsoft.com/office/drawing/2014/main" id="{38E8C009-5E0A-4157-91DF-02595F88FCE0}"/>
            </a:ext>
          </a:extLst>
        </xdr:cNvPr>
        <xdr:cNvSpPr/>
      </xdr:nvSpPr>
      <xdr:spPr>
        <a:xfrm>
          <a:off x="139668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5" name="正方形/長方形 114">
          <a:extLst>
            <a:ext uri="{FF2B5EF4-FFF2-40B4-BE49-F238E27FC236}">
              <a16:creationId xmlns:a16="http://schemas.microsoft.com/office/drawing/2014/main" id="{159231CE-DBAD-4B30-8DF6-764872A4CFE8}"/>
            </a:ext>
          </a:extLst>
        </xdr:cNvPr>
        <xdr:cNvSpPr/>
      </xdr:nvSpPr>
      <xdr:spPr>
        <a:xfrm>
          <a:off x="139668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6" name="正方形/長方形 115">
          <a:extLst>
            <a:ext uri="{FF2B5EF4-FFF2-40B4-BE49-F238E27FC236}">
              <a16:creationId xmlns:a16="http://schemas.microsoft.com/office/drawing/2014/main" id="{52B8B345-5926-4D5E-BED9-50CB862C61CB}"/>
            </a:ext>
          </a:extLst>
        </xdr:cNvPr>
        <xdr:cNvSpPr/>
      </xdr:nvSpPr>
      <xdr:spPr>
        <a:xfrm>
          <a:off x="153384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7" name="正方形/長方形 116">
          <a:extLst>
            <a:ext uri="{FF2B5EF4-FFF2-40B4-BE49-F238E27FC236}">
              <a16:creationId xmlns:a16="http://schemas.microsoft.com/office/drawing/2014/main" id="{5ACA3FEC-287D-439E-A28D-1EEF128DCFD9}"/>
            </a:ext>
          </a:extLst>
        </xdr:cNvPr>
        <xdr:cNvSpPr/>
      </xdr:nvSpPr>
      <xdr:spPr>
        <a:xfrm>
          <a:off x="153384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8" name="正方形/長方形 117">
          <a:extLst>
            <a:ext uri="{FF2B5EF4-FFF2-40B4-BE49-F238E27FC236}">
              <a16:creationId xmlns:a16="http://schemas.microsoft.com/office/drawing/2014/main" id="{129AA887-65D8-47D7-BF3B-C2AD9DB2AD31}"/>
            </a:ext>
          </a:extLst>
        </xdr:cNvPr>
        <xdr:cNvSpPr/>
      </xdr:nvSpPr>
      <xdr:spPr>
        <a:xfrm>
          <a:off x="1681797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9" name="正方形/長方形 118">
          <a:extLst>
            <a:ext uri="{FF2B5EF4-FFF2-40B4-BE49-F238E27FC236}">
              <a16:creationId xmlns:a16="http://schemas.microsoft.com/office/drawing/2014/main" id="{B403A373-0E7E-4892-B106-38D41BEDFCF6}"/>
            </a:ext>
          </a:extLst>
        </xdr:cNvPr>
        <xdr:cNvSpPr/>
      </xdr:nvSpPr>
      <xdr:spPr>
        <a:xfrm>
          <a:off x="1681797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20" name="正方形/長方形 119">
          <a:extLst>
            <a:ext uri="{FF2B5EF4-FFF2-40B4-BE49-F238E27FC236}">
              <a16:creationId xmlns:a16="http://schemas.microsoft.com/office/drawing/2014/main" id="{2CE04509-D236-4015-B1F6-B144728FF37B}"/>
            </a:ext>
          </a:extLst>
        </xdr:cNvPr>
        <xdr:cNvSpPr/>
      </xdr:nvSpPr>
      <xdr:spPr>
        <a:xfrm>
          <a:off x="10194925" y="482282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21" name="正方形/長方形 120">
          <a:extLst>
            <a:ext uri="{FF2B5EF4-FFF2-40B4-BE49-F238E27FC236}">
              <a16:creationId xmlns:a16="http://schemas.microsoft.com/office/drawing/2014/main" id="{459D2EA7-9BC4-4E09-AD2D-25EC733E6659}"/>
            </a:ext>
          </a:extLst>
        </xdr:cNvPr>
        <xdr:cNvSpPr/>
      </xdr:nvSpPr>
      <xdr:spPr>
        <a:xfrm>
          <a:off x="1424622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2" name="正方形/長方形 121">
          <a:extLst>
            <a:ext uri="{FF2B5EF4-FFF2-40B4-BE49-F238E27FC236}">
              <a16:creationId xmlns:a16="http://schemas.microsoft.com/office/drawing/2014/main" id="{414E223E-6B3D-4794-A122-DE2E23F74567}"/>
            </a:ext>
          </a:extLst>
        </xdr:cNvPr>
        <xdr:cNvSpPr/>
      </xdr:nvSpPr>
      <xdr:spPr>
        <a:xfrm>
          <a:off x="1424622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3" name="テキスト ボックス 122">
          <a:extLst>
            <a:ext uri="{FF2B5EF4-FFF2-40B4-BE49-F238E27FC236}">
              <a16:creationId xmlns:a16="http://schemas.microsoft.com/office/drawing/2014/main" id="{77D73897-A6EE-40CD-BEDD-8E398B5A923E}"/>
            </a:ext>
          </a:extLst>
        </xdr:cNvPr>
        <xdr:cNvSpPr txBox="1"/>
      </xdr:nvSpPr>
      <xdr:spPr>
        <a:xfrm>
          <a:off x="14322425" y="510222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ここに入力</a:t>
          </a:r>
        </a:p>
      </xdr:txBody>
    </xdr:sp>
    <xdr:clientData/>
  </xdr:twoCellAnchor>
  <xdr:oneCellAnchor>
    <xdr:from>
      <xdr:col>57</xdr:col>
      <xdr:colOff>111125</xdr:colOff>
      <xdr:row>23</xdr:row>
      <xdr:rowOff>47625</xdr:rowOff>
    </xdr:from>
    <xdr:ext cx="349839" cy="225703"/>
    <xdr:sp macro="" textlink="">
      <xdr:nvSpPr>
        <xdr:cNvPr id="124" name="テキスト ボックス 123">
          <a:extLst>
            <a:ext uri="{FF2B5EF4-FFF2-40B4-BE49-F238E27FC236}">
              <a16:creationId xmlns:a16="http://schemas.microsoft.com/office/drawing/2014/main" id="{BC7703C2-8E53-4E17-97C4-3C68792B7519}"/>
            </a:ext>
          </a:extLst>
        </xdr:cNvPr>
        <xdr:cNvSpPr txBox="1"/>
      </xdr:nvSpPr>
      <xdr:spPr>
        <a:xfrm>
          <a:off x="101568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5" name="直線コネクタ 124">
          <a:extLst>
            <a:ext uri="{FF2B5EF4-FFF2-40B4-BE49-F238E27FC236}">
              <a16:creationId xmlns:a16="http://schemas.microsoft.com/office/drawing/2014/main" id="{3DF8518F-8BF5-4333-9E9B-8467087B0A18}"/>
            </a:ext>
          </a:extLst>
        </xdr:cNvPr>
        <xdr:cNvCxnSpPr/>
      </xdr:nvCxnSpPr>
      <xdr:spPr>
        <a:xfrm>
          <a:off x="10194925" y="68992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6" name="テキスト ボックス 125">
          <a:extLst>
            <a:ext uri="{FF2B5EF4-FFF2-40B4-BE49-F238E27FC236}">
              <a16:creationId xmlns:a16="http://schemas.microsoft.com/office/drawing/2014/main" id="{B67A6422-FF0C-429A-A79B-4A4C187B3309}"/>
            </a:ext>
          </a:extLst>
        </xdr:cNvPr>
        <xdr:cNvSpPr txBox="1"/>
      </xdr:nvSpPr>
      <xdr:spPr>
        <a:xfrm>
          <a:off x="9705751" y="68118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7" name="直線コネクタ 126">
          <a:extLst>
            <a:ext uri="{FF2B5EF4-FFF2-40B4-BE49-F238E27FC236}">
              <a16:creationId xmlns:a16="http://schemas.microsoft.com/office/drawing/2014/main" id="{2CC23778-2C81-42B4-B810-DA19925A1A02}"/>
            </a:ext>
          </a:extLst>
        </xdr:cNvPr>
        <xdr:cNvCxnSpPr/>
      </xdr:nvCxnSpPr>
      <xdr:spPr>
        <a:xfrm>
          <a:off x="10194925" y="655849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28" name="テキスト ボックス 127">
          <a:extLst>
            <a:ext uri="{FF2B5EF4-FFF2-40B4-BE49-F238E27FC236}">
              <a16:creationId xmlns:a16="http://schemas.microsoft.com/office/drawing/2014/main" id="{6C2AA573-1933-4089-9EB1-4FBE4F911A28}"/>
            </a:ext>
          </a:extLst>
        </xdr:cNvPr>
        <xdr:cNvSpPr txBox="1"/>
      </xdr:nvSpPr>
      <xdr:spPr>
        <a:xfrm>
          <a:off x="9705751" y="64646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9" name="直線コネクタ 128">
          <a:extLst>
            <a:ext uri="{FF2B5EF4-FFF2-40B4-BE49-F238E27FC236}">
              <a16:creationId xmlns:a16="http://schemas.microsoft.com/office/drawing/2014/main" id="{0CC0203C-66A9-419C-808D-76798FB01FDE}"/>
            </a:ext>
          </a:extLst>
        </xdr:cNvPr>
        <xdr:cNvCxnSpPr/>
      </xdr:nvCxnSpPr>
      <xdr:spPr>
        <a:xfrm>
          <a:off x="10194925" y="621135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130" name="テキスト ボックス 129">
          <a:extLst>
            <a:ext uri="{FF2B5EF4-FFF2-40B4-BE49-F238E27FC236}">
              <a16:creationId xmlns:a16="http://schemas.microsoft.com/office/drawing/2014/main" id="{DB0DEBE4-CD19-4902-919C-E079C89AD74A}"/>
            </a:ext>
          </a:extLst>
        </xdr:cNvPr>
        <xdr:cNvSpPr txBox="1"/>
      </xdr:nvSpPr>
      <xdr:spPr>
        <a:xfrm>
          <a:off x="9758836" y="6117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31" name="直線コネクタ 130">
          <a:extLst>
            <a:ext uri="{FF2B5EF4-FFF2-40B4-BE49-F238E27FC236}">
              <a16:creationId xmlns:a16="http://schemas.microsoft.com/office/drawing/2014/main" id="{507DCBEE-E246-492F-A628-036C3010A98D}"/>
            </a:ext>
          </a:extLst>
        </xdr:cNvPr>
        <xdr:cNvCxnSpPr/>
      </xdr:nvCxnSpPr>
      <xdr:spPr>
        <a:xfrm>
          <a:off x="10194925" y="58642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32" name="テキスト ボックス 131">
          <a:extLst>
            <a:ext uri="{FF2B5EF4-FFF2-40B4-BE49-F238E27FC236}">
              <a16:creationId xmlns:a16="http://schemas.microsoft.com/office/drawing/2014/main" id="{D1DB13B8-F848-4FF9-B238-BEF5A2EA9540}"/>
            </a:ext>
          </a:extLst>
        </xdr:cNvPr>
        <xdr:cNvSpPr txBox="1"/>
      </xdr:nvSpPr>
      <xdr:spPr>
        <a:xfrm>
          <a:off x="9758836" y="5770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33" name="直線コネクタ 132">
          <a:extLst>
            <a:ext uri="{FF2B5EF4-FFF2-40B4-BE49-F238E27FC236}">
              <a16:creationId xmlns:a16="http://schemas.microsoft.com/office/drawing/2014/main" id="{5FF8F0E7-909C-4E6C-BBBA-B3DFCC6CDDBB}"/>
            </a:ext>
          </a:extLst>
        </xdr:cNvPr>
        <xdr:cNvCxnSpPr/>
      </xdr:nvCxnSpPr>
      <xdr:spPr>
        <a:xfrm>
          <a:off x="10194925" y="551709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34" name="テキスト ボックス 133">
          <a:extLst>
            <a:ext uri="{FF2B5EF4-FFF2-40B4-BE49-F238E27FC236}">
              <a16:creationId xmlns:a16="http://schemas.microsoft.com/office/drawing/2014/main" id="{61C9B884-137E-4ADC-ADA7-3EBAAA6D054D}"/>
            </a:ext>
          </a:extLst>
        </xdr:cNvPr>
        <xdr:cNvSpPr txBox="1"/>
      </xdr:nvSpPr>
      <xdr:spPr>
        <a:xfrm>
          <a:off x="9758836" y="542329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35" name="直線コネクタ 134">
          <a:extLst>
            <a:ext uri="{FF2B5EF4-FFF2-40B4-BE49-F238E27FC236}">
              <a16:creationId xmlns:a16="http://schemas.microsoft.com/office/drawing/2014/main" id="{3A4DEB38-7E1C-461B-B1E2-A2D41C864CAD}"/>
            </a:ext>
          </a:extLst>
        </xdr:cNvPr>
        <xdr:cNvCxnSpPr/>
      </xdr:nvCxnSpPr>
      <xdr:spPr>
        <a:xfrm>
          <a:off x="10194925" y="516995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136" name="テキスト ボックス 135">
          <a:extLst>
            <a:ext uri="{FF2B5EF4-FFF2-40B4-BE49-F238E27FC236}">
              <a16:creationId xmlns:a16="http://schemas.microsoft.com/office/drawing/2014/main" id="{68D4BB94-427A-4AEB-8558-78B0BD382411}"/>
            </a:ext>
          </a:extLst>
        </xdr:cNvPr>
        <xdr:cNvSpPr txBox="1"/>
      </xdr:nvSpPr>
      <xdr:spPr>
        <a:xfrm>
          <a:off x="9861428" y="508250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7" name="直線コネクタ 136">
          <a:extLst>
            <a:ext uri="{FF2B5EF4-FFF2-40B4-BE49-F238E27FC236}">
              <a16:creationId xmlns:a16="http://schemas.microsoft.com/office/drawing/2014/main" id="{FAC1E174-5046-469D-89A0-B371ECCDF7E7}"/>
            </a:ext>
          </a:extLst>
        </xdr:cNvPr>
        <xdr:cNvCxnSpPr/>
      </xdr:nvCxnSpPr>
      <xdr:spPr>
        <a:xfrm>
          <a:off x="10194925" y="48228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8" name="債務償還比率グラフ枠">
          <a:extLst>
            <a:ext uri="{FF2B5EF4-FFF2-40B4-BE49-F238E27FC236}">
              <a16:creationId xmlns:a16="http://schemas.microsoft.com/office/drawing/2014/main" id="{FA30489E-C49C-46EF-8E1D-638119D0B2EC}"/>
            </a:ext>
          </a:extLst>
        </xdr:cNvPr>
        <xdr:cNvSpPr/>
      </xdr:nvSpPr>
      <xdr:spPr>
        <a:xfrm>
          <a:off x="10194925" y="482282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33</xdr:row>
      <xdr:rowOff>123204</xdr:rowOff>
    </xdr:to>
    <xdr:cxnSp macro="">
      <xdr:nvCxnSpPr>
        <xdr:cNvPr id="139" name="直線コネクタ 138">
          <a:extLst>
            <a:ext uri="{FF2B5EF4-FFF2-40B4-BE49-F238E27FC236}">
              <a16:creationId xmlns:a16="http://schemas.microsoft.com/office/drawing/2014/main" id="{CA7979A3-69FA-49B7-81B5-CA3921E5785B}"/>
            </a:ext>
          </a:extLst>
        </xdr:cNvPr>
        <xdr:cNvCxnSpPr/>
      </xdr:nvCxnSpPr>
      <xdr:spPr>
        <a:xfrm flipV="1">
          <a:off x="13323570" y="5169958"/>
          <a:ext cx="1269" cy="11952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127031</xdr:rowOff>
    </xdr:from>
    <xdr:ext cx="560923" cy="259045"/>
    <xdr:sp macro="" textlink="">
      <xdr:nvSpPr>
        <xdr:cNvPr id="140" name="債務償還比率最小値テキスト">
          <a:extLst>
            <a:ext uri="{FF2B5EF4-FFF2-40B4-BE49-F238E27FC236}">
              <a16:creationId xmlns:a16="http://schemas.microsoft.com/office/drawing/2014/main" id="{16C1DBFD-8B54-432D-811B-8BE38D4A5F1A}"/>
            </a:ext>
          </a:extLst>
        </xdr:cNvPr>
        <xdr:cNvSpPr txBox="1"/>
      </xdr:nvSpPr>
      <xdr:spPr>
        <a:xfrm>
          <a:off x="13376275" y="636908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123204</xdr:rowOff>
    </xdr:from>
    <xdr:to>
      <xdr:col>76</xdr:col>
      <xdr:colOff>111125</xdr:colOff>
      <xdr:row>33</xdr:row>
      <xdr:rowOff>123204</xdr:rowOff>
    </xdr:to>
    <xdr:cxnSp macro="">
      <xdr:nvCxnSpPr>
        <xdr:cNvPr id="141" name="直線コネクタ 140">
          <a:extLst>
            <a:ext uri="{FF2B5EF4-FFF2-40B4-BE49-F238E27FC236}">
              <a16:creationId xmlns:a16="http://schemas.microsoft.com/office/drawing/2014/main" id="{2637767D-37C5-4BE4-BD8F-F2487DA4115D}"/>
            </a:ext>
          </a:extLst>
        </xdr:cNvPr>
        <xdr:cNvCxnSpPr/>
      </xdr:nvCxnSpPr>
      <xdr:spPr>
        <a:xfrm>
          <a:off x="13255625" y="636525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142" name="債務償還比率最大値テキスト">
          <a:extLst>
            <a:ext uri="{FF2B5EF4-FFF2-40B4-BE49-F238E27FC236}">
              <a16:creationId xmlns:a16="http://schemas.microsoft.com/office/drawing/2014/main" id="{24EBE36D-3830-4833-AA7B-BA46AE8B3964}"/>
            </a:ext>
          </a:extLst>
        </xdr:cNvPr>
        <xdr:cNvSpPr txBox="1"/>
      </xdr:nvSpPr>
      <xdr:spPr>
        <a:xfrm>
          <a:off x="13376275" y="495153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143" name="直線コネクタ 142">
          <a:extLst>
            <a:ext uri="{FF2B5EF4-FFF2-40B4-BE49-F238E27FC236}">
              <a16:creationId xmlns:a16="http://schemas.microsoft.com/office/drawing/2014/main" id="{FA0C8D5D-159D-4DD8-A32E-1C946DC38189}"/>
            </a:ext>
          </a:extLst>
        </xdr:cNvPr>
        <xdr:cNvCxnSpPr/>
      </xdr:nvCxnSpPr>
      <xdr:spPr>
        <a:xfrm>
          <a:off x="13255625" y="51699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171382</xdr:rowOff>
    </xdr:from>
    <xdr:ext cx="469744" cy="259045"/>
    <xdr:sp macro="" textlink="">
      <xdr:nvSpPr>
        <xdr:cNvPr id="144" name="債務償還比率平均値テキスト">
          <a:extLst>
            <a:ext uri="{FF2B5EF4-FFF2-40B4-BE49-F238E27FC236}">
              <a16:creationId xmlns:a16="http://schemas.microsoft.com/office/drawing/2014/main" id="{981C3E84-1426-428A-A97E-69E5AC6D4D9A}"/>
            </a:ext>
          </a:extLst>
        </xdr:cNvPr>
        <xdr:cNvSpPr txBox="1"/>
      </xdr:nvSpPr>
      <xdr:spPr>
        <a:xfrm>
          <a:off x="13376275" y="55815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21505</xdr:rowOff>
    </xdr:from>
    <xdr:to>
      <xdr:col>76</xdr:col>
      <xdr:colOff>73025</xdr:colOff>
      <xdr:row>29</xdr:row>
      <xdr:rowOff>123105</xdr:rowOff>
    </xdr:to>
    <xdr:sp macro="" textlink="">
      <xdr:nvSpPr>
        <xdr:cNvPr id="145" name="フローチャート: 判断 144">
          <a:extLst>
            <a:ext uri="{FF2B5EF4-FFF2-40B4-BE49-F238E27FC236}">
              <a16:creationId xmlns:a16="http://schemas.microsoft.com/office/drawing/2014/main" id="{7B47748B-CCD7-4B7B-AA4A-6E4CF633F0B9}"/>
            </a:ext>
          </a:extLst>
        </xdr:cNvPr>
        <xdr:cNvSpPr/>
      </xdr:nvSpPr>
      <xdr:spPr>
        <a:xfrm>
          <a:off x="13293725" y="560315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8982</xdr:rowOff>
    </xdr:from>
    <xdr:to>
      <xdr:col>72</xdr:col>
      <xdr:colOff>123825</xdr:colOff>
      <xdr:row>30</xdr:row>
      <xdr:rowOff>110582</xdr:rowOff>
    </xdr:to>
    <xdr:sp macro="" textlink="">
      <xdr:nvSpPr>
        <xdr:cNvPr id="146" name="フローチャート: 判断 145">
          <a:extLst>
            <a:ext uri="{FF2B5EF4-FFF2-40B4-BE49-F238E27FC236}">
              <a16:creationId xmlns:a16="http://schemas.microsoft.com/office/drawing/2014/main" id="{BCAF1681-729C-489B-8084-27D4D50A4807}"/>
            </a:ext>
          </a:extLst>
        </xdr:cNvPr>
        <xdr:cNvSpPr/>
      </xdr:nvSpPr>
      <xdr:spPr>
        <a:xfrm>
          <a:off x="12639675" y="57557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143009</xdr:rowOff>
    </xdr:from>
    <xdr:to>
      <xdr:col>68</xdr:col>
      <xdr:colOff>123825</xdr:colOff>
      <xdr:row>30</xdr:row>
      <xdr:rowOff>73159</xdr:rowOff>
    </xdr:to>
    <xdr:sp macro="" textlink="">
      <xdr:nvSpPr>
        <xdr:cNvPr id="147" name="フローチャート: 判断 146">
          <a:extLst>
            <a:ext uri="{FF2B5EF4-FFF2-40B4-BE49-F238E27FC236}">
              <a16:creationId xmlns:a16="http://schemas.microsoft.com/office/drawing/2014/main" id="{C60290F1-BD73-4731-A803-7E67F0A216A0}"/>
            </a:ext>
          </a:extLst>
        </xdr:cNvPr>
        <xdr:cNvSpPr/>
      </xdr:nvSpPr>
      <xdr:spPr>
        <a:xfrm>
          <a:off x="11953875" y="57246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70563</xdr:rowOff>
    </xdr:from>
    <xdr:to>
      <xdr:col>64</xdr:col>
      <xdr:colOff>123825</xdr:colOff>
      <xdr:row>30</xdr:row>
      <xdr:rowOff>713</xdr:rowOff>
    </xdr:to>
    <xdr:sp macro="" textlink="">
      <xdr:nvSpPr>
        <xdr:cNvPr id="148" name="フローチャート: 判断 147">
          <a:extLst>
            <a:ext uri="{FF2B5EF4-FFF2-40B4-BE49-F238E27FC236}">
              <a16:creationId xmlns:a16="http://schemas.microsoft.com/office/drawing/2014/main" id="{7969DC16-1EA9-4C13-84BF-0E3755D0BC02}"/>
            </a:ext>
          </a:extLst>
        </xdr:cNvPr>
        <xdr:cNvSpPr/>
      </xdr:nvSpPr>
      <xdr:spPr>
        <a:xfrm>
          <a:off x="11268075" y="56522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60847</xdr:rowOff>
    </xdr:from>
    <xdr:to>
      <xdr:col>60</xdr:col>
      <xdr:colOff>123825</xdr:colOff>
      <xdr:row>29</xdr:row>
      <xdr:rowOff>162447</xdr:rowOff>
    </xdr:to>
    <xdr:sp macro="" textlink="">
      <xdr:nvSpPr>
        <xdr:cNvPr id="149" name="フローチャート: 判断 148">
          <a:extLst>
            <a:ext uri="{FF2B5EF4-FFF2-40B4-BE49-F238E27FC236}">
              <a16:creationId xmlns:a16="http://schemas.microsoft.com/office/drawing/2014/main" id="{55C69168-6197-410E-A69F-2A235EA680C3}"/>
            </a:ext>
          </a:extLst>
        </xdr:cNvPr>
        <xdr:cNvSpPr/>
      </xdr:nvSpPr>
      <xdr:spPr>
        <a:xfrm>
          <a:off x="10582275" y="5642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50" name="テキスト ボックス 149">
          <a:extLst>
            <a:ext uri="{FF2B5EF4-FFF2-40B4-BE49-F238E27FC236}">
              <a16:creationId xmlns:a16="http://schemas.microsoft.com/office/drawing/2014/main" id="{4F9CE479-9115-4FB2-B80B-B2752F3A3105}"/>
            </a:ext>
          </a:extLst>
        </xdr:cNvPr>
        <xdr:cNvSpPr txBox="1"/>
      </xdr:nvSpPr>
      <xdr:spPr>
        <a:xfrm>
          <a:off x="13166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51" name="テキスト ボックス 150">
          <a:extLst>
            <a:ext uri="{FF2B5EF4-FFF2-40B4-BE49-F238E27FC236}">
              <a16:creationId xmlns:a16="http://schemas.microsoft.com/office/drawing/2014/main" id="{EBDD4A94-D420-44DE-A85E-77B204019B51}"/>
            </a:ext>
          </a:extLst>
        </xdr:cNvPr>
        <xdr:cNvSpPr txBox="1"/>
      </xdr:nvSpPr>
      <xdr:spPr>
        <a:xfrm>
          <a:off x="12531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2" name="テキスト ボックス 151">
          <a:extLst>
            <a:ext uri="{FF2B5EF4-FFF2-40B4-BE49-F238E27FC236}">
              <a16:creationId xmlns:a16="http://schemas.microsoft.com/office/drawing/2014/main" id="{7EC786D3-954B-4E3E-8418-95CF162C275E}"/>
            </a:ext>
          </a:extLst>
        </xdr:cNvPr>
        <xdr:cNvSpPr txBox="1"/>
      </xdr:nvSpPr>
      <xdr:spPr>
        <a:xfrm>
          <a:off x="118459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3" name="テキスト ボックス 152">
          <a:extLst>
            <a:ext uri="{FF2B5EF4-FFF2-40B4-BE49-F238E27FC236}">
              <a16:creationId xmlns:a16="http://schemas.microsoft.com/office/drawing/2014/main" id="{745E7916-F98D-4002-8FE6-2B59A2F211DF}"/>
            </a:ext>
          </a:extLst>
        </xdr:cNvPr>
        <xdr:cNvSpPr txBox="1"/>
      </xdr:nvSpPr>
      <xdr:spPr>
        <a:xfrm>
          <a:off x="111601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4" name="テキスト ボックス 153">
          <a:extLst>
            <a:ext uri="{FF2B5EF4-FFF2-40B4-BE49-F238E27FC236}">
              <a16:creationId xmlns:a16="http://schemas.microsoft.com/office/drawing/2014/main" id="{BE5B5CAC-338E-403A-9A8B-165A8D129DA2}"/>
            </a:ext>
          </a:extLst>
        </xdr:cNvPr>
        <xdr:cNvSpPr txBox="1"/>
      </xdr:nvSpPr>
      <xdr:spPr>
        <a:xfrm>
          <a:off x="104743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114131</xdr:rowOff>
    </xdr:from>
    <xdr:to>
      <xdr:col>76</xdr:col>
      <xdr:colOff>73025</xdr:colOff>
      <xdr:row>27</xdr:row>
      <xdr:rowOff>44281</xdr:rowOff>
    </xdr:to>
    <xdr:sp macro="" textlink="">
      <xdr:nvSpPr>
        <xdr:cNvPr id="155" name="楕円 154">
          <a:extLst>
            <a:ext uri="{FF2B5EF4-FFF2-40B4-BE49-F238E27FC236}">
              <a16:creationId xmlns:a16="http://schemas.microsoft.com/office/drawing/2014/main" id="{214F052C-C645-4378-AE4A-58484E69566C}"/>
            </a:ext>
          </a:extLst>
        </xdr:cNvPr>
        <xdr:cNvSpPr/>
      </xdr:nvSpPr>
      <xdr:spPr>
        <a:xfrm>
          <a:off x="13293725" y="520048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29058</xdr:rowOff>
    </xdr:from>
    <xdr:ext cx="405111" cy="259045"/>
    <xdr:sp macro="" textlink="">
      <xdr:nvSpPr>
        <xdr:cNvPr id="156" name="債務償還比率該当値テキスト">
          <a:extLst>
            <a:ext uri="{FF2B5EF4-FFF2-40B4-BE49-F238E27FC236}">
              <a16:creationId xmlns:a16="http://schemas.microsoft.com/office/drawing/2014/main" id="{2D655A86-0CF9-4FB0-8F33-643774F902F4}"/>
            </a:ext>
          </a:extLst>
        </xdr:cNvPr>
        <xdr:cNvSpPr txBox="1"/>
      </xdr:nvSpPr>
      <xdr:spPr>
        <a:xfrm>
          <a:off x="13376275" y="5115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15847</xdr:rowOff>
    </xdr:from>
    <xdr:to>
      <xdr:col>72</xdr:col>
      <xdr:colOff>123825</xdr:colOff>
      <xdr:row>27</xdr:row>
      <xdr:rowOff>117447</xdr:rowOff>
    </xdr:to>
    <xdr:sp macro="" textlink="">
      <xdr:nvSpPr>
        <xdr:cNvPr id="157" name="楕円 156">
          <a:extLst>
            <a:ext uri="{FF2B5EF4-FFF2-40B4-BE49-F238E27FC236}">
              <a16:creationId xmlns:a16="http://schemas.microsoft.com/office/drawing/2014/main" id="{FBFAB95B-D7C1-4329-BF6B-B7B604E973E4}"/>
            </a:ext>
          </a:extLst>
        </xdr:cNvPr>
        <xdr:cNvSpPr/>
      </xdr:nvSpPr>
      <xdr:spPr>
        <a:xfrm>
          <a:off x="12639675" y="5267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164931</xdr:rowOff>
    </xdr:from>
    <xdr:to>
      <xdr:col>76</xdr:col>
      <xdr:colOff>22225</xdr:colOff>
      <xdr:row>27</xdr:row>
      <xdr:rowOff>66647</xdr:rowOff>
    </xdr:to>
    <xdr:cxnSp macro="">
      <xdr:nvCxnSpPr>
        <xdr:cNvPr id="158" name="直線コネクタ 157">
          <a:extLst>
            <a:ext uri="{FF2B5EF4-FFF2-40B4-BE49-F238E27FC236}">
              <a16:creationId xmlns:a16="http://schemas.microsoft.com/office/drawing/2014/main" id="{2888C8BC-A0F3-4563-8687-0BA1BAD1B9A0}"/>
            </a:ext>
          </a:extLst>
        </xdr:cNvPr>
        <xdr:cNvCxnSpPr/>
      </xdr:nvCxnSpPr>
      <xdr:spPr>
        <a:xfrm flipV="1">
          <a:off x="12690475" y="5251281"/>
          <a:ext cx="635000" cy="66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50871</xdr:rowOff>
    </xdr:from>
    <xdr:to>
      <xdr:col>68</xdr:col>
      <xdr:colOff>123825</xdr:colOff>
      <xdr:row>27</xdr:row>
      <xdr:rowOff>152471</xdr:rowOff>
    </xdr:to>
    <xdr:sp macro="" textlink="">
      <xdr:nvSpPr>
        <xdr:cNvPr id="159" name="楕円 158">
          <a:extLst>
            <a:ext uri="{FF2B5EF4-FFF2-40B4-BE49-F238E27FC236}">
              <a16:creationId xmlns:a16="http://schemas.microsoft.com/office/drawing/2014/main" id="{1431DFF8-5FE5-4B79-9A7B-48B53F84F593}"/>
            </a:ext>
          </a:extLst>
        </xdr:cNvPr>
        <xdr:cNvSpPr/>
      </xdr:nvSpPr>
      <xdr:spPr>
        <a:xfrm>
          <a:off x="11953875" y="5302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66647</xdr:rowOff>
    </xdr:from>
    <xdr:to>
      <xdr:col>72</xdr:col>
      <xdr:colOff>73025</xdr:colOff>
      <xdr:row>27</xdr:row>
      <xdr:rowOff>101671</xdr:rowOff>
    </xdr:to>
    <xdr:cxnSp macro="">
      <xdr:nvCxnSpPr>
        <xdr:cNvPr id="160" name="直線コネクタ 159">
          <a:extLst>
            <a:ext uri="{FF2B5EF4-FFF2-40B4-BE49-F238E27FC236}">
              <a16:creationId xmlns:a16="http://schemas.microsoft.com/office/drawing/2014/main" id="{090E7DBF-4C49-4943-96DB-1AACE26DC305}"/>
            </a:ext>
          </a:extLst>
        </xdr:cNvPr>
        <xdr:cNvCxnSpPr/>
      </xdr:nvCxnSpPr>
      <xdr:spPr>
        <a:xfrm flipV="1">
          <a:off x="12004675" y="5318097"/>
          <a:ext cx="685800" cy="3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27</xdr:row>
      <xdr:rowOff>99088</xdr:rowOff>
    </xdr:from>
    <xdr:to>
      <xdr:col>64</xdr:col>
      <xdr:colOff>123825</xdr:colOff>
      <xdr:row>28</xdr:row>
      <xdr:rowOff>29238</xdr:rowOff>
    </xdr:to>
    <xdr:sp macro="" textlink="">
      <xdr:nvSpPr>
        <xdr:cNvPr id="161" name="楕円 160">
          <a:extLst>
            <a:ext uri="{FF2B5EF4-FFF2-40B4-BE49-F238E27FC236}">
              <a16:creationId xmlns:a16="http://schemas.microsoft.com/office/drawing/2014/main" id="{CDC42090-755E-49AE-8DD6-90F7B11863FA}"/>
            </a:ext>
          </a:extLst>
        </xdr:cNvPr>
        <xdr:cNvSpPr/>
      </xdr:nvSpPr>
      <xdr:spPr>
        <a:xfrm>
          <a:off x="11268075" y="535053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101671</xdr:rowOff>
    </xdr:from>
    <xdr:to>
      <xdr:col>68</xdr:col>
      <xdr:colOff>73025</xdr:colOff>
      <xdr:row>27</xdr:row>
      <xdr:rowOff>149888</xdr:rowOff>
    </xdr:to>
    <xdr:cxnSp macro="">
      <xdr:nvCxnSpPr>
        <xdr:cNvPr id="162" name="直線コネクタ 161">
          <a:extLst>
            <a:ext uri="{FF2B5EF4-FFF2-40B4-BE49-F238E27FC236}">
              <a16:creationId xmlns:a16="http://schemas.microsoft.com/office/drawing/2014/main" id="{A344E3DD-BE5B-4C63-AB03-E5F309F0060D}"/>
            </a:ext>
          </a:extLst>
        </xdr:cNvPr>
        <xdr:cNvCxnSpPr/>
      </xdr:nvCxnSpPr>
      <xdr:spPr>
        <a:xfrm flipV="1">
          <a:off x="11318875" y="5353121"/>
          <a:ext cx="685800" cy="48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3203</xdr:rowOff>
    </xdr:from>
    <xdr:to>
      <xdr:col>60</xdr:col>
      <xdr:colOff>123825</xdr:colOff>
      <xdr:row>28</xdr:row>
      <xdr:rowOff>104803</xdr:rowOff>
    </xdr:to>
    <xdr:sp macro="" textlink="">
      <xdr:nvSpPr>
        <xdr:cNvPr id="163" name="楕円 162">
          <a:extLst>
            <a:ext uri="{FF2B5EF4-FFF2-40B4-BE49-F238E27FC236}">
              <a16:creationId xmlns:a16="http://schemas.microsoft.com/office/drawing/2014/main" id="{82DBFB91-5B66-4B24-9B50-3D9D251C4382}"/>
            </a:ext>
          </a:extLst>
        </xdr:cNvPr>
        <xdr:cNvSpPr/>
      </xdr:nvSpPr>
      <xdr:spPr>
        <a:xfrm>
          <a:off x="10582275" y="5419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149888</xdr:rowOff>
    </xdr:from>
    <xdr:to>
      <xdr:col>64</xdr:col>
      <xdr:colOff>73025</xdr:colOff>
      <xdr:row>28</xdr:row>
      <xdr:rowOff>54003</xdr:rowOff>
    </xdr:to>
    <xdr:cxnSp macro="">
      <xdr:nvCxnSpPr>
        <xdr:cNvPr id="164" name="直線コネクタ 163">
          <a:extLst>
            <a:ext uri="{FF2B5EF4-FFF2-40B4-BE49-F238E27FC236}">
              <a16:creationId xmlns:a16="http://schemas.microsoft.com/office/drawing/2014/main" id="{77448ED4-03C8-49D0-9127-23A5B9E91403}"/>
            </a:ext>
          </a:extLst>
        </xdr:cNvPr>
        <xdr:cNvCxnSpPr/>
      </xdr:nvCxnSpPr>
      <xdr:spPr>
        <a:xfrm flipV="1">
          <a:off x="10633075" y="5401338"/>
          <a:ext cx="6858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30</xdr:row>
      <xdr:rowOff>101709</xdr:rowOff>
    </xdr:from>
    <xdr:ext cx="469744" cy="259045"/>
    <xdr:sp macro="" textlink="">
      <xdr:nvSpPr>
        <xdr:cNvPr id="165" name="n_1aveValue債務償還比率">
          <a:extLst>
            <a:ext uri="{FF2B5EF4-FFF2-40B4-BE49-F238E27FC236}">
              <a16:creationId xmlns:a16="http://schemas.microsoft.com/office/drawing/2014/main" id="{7DC23CB7-B24F-4A52-B331-EAE1C02E6C54}"/>
            </a:ext>
          </a:extLst>
        </xdr:cNvPr>
        <xdr:cNvSpPr txBox="1"/>
      </xdr:nvSpPr>
      <xdr:spPr>
        <a:xfrm>
          <a:off x="12461952" y="5848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64286</xdr:rowOff>
    </xdr:from>
    <xdr:ext cx="469744" cy="259045"/>
    <xdr:sp macro="" textlink="">
      <xdr:nvSpPr>
        <xdr:cNvPr id="166" name="n_2aveValue債務償還比率">
          <a:extLst>
            <a:ext uri="{FF2B5EF4-FFF2-40B4-BE49-F238E27FC236}">
              <a16:creationId xmlns:a16="http://schemas.microsoft.com/office/drawing/2014/main" id="{22ACA415-3A6D-4FFC-9956-1B3AF1F5985F}"/>
            </a:ext>
          </a:extLst>
        </xdr:cNvPr>
        <xdr:cNvSpPr txBox="1"/>
      </xdr:nvSpPr>
      <xdr:spPr>
        <a:xfrm>
          <a:off x="11788852" y="5811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163290</xdr:rowOff>
    </xdr:from>
    <xdr:ext cx="469744" cy="259045"/>
    <xdr:sp macro="" textlink="">
      <xdr:nvSpPr>
        <xdr:cNvPr id="167" name="n_3aveValue債務償還比率">
          <a:extLst>
            <a:ext uri="{FF2B5EF4-FFF2-40B4-BE49-F238E27FC236}">
              <a16:creationId xmlns:a16="http://schemas.microsoft.com/office/drawing/2014/main" id="{A1CE6351-E714-48CB-BCC1-8D4A7DCE54CA}"/>
            </a:ext>
          </a:extLst>
        </xdr:cNvPr>
        <xdr:cNvSpPr txBox="1"/>
      </xdr:nvSpPr>
      <xdr:spPr>
        <a:xfrm>
          <a:off x="11103052" y="5744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29</xdr:row>
      <xdr:rowOff>153574</xdr:rowOff>
    </xdr:from>
    <xdr:ext cx="469744" cy="259045"/>
    <xdr:sp macro="" textlink="">
      <xdr:nvSpPr>
        <xdr:cNvPr id="168" name="n_4aveValue債務償還比率">
          <a:extLst>
            <a:ext uri="{FF2B5EF4-FFF2-40B4-BE49-F238E27FC236}">
              <a16:creationId xmlns:a16="http://schemas.microsoft.com/office/drawing/2014/main" id="{D79F4E77-32C3-4390-99B1-4C9B67EAA082}"/>
            </a:ext>
          </a:extLst>
        </xdr:cNvPr>
        <xdr:cNvSpPr txBox="1"/>
      </xdr:nvSpPr>
      <xdr:spPr>
        <a:xfrm>
          <a:off x="10417252" y="5735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25</xdr:row>
      <xdr:rowOff>133974</xdr:rowOff>
    </xdr:from>
    <xdr:ext cx="469744" cy="259045"/>
    <xdr:sp macro="" textlink="">
      <xdr:nvSpPr>
        <xdr:cNvPr id="169" name="n_1mainValue債務償還比率">
          <a:extLst>
            <a:ext uri="{FF2B5EF4-FFF2-40B4-BE49-F238E27FC236}">
              <a16:creationId xmlns:a16="http://schemas.microsoft.com/office/drawing/2014/main" id="{0C6879C6-8375-4890-8D38-625670284868}"/>
            </a:ext>
          </a:extLst>
        </xdr:cNvPr>
        <xdr:cNvSpPr txBox="1"/>
      </xdr:nvSpPr>
      <xdr:spPr>
        <a:xfrm>
          <a:off x="12461952" y="5055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25</xdr:row>
      <xdr:rowOff>168998</xdr:rowOff>
    </xdr:from>
    <xdr:ext cx="469744" cy="259045"/>
    <xdr:sp macro="" textlink="">
      <xdr:nvSpPr>
        <xdr:cNvPr id="170" name="n_2mainValue債務償還比率">
          <a:extLst>
            <a:ext uri="{FF2B5EF4-FFF2-40B4-BE49-F238E27FC236}">
              <a16:creationId xmlns:a16="http://schemas.microsoft.com/office/drawing/2014/main" id="{222914E2-CC0B-4C39-8635-1D99F450EF73}"/>
            </a:ext>
          </a:extLst>
        </xdr:cNvPr>
        <xdr:cNvSpPr txBox="1"/>
      </xdr:nvSpPr>
      <xdr:spPr>
        <a:xfrm>
          <a:off x="11788852" y="5083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45765</xdr:rowOff>
    </xdr:from>
    <xdr:ext cx="469744" cy="259045"/>
    <xdr:sp macro="" textlink="">
      <xdr:nvSpPr>
        <xdr:cNvPr id="171" name="n_3mainValue債務償還比率">
          <a:extLst>
            <a:ext uri="{FF2B5EF4-FFF2-40B4-BE49-F238E27FC236}">
              <a16:creationId xmlns:a16="http://schemas.microsoft.com/office/drawing/2014/main" id="{0379190F-135F-4F1C-9874-CCD327492076}"/>
            </a:ext>
          </a:extLst>
        </xdr:cNvPr>
        <xdr:cNvSpPr txBox="1"/>
      </xdr:nvSpPr>
      <xdr:spPr>
        <a:xfrm>
          <a:off x="11103052" y="5132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121330</xdr:rowOff>
    </xdr:from>
    <xdr:ext cx="469744" cy="259045"/>
    <xdr:sp macro="" textlink="">
      <xdr:nvSpPr>
        <xdr:cNvPr id="172" name="n_4mainValue債務償還比率">
          <a:extLst>
            <a:ext uri="{FF2B5EF4-FFF2-40B4-BE49-F238E27FC236}">
              <a16:creationId xmlns:a16="http://schemas.microsoft.com/office/drawing/2014/main" id="{D8E2656C-7325-4290-B805-A95250F1C325}"/>
            </a:ext>
          </a:extLst>
        </xdr:cNvPr>
        <xdr:cNvSpPr txBox="1"/>
      </xdr:nvSpPr>
      <xdr:spPr>
        <a:xfrm>
          <a:off x="10417252" y="5207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3" name="正方形/長方形 172">
          <a:extLst>
            <a:ext uri="{FF2B5EF4-FFF2-40B4-BE49-F238E27FC236}">
              <a16:creationId xmlns:a16="http://schemas.microsoft.com/office/drawing/2014/main" id="{EA2A11C7-7CA9-459E-A941-C734AC138588}"/>
            </a:ext>
          </a:extLst>
        </xdr:cNvPr>
        <xdr:cNvSpPr/>
      </xdr:nvSpPr>
      <xdr:spPr>
        <a:xfrm>
          <a:off x="1152525" y="7759700"/>
          <a:ext cx="5314950" cy="336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4" name="正方形/長方形 173">
          <a:extLst>
            <a:ext uri="{FF2B5EF4-FFF2-40B4-BE49-F238E27FC236}">
              <a16:creationId xmlns:a16="http://schemas.microsoft.com/office/drawing/2014/main" id="{95D5BC04-FF49-431B-A2AE-D53F75DFBA6A}"/>
            </a:ext>
          </a:extLst>
        </xdr:cNvPr>
        <xdr:cNvSpPr/>
      </xdr:nvSpPr>
      <xdr:spPr>
        <a:xfrm>
          <a:off x="1152525" y="1143952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5" name="テキスト ボックス 174">
          <a:extLst>
            <a:ext uri="{FF2B5EF4-FFF2-40B4-BE49-F238E27FC236}">
              <a16:creationId xmlns:a16="http://schemas.microsoft.com/office/drawing/2014/main" id="{09761621-68AA-4FC8-8F6F-CF82C5F3C443}"/>
            </a:ext>
          </a:extLst>
        </xdr:cNvPr>
        <xdr:cNvSpPr txBox="1"/>
      </xdr:nvSpPr>
      <xdr:spPr>
        <a:xfrm>
          <a:off x="835025" y="80073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6" name="テキスト ボックス 175">
          <a:extLst>
            <a:ext uri="{FF2B5EF4-FFF2-40B4-BE49-F238E27FC236}">
              <a16:creationId xmlns:a16="http://schemas.microsoft.com/office/drawing/2014/main" id="{BAB4BE57-DDA1-4A8B-AF87-59F0A5B3BE61}"/>
            </a:ext>
          </a:extLst>
        </xdr:cNvPr>
        <xdr:cNvSpPr txBox="1"/>
      </xdr:nvSpPr>
      <xdr:spPr>
        <a:xfrm>
          <a:off x="6296025" y="10585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7" name="テキスト ボックス 176">
          <a:extLst>
            <a:ext uri="{FF2B5EF4-FFF2-40B4-BE49-F238E27FC236}">
              <a16:creationId xmlns:a16="http://schemas.microsoft.com/office/drawing/2014/main" id="{30DF602B-8668-474A-9B05-AB2B331EA834}"/>
            </a:ext>
          </a:extLst>
        </xdr:cNvPr>
        <xdr:cNvSpPr txBox="1"/>
      </xdr:nvSpPr>
      <xdr:spPr>
        <a:xfrm>
          <a:off x="835025" y="116554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8" name="テキスト ボックス 177">
          <a:extLst>
            <a:ext uri="{FF2B5EF4-FFF2-40B4-BE49-F238E27FC236}">
              <a16:creationId xmlns:a16="http://schemas.microsoft.com/office/drawing/2014/main" id="{B64D10F8-E143-4A03-BF0F-FBE23C24B0F1}"/>
            </a:ext>
          </a:extLst>
        </xdr:cNvPr>
        <xdr:cNvSpPr txBox="1"/>
      </xdr:nvSpPr>
      <xdr:spPr>
        <a:xfrm>
          <a:off x="6296025" y="143097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twoCellAnchor>
    <xdr:from>
      <xdr:col>1</xdr:col>
      <xdr:colOff>47625</xdr:colOff>
      <xdr:row>44</xdr:row>
      <xdr:rowOff>47625</xdr:rowOff>
    </xdr:from>
    <xdr:to>
      <xdr:col>37</xdr:col>
      <xdr:colOff>57151</xdr:colOff>
      <xdr:row>60</xdr:row>
      <xdr:rowOff>119496</xdr:rowOff>
    </xdr:to>
    <xdr:graphicFrame macro="">
      <xdr:nvGraphicFramePr>
        <xdr:cNvPr id="179" name="グラフ1">
          <a:extLst>
            <a:ext uri="{FF2B5EF4-FFF2-40B4-BE49-F238E27FC236}">
              <a16:creationId xmlns:a16="http://schemas.microsoft.com/office/drawing/2014/main" id="{4ED1BF9B-8963-4158-965C-270624EDD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180" name="グラフ2">
          <a:extLst>
            <a:ext uri="{FF2B5EF4-FFF2-40B4-BE49-F238E27FC236}">
              <a16:creationId xmlns:a16="http://schemas.microsoft.com/office/drawing/2014/main" id="{E10CEB80-412A-4E12-A109-AA046DF74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181" name="正方形/長方形 180">
          <a:extLst>
            <a:ext uri="{FF2B5EF4-FFF2-40B4-BE49-F238E27FC236}">
              <a16:creationId xmlns:a16="http://schemas.microsoft.com/office/drawing/2014/main" id="{AEBDA3DE-96AC-4212-9360-26105194D994}"/>
            </a:ext>
          </a:extLst>
        </xdr:cNvPr>
        <xdr:cNvSpPr/>
      </xdr:nvSpPr>
      <xdr:spPr>
        <a:xfrm>
          <a:off x="117602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182" name="正方形/長方形 181">
          <a:extLst>
            <a:ext uri="{FF2B5EF4-FFF2-40B4-BE49-F238E27FC236}">
              <a16:creationId xmlns:a16="http://schemas.microsoft.com/office/drawing/2014/main" id="{3EF52FE2-8D7A-4D5B-8155-ED5C29CCDA8B}"/>
            </a:ext>
          </a:extLst>
        </xdr:cNvPr>
        <xdr:cNvSpPr/>
      </xdr:nvSpPr>
      <xdr:spPr>
        <a:xfrm>
          <a:off x="131318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183" name="正方形/長方形 182">
          <a:extLst>
            <a:ext uri="{FF2B5EF4-FFF2-40B4-BE49-F238E27FC236}">
              <a16:creationId xmlns:a16="http://schemas.microsoft.com/office/drawing/2014/main" id="{A7A0BEE5-B227-47A9-B6FA-CB900005B279}"/>
            </a:ext>
          </a:extLst>
        </xdr:cNvPr>
        <xdr:cNvSpPr/>
      </xdr:nvSpPr>
      <xdr:spPr>
        <a:xfrm>
          <a:off x="145034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184" name="正方形/長方形 183">
          <a:extLst>
            <a:ext uri="{FF2B5EF4-FFF2-40B4-BE49-F238E27FC236}">
              <a16:creationId xmlns:a16="http://schemas.microsoft.com/office/drawing/2014/main" id="{7184C13C-F123-4A4A-AC0D-C87D43CC3756}"/>
            </a:ext>
          </a:extLst>
        </xdr:cNvPr>
        <xdr:cNvSpPr/>
      </xdr:nvSpPr>
      <xdr:spPr>
        <a:xfrm>
          <a:off x="158750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185" name="正方形/長方形 184">
          <a:extLst>
            <a:ext uri="{FF2B5EF4-FFF2-40B4-BE49-F238E27FC236}">
              <a16:creationId xmlns:a16="http://schemas.microsoft.com/office/drawing/2014/main" id="{C2678883-9B64-43EF-8B5C-D5EEF4703604}"/>
            </a:ext>
          </a:extLst>
        </xdr:cNvPr>
        <xdr:cNvSpPr/>
      </xdr:nvSpPr>
      <xdr:spPr>
        <a:xfrm>
          <a:off x="17246600" y="9099550"/>
          <a:ext cx="1371600" cy="3365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186" name="正方形/長方形 185">
          <a:extLst>
            <a:ext uri="{FF2B5EF4-FFF2-40B4-BE49-F238E27FC236}">
              <a16:creationId xmlns:a16="http://schemas.microsoft.com/office/drawing/2014/main" id="{436E7951-4DE0-4E0B-8530-0A23F1501914}"/>
            </a:ext>
          </a:extLst>
        </xdr:cNvPr>
        <xdr:cNvSpPr/>
      </xdr:nvSpPr>
      <xdr:spPr>
        <a:xfrm>
          <a:off x="117602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87" name="正方形/長方形 186">
          <a:extLst>
            <a:ext uri="{FF2B5EF4-FFF2-40B4-BE49-F238E27FC236}">
              <a16:creationId xmlns:a16="http://schemas.microsoft.com/office/drawing/2014/main" id="{67414E0B-77A3-4F1F-9461-81C519CB1350}"/>
            </a:ext>
          </a:extLst>
        </xdr:cNvPr>
        <xdr:cNvSpPr/>
      </xdr:nvSpPr>
      <xdr:spPr>
        <a:xfrm>
          <a:off x="131318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88" name="正方形/長方形 187">
          <a:extLst>
            <a:ext uri="{FF2B5EF4-FFF2-40B4-BE49-F238E27FC236}">
              <a16:creationId xmlns:a16="http://schemas.microsoft.com/office/drawing/2014/main" id="{BC782899-FD73-4BA4-8D34-38E954C641BC}"/>
            </a:ext>
          </a:extLst>
        </xdr:cNvPr>
        <xdr:cNvSpPr/>
      </xdr:nvSpPr>
      <xdr:spPr>
        <a:xfrm>
          <a:off x="145034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89" name="正方形/長方形 188">
          <a:extLst>
            <a:ext uri="{FF2B5EF4-FFF2-40B4-BE49-F238E27FC236}">
              <a16:creationId xmlns:a16="http://schemas.microsoft.com/office/drawing/2014/main" id="{86DABB6F-16BD-4275-B2F2-09E0DD04BCE5}"/>
            </a:ext>
          </a:extLst>
        </xdr:cNvPr>
        <xdr:cNvSpPr/>
      </xdr:nvSpPr>
      <xdr:spPr>
        <a:xfrm>
          <a:off x="158750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90" name="正方形/長方形 189">
          <a:extLst>
            <a:ext uri="{FF2B5EF4-FFF2-40B4-BE49-F238E27FC236}">
              <a16:creationId xmlns:a16="http://schemas.microsoft.com/office/drawing/2014/main" id="{5755EF96-301A-42CB-9A3E-64FBC2315D04}"/>
            </a:ext>
          </a:extLst>
        </xdr:cNvPr>
        <xdr:cNvSpPr/>
      </xdr:nvSpPr>
      <xdr:spPr>
        <a:xfrm>
          <a:off x="17246600" y="12782550"/>
          <a:ext cx="1371600" cy="3302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91" name="正方形/長方形 190">
          <a:extLst>
            <a:ext uri="{FF2B5EF4-FFF2-40B4-BE49-F238E27FC236}">
              <a16:creationId xmlns:a16="http://schemas.microsoft.com/office/drawing/2014/main" id="{1127D0F6-AAB9-41D8-A872-19DCBDFA783F}"/>
            </a:ext>
          </a:extLst>
        </xdr:cNvPr>
        <xdr:cNvSpPr/>
      </xdr:nvSpPr>
      <xdr:spPr>
        <a:xfrm>
          <a:off x="355600" y="63500"/>
          <a:ext cx="11401425" cy="631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92" name="正方形/長方形 191">
          <a:extLst>
            <a:ext uri="{FF2B5EF4-FFF2-40B4-BE49-F238E27FC236}">
              <a16:creationId xmlns:a16="http://schemas.microsoft.com/office/drawing/2014/main" id="{3D2E0063-E72A-4113-93ED-B3DB927FFA98}"/>
            </a:ext>
          </a:extLst>
        </xdr:cNvPr>
        <xdr:cNvSpPr/>
      </xdr:nvSpPr>
      <xdr:spPr>
        <a:xfrm>
          <a:off x="15351125" y="190500"/>
          <a:ext cx="35496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93" name="正方形/長方形 192">
          <a:extLst>
            <a:ext uri="{FF2B5EF4-FFF2-40B4-BE49-F238E27FC236}">
              <a16:creationId xmlns:a16="http://schemas.microsoft.com/office/drawing/2014/main" id="{376A0F6E-5D67-4C27-9F8A-60F9EDE17B7F}"/>
            </a:ext>
          </a:extLst>
        </xdr:cNvPr>
        <xdr:cNvSpPr/>
      </xdr:nvSpPr>
      <xdr:spPr>
        <a:xfrm>
          <a:off x="15357475" y="215900"/>
          <a:ext cx="352425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94" name="正方形/長方形 193">
          <a:extLst>
            <a:ext uri="{FF2B5EF4-FFF2-40B4-BE49-F238E27FC236}">
              <a16:creationId xmlns:a16="http://schemas.microsoft.com/office/drawing/2014/main" id="{DB2CF6B8-4C27-4D95-940C-872E46B42611}"/>
            </a:ext>
          </a:extLst>
        </xdr:cNvPr>
        <xdr:cNvSpPr/>
      </xdr:nvSpPr>
      <xdr:spPr>
        <a:xfrm>
          <a:off x="15382875" y="241300"/>
          <a:ext cx="3467100" cy="4413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95" name="正方形/長方形 194">
          <a:extLst>
            <a:ext uri="{FF2B5EF4-FFF2-40B4-BE49-F238E27FC236}">
              <a16:creationId xmlns:a16="http://schemas.microsoft.com/office/drawing/2014/main" id="{2863B09B-C49E-4F8B-93AC-42670AB71CAE}"/>
            </a:ext>
          </a:extLst>
        </xdr:cNvPr>
        <xdr:cNvSpPr/>
      </xdr:nvSpPr>
      <xdr:spPr>
        <a:xfrm>
          <a:off x="12823825" y="190500"/>
          <a:ext cx="23939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6" name="正方形/長方形 195">
          <a:extLst>
            <a:ext uri="{FF2B5EF4-FFF2-40B4-BE49-F238E27FC236}">
              <a16:creationId xmlns:a16="http://schemas.microsoft.com/office/drawing/2014/main" id="{EAD59BCE-DC1B-431D-8029-CF5E17598460}"/>
            </a:ext>
          </a:extLst>
        </xdr:cNvPr>
        <xdr:cNvSpPr/>
      </xdr:nvSpPr>
      <xdr:spPr>
        <a:xfrm>
          <a:off x="12849225" y="215900"/>
          <a:ext cx="234950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7" name="正方形/長方形 196">
          <a:extLst>
            <a:ext uri="{FF2B5EF4-FFF2-40B4-BE49-F238E27FC236}">
              <a16:creationId xmlns:a16="http://schemas.microsoft.com/office/drawing/2014/main" id="{E737CD25-D997-4C3C-A95A-DAEA8CCFB477}"/>
            </a:ext>
          </a:extLst>
        </xdr:cNvPr>
        <xdr:cNvSpPr/>
      </xdr:nvSpPr>
      <xdr:spPr>
        <a:xfrm>
          <a:off x="12874625" y="241300"/>
          <a:ext cx="2311400" cy="4540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98" name="正方形/長方形 197">
          <a:extLst>
            <a:ext uri="{FF2B5EF4-FFF2-40B4-BE49-F238E27FC236}">
              <a16:creationId xmlns:a16="http://schemas.microsoft.com/office/drawing/2014/main" id="{4EB4FF6B-37E9-4794-87D6-97C7789CBACA}"/>
            </a:ext>
          </a:extLst>
        </xdr:cNvPr>
        <xdr:cNvSpPr/>
      </xdr:nvSpPr>
      <xdr:spPr>
        <a:xfrm>
          <a:off x="444500" y="885825"/>
          <a:ext cx="9083675" cy="17272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99" name="正方形/長方形 198">
          <a:extLst>
            <a:ext uri="{FF2B5EF4-FFF2-40B4-BE49-F238E27FC236}">
              <a16:creationId xmlns:a16="http://schemas.microsoft.com/office/drawing/2014/main" id="{C2151923-21C5-4829-9AA1-6CBF8040D9C5}"/>
            </a:ext>
          </a:extLst>
        </xdr:cNvPr>
        <xdr:cNvSpPr/>
      </xdr:nvSpPr>
      <xdr:spPr>
        <a:xfrm>
          <a:off x="568325" y="917575"/>
          <a:ext cx="1244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00" name="正方形/長方形 199">
          <a:extLst>
            <a:ext uri="{FF2B5EF4-FFF2-40B4-BE49-F238E27FC236}">
              <a16:creationId xmlns:a16="http://schemas.microsoft.com/office/drawing/2014/main" id="{935D14A5-EF4E-44D0-832B-75A210BDB5AC}"/>
            </a:ext>
          </a:extLst>
        </xdr:cNvPr>
        <xdr:cNvSpPr/>
      </xdr:nvSpPr>
      <xdr:spPr>
        <a:xfrm>
          <a:off x="1768475" y="917575"/>
          <a:ext cx="120015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01" name="正方形/長方形 200">
          <a:extLst>
            <a:ext uri="{FF2B5EF4-FFF2-40B4-BE49-F238E27FC236}">
              <a16:creationId xmlns:a16="http://schemas.microsoft.com/office/drawing/2014/main" id="{7A2436B4-8E33-4602-B3EB-5E6307E59518}"/>
            </a:ext>
          </a:extLst>
        </xdr:cNvPr>
        <xdr:cNvSpPr/>
      </xdr:nvSpPr>
      <xdr:spPr>
        <a:xfrm>
          <a:off x="2968625" y="917575"/>
          <a:ext cx="1371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02" name="正方形/長方形 201">
          <a:extLst>
            <a:ext uri="{FF2B5EF4-FFF2-40B4-BE49-F238E27FC236}">
              <a16:creationId xmlns:a16="http://schemas.microsoft.com/office/drawing/2014/main" id="{12061D7B-5459-486A-81B5-A27F76AAB6A1}"/>
            </a:ext>
          </a:extLst>
        </xdr:cNvPr>
        <xdr:cNvSpPr/>
      </xdr:nvSpPr>
      <xdr:spPr>
        <a:xfrm>
          <a:off x="4340225" y="936625"/>
          <a:ext cx="18224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03" name="正方形/長方形 202">
          <a:extLst>
            <a:ext uri="{FF2B5EF4-FFF2-40B4-BE49-F238E27FC236}">
              <a16:creationId xmlns:a16="http://schemas.microsoft.com/office/drawing/2014/main" id="{7381A35D-146A-4691-B2E4-598269884728}"/>
            </a:ext>
          </a:extLst>
        </xdr:cNvPr>
        <xdr:cNvSpPr/>
      </xdr:nvSpPr>
      <xdr:spPr>
        <a:xfrm>
          <a:off x="6162675" y="936625"/>
          <a:ext cx="11366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04" name="正方形/長方形 203">
          <a:extLst>
            <a:ext uri="{FF2B5EF4-FFF2-40B4-BE49-F238E27FC236}">
              <a16:creationId xmlns:a16="http://schemas.microsoft.com/office/drawing/2014/main" id="{E8FA295A-60BE-47FF-AC3B-457D358C2A3C}"/>
            </a:ext>
          </a:extLst>
        </xdr:cNvPr>
        <xdr:cNvSpPr/>
      </xdr:nvSpPr>
      <xdr:spPr>
        <a:xfrm>
          <a:off x="7362825" y="949325"/>
          <a:ext cx="5778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05" name="正方形/長方形 204">
          <a:extLst>
            <a:ext uri="{FF2B5EF4-FFF2-40B4-BE49-F238E27FC236}">
              <a16:creationId xmlns:a16="http://schemas.microsoft.com/office/drawing/2014/main" id="{C1A64ED9-6319-45B6-8A6D-DC10F99101C4}"/>
            </a:ext>
          </a:extLst>
        </xdr:cNvPr>
        <xdr:cNvSpPr/>
      </xdr:nvSpPr>
      <xdr:spPr>
        <a:xfrm>
          <a:off x="4340225" y="169227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06" name="正方形/長方形 205">
          <a:extLst>
            <a:ext uri="{FF2B5EF4-FFF2-40B4-BE49-F238E27FC236}">
              <a16:creationId xmlns:a16="http://schemas.microsoft.com/office/drawing/2014/main" id="{4B6BEFAB-8847-4234-95CB-91C1165ACC01}"/>
            </a:ext>
          </a:extLst>
        </xdr:cNvPr>
        <xdr:cNvSpPr/>
      </xdr:nvSpPr>
      <xdr:spPr>
        <a:xfrm>
          <a:off x="6226175" y="1692275"/>
          <a:ext cx="3302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7" name="角丸四角形 206">
          <a:extLst>
            <a:ext uri="{FF2B5EF4-FFF2-40B4-BE49-F238E27FC236}">
              <a16:creationId xmlns:a16="http://schemas.microsoft.com/office/drawing/2014/main" id="{A96B01A5-3054-4E21-A870-4F909157F7E2}"/>
            </a:ext>
          </a:extLst>
        </xdr:cNvPr>
        <xdr:cNvSpPr/>
      </xdr:nvSpPr>
      <xdr:spPr>
        <a:xfrm>
          <a:off x="9985375" y="885825"/>
          <a:ext cx="1371600" cy="12382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08" name="正方形/長方形 207">
          <a:extLst>
            <a:ext uri="{FF2B5EF4-FFF2-40B4-BE49-F238E27FC236}">
              <a16:creationId xmlns:a16="http://schemas.microsoft.com/office/drawing/2014/main" id="{51B6AD63-77A5-4209-AB1C-45AA14E83C27}"/>
            </a:ext>
          </a:extLst>
        </xdr:cNvPr>
        <xdr:cNvSpPr/>
      </xdr:nvSpPr>
      <xdr:spPr>
        <a:xfrm>
          <a:off x="10213975" y="949325"/>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09" name="正方形/長方形 208">
          <a:extLst>
            <a:ext uri="{FF2B5EF4-FFF2-40B4-BE49-F238E27FC236}">
              <a16:creationId xmlns:a16="http://schemas.microsoft.com/office/drawing/2014/main" id="{22A09C5E-90E6-4C3E-B460-593E902AAC44}"/>
            </a:ext>
          </a:extLst>
        </xdr:cNvPr>
        <xdr:cNvSpPr/>
      </xdr:nvSpPr>
      <xdr:spPr>
        <a:xfrm>
          <a:off x="10213975" y="121602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10" name="正方形/長方形 209">
          <a:extLst>
            <a:ext uri="{FF2B5EF4-FFF2-40B4-BE49-F238E27FC236}">
              <a16:creationId xmlns:a16="http://schemas.microsoft.com/office/drawing/2014/main" id="{CE360F4A-B25E-41E0-801F-85D0B8DCA99C}"/>
            </a:ext>
          </a:extLst>
        </xdr:cNvPr>
        <xdr:cNvSpPr/>
      </xdr:nvSpPr>
      <xdr:spPr>
        <a:xfrm>
          <a:off x="10213975" y="154622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11" name="直線コネクタ 210">
          <a:extLst>
            <a:ext uri="{FF2B5EF4-FFF2-40B4-BE49-F238E27FC236}">
              <a16:creationId xmlns:a16="http://schemas.microsoft.com/office/drawing/2014/main" id="{53CABA0B-41AE-4161-92ED-B3E77F01296C}"/>
            </a:ext>
          </a:extLst>
        </xdr:cNvPr>
        <xdr:cNvCxnSpPr/>
      </xdr:nvCxnSpPr>
      <xdr:spPr>
        <a:xfrm flipH="1">
          <a:off x="10048875" y="10382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12" name="楕円 211">
          <a:extLst>
            <a:ext uri="{FF2B5EF4-FFF2-40B4-BE49-F238E27FC236}">
              <a16:creationId xmlns:a16="http://schemas.microsoft.com/office/drawing/2014/main" id="{67B1AB9A-1598-41AE-A674-1DB8054AA53C}"/>
            </a:ext>
          </a:extLst>
        </xdr:cNvPr>
        <xdr:cNvSpPr/>
      </xdr:nvSpPr>
      <xdr:spPr>
        <a:xfrm>
          <a:off x="10102850" y="100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13" name="フローチャート: 判断 212">
          <a:extLst>
            <a:ext uri="{FF2B5EF4-FFF2-40B4-BE49-F238E27FC236}">
              <a16:creationId xmlns:a16="http://schemas.microsoft.com/office/drawing/2014/main" id="{6DFDEA75-0D7E-474A-928C-45F4018D3E0F}"/>
            </a:ext>
          </a:extLst>
        </xdr:cNvPr>
        <xdr:cNvSpPr/>
      </xdr:nvSpPr>
      <xdr:spPr>
        <a:xfrm>
          <a:off x="10102850" y="13049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14" name="直線コネクタ 213">
          <a:extLst>
            <a:ext uri="{FF2B5EF4-FFF2-40B4-BE49-F238E27FC236}">
              <a16:creationId xmlns:a16="http://schemas.microsoft.com/office/drawing/2014/main" id="{233E5F18-510F-4246-B635-DB75A04442BB}"/>
            </a:ext>
          </a:extLst>
        </xdr:cNvPr>
        <xdr:cNvCxnSpPr/>
      </xdr:nvCxnSpPr>
      <xdr:spPr>
        <a:xfrm>
          <a:off x="10147300" y="1546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15" name="直線コネクタ 214">
          <a:extLst>
            <a:ext uri="{FF2B5EF4-FFF2-40B4-BE49-F238E27FC236}">
              <a16:creationId xmlns:a16="http://schemas.microsoft.com/office/drawing/2014/main" id="{A8C30B90-A218-46AB-A2B9-7E7F3A7693A7}"/>
            </a:ext>
          </a:extLst>
        </xdr:cNvPr>
        <xdr:cNvCxnSpPr/>
      </xdr:nvCxnSpPr>
      <xdr:spPr>
        <a:xfrm>
          <a:off x="10067925" y="1546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16" name="直線コネクタ 215">
          <a:extLst>
            <a:ext uri="{FF2B5EF4-FFF2-40B4-BE49-F238E27FC236}">
              <a16:creationId xmlns:a16="http://schemas.microsoft.com/office/drawing/2014/main" id="{AFC1F314-9249-493B-9019-A184949D4867}"/>
            </a:ext>
          </a:extLst>
        </xdr:cNvPr>
        <xdr:cNvCxnSpPr/>
      </xdr:nvCxnSpPr>
      <xdr:spPr>
        <a:xfrm flipV="1">
          <a:off x="10147300" y="17780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217" name="直線コネクタ 216">
          <a:extLst>
            <a:ext uri="{FF2B5EF4-FFF2-40B4-BE49-F238E27FC236}">
              <a16:creationId xmlns:a16="http://schemas.microsoft.com/office/drawing/2014/main" id="{384EAE8D-DFF6-4582-9204-8E82EC466B29}"/>
            </a:ext>
          </a:extLst>
        </xdr:cNvPr>
        <xdr:cNvCxnSpPr/>
      </xdr:nvCxnSpPr>
      <xdr:spPr>
        <a:xfrm>
          <a:off x="10067925" y="19145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218" name="テキスト ボックス 217">
          <a:extLst>
            <a:ext uri="{FF2B5EF4-FFF2-40B4-BE49-F238E27FC236}">
              <a16:creationId xmlns:a16="http://schemas.microsoft.com/office/drawing/2014/main" id="{8F079C97-FA5D-4B40-A7E9-C01A2A445808}"/>
            </a:ext>
          </a:extLst>
        </xdr:cNvPr>
        <xdr:cNvSpPr txBox="1"/>
      </xdr:nvSpPr>
      <xdr:spPr>
        <a:xfrm>
          <a:off x="419100" y="2708275"/>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219" name="テキスト ボックス 218">
          <a:extLst>
            <a:ext uri="{FF2B5EF4-FFF2-40B4-BE49-F238E27FC236}">
              <a16:creationId xmlns:a16="http://schemas.microsoft.com/office/drawing/2014/main" id="{991505D2-75D4-4BF6-88B6-AF839BB1FCA8}"/>
            </a:ext>
          </a:extLst>
        </xdr:cNvPr>
        <xdr:cNvSpPr txBox="1"/>
      </xdr:nvSpPr>
      <xdr:spPr>
        <a:xfrm>
          <a:off x="419100" y="29432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220" name="テキスト ボックス 219">
          <a:extLst>
            <a:ext uri="{FF2B5EF4-FFF2-40B4-BE49-F238E27FC236}">
              <a16:creationId xmlns:a16="http://schemas.microsoft.com/office/drawing/2014/main" id="{B7D32842-3641-4D29-B8A8-CA97F804CE86}"/>
            </a:ext>
          </a:extLst>
        </xdr:cNvPr>
        <xdr:cNvSpPr txBox="1"/>
      </xdr:nvSpPr>
      <xdr:spPr>
        <a:xfrm>
          <a:off x="419100" y="3171825"/>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221" name="テキスト ボックス 220">
          <a:extLst>
            <a:ext uri="{FF2B5EF4-FFF2-40B4-BE49-F238E27FC236}">
              <a16:creationId xmlns:a16="http://schemas.microsoft.com/office/drawing/2014/main" id="{B12A4BC1-1E93-4D39-BF5E-378F48AE44BE}"/>
            </a:ext>
          </a:extLst>
        </xdr:cNvPr>
        <xdr:cNvSpPr txBox="1"/>
      </xdr:nvSpPr>
      <xdr:spPr>
        <a:xfrm>
          <a:off x="419100" y="3406775"/>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222" name="テキスト ボックス 221">
          <a:extLst>
            <a:ext uri="{FF2B5EF4-FFF2-40B4-BE49-F238E27FC236}">
              <a16:creationId xmlns:a16="http://schemas.microsoft.com/office/drawing/2014/main" id="{B91BEB91-3EC3-4CAB-9A4E-AEAD10881771}"/>
            </a:ext>
          </a:extLst>
        </xdr:cNvPr>
        <xdr:cNvSpPr txBox="1"/>
      </xdr:nvSpPr>
      <xdr:spPr>
        <a:xfrm>
          <a:off x="419100" y="3641725"/>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223" name="正方形/長方形 222">
          <a:extLst>
            <a:ext uri="{FF2B5EF4-FFF2-40B4-BE49-F238E27FC236}">
              <a16:creationId xmlns:a16="http://schemas.microsoft.com/office/drawing/2014/main" id="{B956E246-F0E0-46F8-A2BB-C86D70164190}"/>
            </a:ext>
          </a:extLst>
        </xdr:cNvPr>
        <xdr:cNvSpPr/>
      </xdr:nvSpPr>
      <xdr:spPr>
        <a:xfrm>
          <a:off x="1152525" y="4143375"/>
          <a:ext cx="382270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224" name="正方形/長方形 223">
          <a:extLst>
            <a:ext uri="{FF2B5EF4-FFF2-40B4-BE49-F238E27FC236}">
              <a16:creationId xmlns:a16="http://schemas.microsoft.com/office/drawing/2014/main" id="{704807CB-CF42-4B7D-9636-162EDB4A4F9C}"/>
            </a:ext>
          </a:extLst>
        </xdr:cNvPr>
        <xdr:cNvSpPr/>
      </xdr:nvSpPr>
      <xdr:spPr>
        <a:xfrm>
          <a:off x="1811514" y="450716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225" name="正方形/長方形 224">
          <a:extLst>
            <a:ext uri="{FF2B5EF4-FFF2-40B4-BE49-F238E27FC236}">
              <a16:creationId xmlns:a16="http://schemas.microsoft.com/office/drawing/2014/main" id="{A37A7014-27E3-4A24-AA8E-F4DF3C39A166}"/>
            </a:ext>
          </a:extLst>
        </xdr:cNvPr>
        <xdr:cNvSpPr/>
      </xdr:nvSpPr>
      <xdr:spPr>
        <a:xfrm>
          <a:off x="3462014" y="449049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[ 79.8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226" name="正方形/長方形 225">
          <a:extLst>
            <a:ext uri="{FF2B5EF4-FFF2-40B4-BE49-F238E27FC236}">
              <a16:creationId xmlns:a16="http://schemas.microsoft.com/office/drawing/2014/main" id="{0DE3A014-ECC4-4513-B8A7-9FDBFA6A46A9}"/>
            </a:ext>
          </a:extLst>
        </xdr:cNvPr>
        <xdr:cNvSpPr/>
      </xdr:nvSpPr>
      <xdr:spPr>
        <a:xfrm>
          <a:off x="49244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227" name="正方形/長方形 226">
          <a:extLst>
            <a:ext uri="{FF2B5EF4-FFF2-40B4-BE49-F238E27FC236}">
              <a16:creationId xmlns:a16="http://schemas.microsoft.com/office/drawing/2014/main" id="{DABBD2A8-72BF-4D20-B9B3-ADF12D5DDD24}"/>
            </a:ext>
          </a:extLst>
        </xdr:cNvPr>
        <xdr:cNvSpPr/>
      </xdr:nvSpPr>
      <xdr:spPr>
        <a:xfrm>
          <a:off x="49244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228" name="正方形/長方形 227">
          <a:extLst>
            <a:ext uri="{FF2B5EF4-FFF2-40B4-BE49-F238E27FC236}">
              <a16:creationId xmlns:a16="http://schemas.microsoft.com/office/drawing/2014/main" id="{7BCFFDEC-495F-4DBE-8EF8-BE4617972CA4}"/>
            </a:ext>
          </a:extLst>
        </xdr:cNvPr>
        <xdr:cNvSpPr/>
      </xdr:nvSpPr>
      <xdr:spPr>
        <a:xfrm>
          <a:off x="62960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229" name="正方形/長方形 228">
          <a:extLst>
            <a:ext uri="{FF2B5EF4-FFF2-40B4-BE49-F238E27FC236}">
              <a16:creationId xmlns:a16="http://schemas.microsoft.com/office/drawing/2014/main" id="{02BB5B3E-B406-4CB7-A1C1-FD0B48FACBC8}"/>
            </a:ext>
          </a:extLst>
        </xdr:cNvPr>
        <xdr:cNvSpPr/>
      </xdr:nvSpPr>
      <xdr:spPr>
        <a:xfrm>
          <a:off x="62960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230" name="正方形/長方形 229">
          <a:extLst>
            <a:ext uri="{FF2B5EF4-FFF2-40B4-BE49-F238E27FC236}">
              <a16:creationId xmlns:a16="http://schemas.microsoft.com/office/drawing/2014/main" id="{F1B71A8D-1647-4F6C-8FCE-40F94C32EB4F}"/>
            </a:ext>
          </a:extLst>
        </xdr:cNvPr>
        <xdr:cNvSpPr/>
      </xdr:nvSpPr>
      <xdr:spPr>
        <a:xfrm>
          <a:off x="77946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231" name="正方形/長方形 230">
          <a:extLst>
            <a:ext uri="{FF2B5EF4-FFF2-40B4-BE49-F238E27FC236}">
              <a16:creationId xmlns:a16="http://schemas.microsoft.com/office/drawing/2014/main" id="{4F67B71A-F8E7-49DA-9336-C5F2B651317F}"/>
            </a:ext>
          </a:extLst>
        </xdr:cNvPr>
        <xdr:cNvSpPr/>
      </xdr:nvSpPr>
      <xdr:spPr>
        <a:xfrm>
          <a:off x="77946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232" name="正方形/長方形 231">
          <a:extLst>
            <a:ext uri="{FF2B5EF4-FFF2-40B4-BE49-F238E27FC236}">
              <a16:creationId xmlns:a16="http://schemas.microsoft.com/office/drawing/2014/main" id="{A3DAFBAE-92AB-4370-BE86-E794F29BD394}"/>
            </a:ext>
          </a:extLst>
        </xdr:cNvPr>
        <xdr:cNvSpPr/>
      </xdr:nvSpPr>
      <xdr:spPr>
        <a:xfrm>
          <a:off x="1152525" y="482282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233" name="正方形/長方形 232">
          <a:extLst>
            <a:ext uri="{FF2B5EF4-FFF2-40B4-BE49-F238E27FC236}">
              <a16:creationId xmlns:a16="http://schemas.microsoft.com/office/drawing/2014/main" id="{2020B21D-3C36-4076-B90E-613E95B57AB3}"/>
            </a:ext>
          </a:extLst>
        </xdr:cNvPr>
        <xdr:cNvSpPr/>
      </xdr:nvSpPr>
      <xdr:spPr>
        <a:xfrm>
          <a:off x="522287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234" name="正方形/長方形 233">
          <a:extLst>
            <a:ext uri="{FF2B5EF4-FFF2-40B4-BE49-F238E27FC236}">
              <a16:creationId xmlns:a16="http://schemas.microsoft.com/office/drawing/2014/main" id="{95D047E7-3B2E-4712-94B8-7B6396A5BEAA}"/>
            </a:ext>
          </a:extLst>
        </xdr:cNvPr>
        <xdr:cNvSpPr/>
      </xdr:nvSpPr>
      <xdr:spPr>
        <a:xfrm>
          <a:off x="522287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235" name="テキスト ボックス 234">
          <a:extLst>
            <a:ext uri="{FF2B5EF4-FFF2-40B4-BE49-F238E27FC236}">
              <a16:creationId xmlns:a16="http://schemas.microsoft.com/office/drawing/2014/main" id="{F85104BE-1179-4056-8F69-4E1EB5C6B891}"/>
            </a:ext>
          </a:extLst>
        </xdr:cNvPr>
        <xdr:cNvSpPr txBox="1"/>
      </xdr:nvSpPr>
      <xdr:spPr>
        <a:xfrm>
          <a:off x="5280025" y="510222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ＭＳ Ｐゴシック" panose="020B0600070205080204" pitchFamily="50" charset="-128"/>
              <a:ea typeface="ＭＳ Ｐゴシック" panose="020B0600070205080204" pitchFamily="50" charset="-128"/>
              <a:cs typeface="+mn-cs"/>
            </a:rPr>
            <a:t>有形固定資産減価償却率は、類似団体より大幅に高くなっている。このため、平成</a:t>
          </a:r>
          <a:r>
            <a:rPr kumimoji="1" lang="en-US" altLang="ja-JP" sz="1100">
              <a:solidFill>
                <a:schemeClr val="tx1"/>
              </a:solidFill>
              <a:effectLst/>
              <a:latin typeface="ＭＳ Ｐゴシック" panose="020B0600070205080204" pitchFamily="50" charset="-128"/>
              <a:ea typeface="ＭＳ Ｐゴシック" panose="020B0600070205080204" pitchFamily="50" charset="-128"/>
              <a:cs typeface="+mn-cs"/>
            </a:rPr>
            <a:t>30</a:t>
          </a:r>
          <a:r>
            <a:rPr kumimoji="1" lang="ja-JP" altLang="ja-JP" sz="1100">
              <a:solidFill>
                <a:schemeClr val="tx1"/>
              </a:solidFill>
              <a:effectLst/>
              <a:latin typeface="ＭＳ Ｐゴシック" panose="020B0600070205080204" pitchFamily="50" charset="-128"/>
              <a:ea typeface="ＭＳ Ｐゴシック" panose="020B0600070205080204" pitchFamily="50" charset="-128"/>
              <a:cs typeface="+mn-cs"/>
            </a:rPr>
            <a:t>年度に策定した個別施設計画に基づき、施設の大規模改修や集約化を含めた維持管理を推進している。</a:t>
          </a:r>
          <a:endParaRPr lang="ja-JP" altLang="ja-JP">
            <a:solidFill>
              <a:schemeClr val="tx1"/>
            </a:solidFill>
            <a:effectLst/>
            <a:latin typeface="ＭＳ Ｐゴシック" panose="020B0600070205080204" pitchFamily="50" charset="-128"/>
            <a:ea typeface="ＭＳ Ｐゴシック" panose="020B0600070205080204" pitchFamily="50" charset="-128"/>
          </a:endParaRPr>
        </a:p>
        <a:p>
          <a:endParaRPr kumimoji="1" lang="ja-JP" altLang="en-US" sz="11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236" name="テキスト ボックス 235">
          <a:extLst>
            <a:ext uri="{FF2B5EF4-FFF2-40B4-BE49-F238E27FC236}">
              <a16:creationId xmlns:a16="http://schemas.microsoft.com/office/drawing/2014/main" id="{C55A5536-DD07-4D35-AB60-4FDAB38AE6F0}"/>
            </a:ext>
          </a:extLst>
        </xdr:cNvPr>
        <xdr:cNvSpPr txBox="1"/>
      </xdr:nvSpPr>
      <xdr:spPr>
        <a:xfrm>
          <a:off x="11271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237" name="直線コネクタ 236">
          <a:extLst>
            <a:ext uri="{FF2B5EF4-FFF2-40B4-BE49-F238E27FC236}">
              <a16:creationId xmlns:a16="http://schemas.microsoft.com/office/drawing/2014/main" id="{AB6B80DD-B5B6-48E8-BBA0-9B03EEEC809F}"/>
            </a:ext>
          </a:extLst>
        </xdr:cNvPr>
        <xdr:cNvCxnSpPr/>
      </xdr:nvCxnSpPr>
      <xdr:spPr>
        <a:xfrm>
          <a:off x="1152525" y="68992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238" name="テキスト ボックス 237">
          <a:extLst>
            <a:ext uri="{FF2B5EF4-FFF2-40B4-BE49-F238E27FC236}">
              <a16:creationId xmlns:a16="http://schemas.microsoft.com/office/drawing/2014/main" id="{02E32612-ADB5-427A-8B13-D1A789289288}"/>
            </a:ext>
          </a:extLst>
        </xdr:cNvPr>
        <xdr:cNvSpPr txBox="1"/>
      </xdr:nvSpPr>
      <xdr:spPr>
        <a:xfrm>
          <a:off x="735486" y="68118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239" name="直線コネクタ 238">
          <a:extLst>
            <a:ext uri="{FF2B5EF4-FFF2-40B4-BE49-F238E27FC236}">
              <a16:creationId xmlns:a16="http://schemas.microsoft.com/office/drawing/2014/main" id="{F6106B99-9F75-4F76-A39E-5357CFBBE344}"/>
            </a:ext>
          </a:extLst>
        </xdr:cNvPr>
        <xdr:cNvCxnSpPr/>
      </xdr:nvCxnSpPr>
      <xdr:spPr>
        <a:xfrm>
          <a:off x="1152525" y="6603547"/>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240" name="テキスト ボックス 239">
          <a:extLst>
            <a:ext uri="{FF2B5EF4-FFF2-40B4-BE49-F238E27FC236}">
              <a16:creationId xmlns:a16="http://schemas.microsoft.com/office/drawing/2014/main" id="{9049AA6B-164E-43E8-AFA0-C2560D91C855}"/>
            </a:ext>
          </a:extLst>
        </xdr:cNvPr>
        <xdr:cNvSpPr txBox="1"/>
      </xdr:nvSpPr>
      <xdr:spPr>
        <a:xfrm>
          <a:off x="786781" y="651609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241" name="直線コネクタ 240">
          <a:extLst>
            <a:ext uri="{FF2B5EF4-FFF2-40B4-BE49-F238E27FC236}">
              <a16:creationId xmlns:a16="http://schemas.microsoft.com/office/drawing/2014/main" id="{949E7669-79D8-4D4A-BD8A-7F9F1492D159}"/>
            </a:ext>
          </a:extLst>
        </xdr:cNvPr>
        <xdr:cNvCxnSpPr/>
      </xdr:nvCxnSpPr>
      <xdr:spPr>
        <a:xfrm>
          <a:off x="1152525" y="630781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242" name="テキスト ボックス 241">
          <a:extLst>
            <a:ext uri="{FF2B5EF4-FFF2-40B4-BE49-F238E27FC236}">
              <a16:creationId xmlns:a16="http://schemas.microsoft.com/office/drawing/2014/main" id="{1BCA5234-6B43-4D70-AC31-4261AC045A39}"/>
            </a:ext>
          </a:extLst>
        </xdr:cNvPr>
        <xdr:cNvSpPr txBox="1"/>
      </xdr:nvSpPr>
      <xdr:spPr>
        <a:xfrm>
          <a:off x="786781" y="622036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243" name="直線コネクタ 242">
          <a:extLst>
            <a:ext uri="{FF2B5EF4-FFF2-40B4-BE49-F238E27FC236}">
              <a16:creationId xmlns:a16="http://schemas.microsoft.com/office/drawing/2014/main" id="{94E05F5A-B476-4FDF-9B59-D9FB442C8761}"/>
            </a:ext>
          </a:extLst>
        </xdr:cNvPr>
        <xdr:cNvCxnSpPr/>
      </xdr:nvCxnSpPr>
      <xdr:spPr>
        <a:xfrm>
          <a:off x="1152525" y="6012089"/>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244" name="テキスト ボックス 243">
          <a:extLst>
            <a:ext uri="{FF2B5EF4-FFF2-40B4-BE49-F238E27FC236}">
              <a16:creationId xmlns:a16="http://schemas.microsoft.com/office/drawing/2014/main" id="{80A734A4-6E32-48A9-942E-DEA117BFD374}"/>
            </a:ext>
          </a:extLst>
        </xdr:cNvPr>
        <xdr:cNvSpPr txBox="1"/>
      </xdr:nvSpPr>
      <xdr:spPr>
        <a:xfrm>
          <a:off x="786781" y="5918288"/>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245" name="直線コネクタ 244">
          <a:extLst>
            <a:ext uri="{FF2B5EF4-FFF2-40B4-BE49-F238E27FC236}">
              <a16:creationId xmlns:a16="http://schemas.microsoft.com/office/drawing/2014/main" id="{74E67A8B-9C2E-4097-A7E2-0DEBDC348DC1}"/>
            </a:ext>
          </a:extLst>
        </xdr:cNvPr>
        <xdr:cNvCxnSpPr/>
      </xdr:nvCxnSpPr>
      <xdr:spPr>
        <a:xfrm>
          <a:off x="1152525" y="5716361"/>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246" name="テキスト ボックス 245">
          <a:extLst>
            <a:ext uri="{FF2B5EF4-FFF2-40B4-BE49-F238E27FC236}">
              <a16:creationId xmlns:a16="http://schemas.microsoft.com/office/drawing/2014/main" id="{8D6E170F-5627-49E2-94C1-02F555A7426C}"/>
            </a:ext>
          </a:extLst>
        </xdr:cNvPr>
        <xdr:cNvSpPr txBox="1"/>
      </xdr:nvSpPr>
      <xdr:spPr>
        <a:xfrm>
          <a:off x="786781" y="5622560"/>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247" name="直線コネクタ 246">
          <a:extLst>
            <a:ext uri="{FF2B5EF4-FFF2-40B4-BE49-F238E27FC236}">
              <a16:creationId xmlns:a16="http://schemas.microsoft.com/office/drawing/2014/main" id="{6995042A-7195-4B12-9329-8D9FCDD7E7CF}"/>
            </a:ext>
          </a:extLst>
        </xdr:cNvPr>
        <xdr:cNvCxnSpPr/>
      </xdr:nvCxnSpPr>
      <xdr:spPr>
        <a:xfrm>
          <a:off x="1152525" y="541428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248" name="テキスト ボックス 247">
          <a:extLst>
            <a:ext uri="{FF2B5EF4-FFF2-40B4-BE49-F238E27FC236}">
              <a16:creationId xmlns:a16="http://schemas.microsoft.com/office/drawing/2014/main" id="{C425EC86-B08A-4111-8C52-4D5A96246A9F}"/>
            </a:ext>
          </a:extLst>
        </xdr:cNvPr>
        <xdr:cNvSpPr txBox="1"/>
      </xdr:nvSpPr>
      <xdr:spPr>
        <a:xfrm>
          <a:off x="786781" y="532683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249" name="直線コネクタ 248">
          <a:extLst>
            <a:ext uri="{FF2B5EF4-FFF2-40B4-BE49-F238E27FC236}">
              <a16:creationId xmlns:a16="http://schemas.microsoft.com/office/drawing/2014/main" id="{39599E92-0865-4B8D-ACD2-CB0D1937FB3A}"/>
            </a:ext>
          </a:extLst>
        </xdr:cNvPr>
        <xdr:cNvCxnSpPr/>
      </xdr:nvCxnSpPr>
      <xdr:spPr>
        <a:xfrm>
          <a:off x="1152525" y="5118553"/>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250" name="テキスト ボックス 249">
          <a:extLst>
            <a:ext uri="{FF2B5EF4-FFF2-40B4-BE49-F238E27FC236}">
              <a16:creationId xmlns:a16="http://schemas.microsoft.com/office/drawing/2014/main" id="{C85EC167-5EF9-4F35-B041-802C97DB7401}"/>
            </a:ext>
          </a:extLst>
        </xdr:cNvPr>
        <xdr:cNvSpPr txBox="1"/>
      </xdr:nvSpPr>
      <xdr:spPr>
        <a:xfrm>
          <a:off x="786781" y="503110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251" name="直線コネクタ 250">
          <a:extLst>
            <a:ext uri="{FF2B5EF4-FFF2-40B4-BE49-F238E27FC236}">
              <a16:creationId xmlns:a16="http://schemas.microsoft.com/office/drawing/2014/main" id="{08B07FA6-6A7F-40A4-996B-96408EE278F6}"/>
            </a:ext>
          </a:extLst>
        </xdr:cNvPr>
        <xdr:cNvCxnSpPr/>
      </xdr:nvCxnSpPr>
      <xdr:spPr>
        <a:xfrm>
          <a:off x="1152525" y="48228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252" name="テキスト ボックス 251">
          <a:extLst>
            <a:ext uri="{FF2B5EF4-FFF2-40B4-BE49-F238E27FC236}">
              <a16:creationId xmlns:a16="http://schemas.microsoft.com/office/drawing/2014/main" id="{31988FD8-4DE2-480B-80A3-9AFA216C19F9}"/>
            </a:ext>
          </a:extLst>
        </xdr:cNvPr>
        <xdr:cNvSpPr txBox="1"/>
      </xdr:nvSpPr>
      <xdr:spPr>
        <a:xfrm>
          <a:off x="786781" y="47353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253" name="有形固定資産減価償却率グラフ枠">
          <a:extLst>
            <a:ext uri="{FF2B5EF4-FFF2-40B4-BE49-F238E27FC236}">
              <a16:creationId xmlns:a16="http://schemas.microsoft.com/office/drawing/2014/main" id="{B4D3E643-A980-4F7A-BFE7-BE32C8C72967}"/>
            </a:ext>
          </a:extLst>
        </xdr:cNvPr>
        <xdr:cNvSpPr/>
      </xdr:nvSpPr>
      <xdr:spPr>
        <a:xfrm>
          <a:off x="1152525" y="482282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25</xdr:row>
      <xdr:rowOff>123462</xdr:rowOff>
    </xdr:from>
    <xdr:to>
      <xdr:col>23</xdr:col>
      <xdr:colOff>85090</xdr:colOff>
      <xdr:row>34</xdr:row>
      <xdr:rowOff>48532</xdr:rowOff>
    </xdr:to>
    <xdr:cxnSp macro="">
      <xdr:nvCxnSpPr>
        <xdr:cNvPr id="254" name="直線コネクタ 253">
          <a:extLst>
            <a:ext uri="{FF2B5EF4-FFF2-40B4-BE49-F238E27FC236}">
              <a16:creationId xmlns:a16="http://schemas.microsoft.com/office/drawing/2014/main" id="{40AFE425-1EED-4DD1-BE6D-70DFD410A6F6}"/>
            </a:ext>
          </a:extLst>
        </xdr:cNvPr>
        <xdr:cNvCxnSpPr/>
      </xdr:nvCxnSpPr>
      <xdr:spPr>
        <a:xfrm flipV="1">
          <a:off x="4300220" y="5044712"/>
          <a:ext cx="1270" cy="141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52359</xdr:rowOff>
    </xdr:from>
    <xdr:ext cx="405111" cy="259045"/>
    <xdr:sp macro="" textlink="">
      <xdr:nvSpPr>
        <xdr:cNvPr id="255" name="有形固定資産減価償却率最小値テキスト">
          <a:extLst>
            <a:ext uri="{FF2B5EF4-FFF2-40B4-BE49-F238E27FC236}">
              <a16:creationId xmlns:a16="http://schemas.microsoft.com/office/drawing/2014/main" id="{C2490F7D-37C6-42A7-9215-A4F6248A2C4F}"/>
            </a:ext>
          </a:extLst>
        </xdr:cNvPr>
        <xdr:cNvSpPr txBox="1"/>
      </xdr:nvSpPr>
      <xdr:spPr>
        <a:xfrm>
          <a:off x="4352925" y="64595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48532</xdr:rowOff>
    </xdr:from>
    <xdr:to>
      <xdr:col>23</xdr:col>
      <xdr:colOff>174625</xdr:colOff>
      <xdr:row>34</xdr:row>
      <xdr:rowOff>48532</xdr:rowOff>
    </xdr:to>
    <xdr:cxnSp macro="">
      <xdr:nvCxnSpPr>
        <xdr:cNvPr id="256" name="直線コネクタ 255">
          <a:extLst>
            <a:ext uri="{FF2B5EF4-FFF2-40B4-BE49-F238E27FC236}">
              <a16:creationId xmlns:a16="http://schemas.microsoft.com/office/drawing/2014/main" id="{54178E85-2340-4D11-AC14-ECB701D1DAE6}"/>
            </a:ext>
          </a:extLst>
        </xdr:cNvPr>
        <xdr:cNvCxnSpPr/>
      </xdr:nvCxnSpPr>
      <xdr:spPr>
        <a:xfrm>
          <a:off x="4213225" y="645568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70139</xdr:rowOff>
    </xdr:from>
    <xdr:ext cx="405111" cy="259045"/>
    <xdr:sp macro="" textlink="">
      <xdr:nvSpPr>
        <xdr:cNvPr id="257" name="有形固定資産減価償却率最大値テキスト">
          <a:extLst>
            <a:ext uri="{FF2B5EF4-FFF2-40B4-BE49-F238E27FC236}">
              <a16:creationId xmlns:a16="http://schemas.microsoft.com/office/drawing/2014/main" id="{57164E1D-98C8-4A67-8258-56BFCD4577EA}"/>
            </a:ext>
          </a:extLst>
        </xdr:cNvPr>
        <xdr:cNvSpPr txBox="1"/>
      </xdr:nvSpPr>
      <xdr:spPr>
        <a:xfrm>
          <a:off x="4352925" y="4826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25</xdr:row>
      <xdr:rowOff>123462</xdr:rowOff>
    </xdr:from>
    <xdr:to>
      <xdr:col>23</xdr:col>
      <xdr:colOff>174625</xdr:colOff>
      <xdr:row>25</xdr:row>
      <xdr:rowOff>123462</xdr:rowOff>
    </xdr:to>
    <xdr:cxnSp macro="">
      <xdr:nvCxnSpPr>
        <xdr:cNvPr id="258" name="直線コネクタ 257">
          <a:extLst>
            <a:ext uri="{FF2B5EF4-FFF2-40B4-BE49-F238E27FC236}">
              <a16:creationId xmlns:a16="http://schemas.microsoft.com/office/drawing/2014/main" id="{4F620B8E-D5D0-4B3F-829F-F8BF0D6C4A8F}"/>
            </a:ext>
          </a:extLst>
        </xdr:cNvPr>
        <xdr:cNvCxnSpPr/>
      </xdr:nvCxnSpPr>
      <xdr:spPr>
        <a:xfrm>
          <a:off x="4213225" y="504471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24782</xdr:rowOff>
    </xdr:from>
    <xdr:ext cx="405111" cy="259045"/>
    <xdr:sp macro="" textlink="">
      <xdr:nvSpPr>
        <xdr:cNvPr id="259" name="有形固定資産減価償却率平均値テキスト">
          <a:extLst>
            <a:ext uri="{FF2B5EF4-FFF2-40B4-BE49-F238E27FC236}">
              <a16:creationId xmlns:a16="http://schemas.microsoft.com/office/drawing/2014/main" id="{E1E81330-383B-4753-8613-38680A50D208}"/>
            </a:ext>
          </a:extLst>
        </xdr:cNvPr>
        <xdr:cNvSpPr txBox="1"/>
      </xdr:nvSpPr>
      <xdr:spPr>
        <a:xfrm>
          <a:off x="4352925" y="56064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1905</xdr:rowOff>
    </xdr:from>
    <xdr:to>
      <xdr:col>23</xdr:col>
      <xdr:colOff>136525</xdr:colOff>
      <xdr:row>30</xdr:row>
      <xdr:rowOff>103505</xdr:rowOff>
    </xdr:to>
    <xdr:sp macro="" textlink="">
      <xdr:nvSpPr>
        <xdr:cNvPr id="260" name="フローチャート: 判断 259">
          <a:extLst>
            <a:ext uri="{FF2B5EF4-FFF2-40B4-BE49-F238E27FC236}">
              <a16:creationId xmlns:a16="http://schemas.microsoft.com/office/drawing/2014/main" id="{28F15875-9C42-424E-B71D-AC6E45A37099}"/>
            </a:ext>
          </a:extLst>
        </xdr:cNvPr>
        <xdr:cNvSpPr/>
      </xdr:nvSpPr>
      <xdr:spPr>
        <a:xfrm>
          <a:off x="4251325" y="5748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145597</xdr:rowOff>
    </xdr:from>
    <xdr:to>
      <xdr:col>19</xdr:col>
      <xdr:colOff>187325</xdr:colOff>
      <xdr:row>30</xdr:row>
      <xdr:rowOff>75747</xdr:rowOff>
    </xdr:to>
    <xdr:sp macro="" textlink="">
      <xdr:nvSpPr>
        <xdr:cNvPr id="261" name="フローチャート: 判断 260">
          <a:extLst>
            <a:ext uri="{FF2B5EF4-FFF2-40B4-BE49-F238E27FC236}">
              <a16:creationId xmlns:a16="http://schemas.microsoft.com/office/drawing/2014/main" id="{38F2B59A-711B-4D83-BE10-39A3E83140D0}"/>
            </a:ext>
          </a:extLst>
        </xdr:cNvPr>
        <xdr:cNvSpPr/>
      </xdr:nvSpPr>
      <xdr:spPr>
        <a:xfrm>
          <a:off x="3616325" y="57272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120922</xdr:rowOff>
    </xdr:from>
    <xdr:to>
      <xdr:col>15</xdr:col>
      <xdr:colOff>187325</xdr:colOff>
      <xdr:row>30</xdr:row>
      <xdr:rowOff>51072</xdr:rowOff>
    </xdr:to>
    <xdr:sp macro="" textlink="">
      <xdr:nvSpPr>
        <xdr:cNvPr id="262" name="フローチャート: 判断 261">
          <a:extLst>
            <a:ext uri="{FF2B5EF4-FFF2-40B4-BE49-F238E27FC236}">
              <a16:creationId xmlns:a16="http://schemas.microsoft.com/office/drawing/2014/main" id="{BD7CE96E-C69E-4E77-847D-9FC39CD7DDC7}"/>
            </a:ext>
          </a:extLst>
        </xdr:cNvPr>
        <xdr:cNvSpPr/>
      </xdr:nvSpPr>
      <xdr:spPr>
        <a:xfrm>
          <a:off x="2930525" y="570257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83911</xdr:rowOff>
    </xdr:from>
    <xdr:to>
      <xdr:col>11</xdr:col>
      <xdr:colOff>187325</xdr:colOff>
      <xdr:row>30</xdr:row>
      <xdr:rowOff>14061</xdr:rowOff>
    </xdr:to>
    <xdr:sp macro="" textlink="">
      <xdr:nvSpPr>
        <xdr:cNvPr id="263" name="フローチャート: 判断 262">
          <a:extLst>
            <a:ext uri="{FF2B5EF4-FFF2-40B4-BE49-F238E27FC236}">
              <a16:creationId xmlns:a16="http://schemas.microsoft.com/office/drawing/2014/main" id="{37A30376-FF22-412E-A96A-99FAB5DBEC5F}"/>
            </a:ext>
          </a:extLst>
        </xdr:cNvPr>
        <xdr:cNvSpPr/>
      </xdr:nvSpPr>
      <xdr:spPr>
        <a:xfrm>
          <a:off x="2244725" y="566556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65405</xdr:rowOff>
    </xdr:from>
    <xdr:to>
      <xdr:col>7</xdr:col>
      <xdr:colOff>187325</xdr:colOff>
      <xdr:row>29</xdr:row>
      <xdr:rowOff>167005</xdr:rowOff>
    </xdr:to>
    <xdr:sp macro="" textlink="">
      <xdr:nvSpPr>
        <xdr:cNvPr id="264" name="フローチャート: 判断 263">
          <a:extLst>
            <a:ext uri="{FF2B5EF4-FFF2-40B4-BE49-F238E27FC236}">
              <a16:creationId xmlns:a16="http://schemas.microsoft.com/office/drawing/2014/main" id="{056C2BB1-0F2A-4247-86EA-3840F7605827}"/>
            </a:ext>
          </a:extLst>
        </xdr:cNvPr>
        <xdr:cNvSpPr/>
      </xdr:nvSpPr>
      <xdr:spPr>
        <a:xfrm>
          <a:off x="1558925" y="564705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265" name="テキスト ボックス 264">
          <a:extLst>
            <a:ext uri="{FF2B5EF4-FFF2-40B4-BE49-F238E27FC236}">
              <a16:creationId xmlns:a16="http://schemas.microsoft.com/office/drawing/2014/main" id="{A93E5C20-FD52-4EB0-9A52-E7FCEF027B45}"/>
            </a:ext>
          </a:extLst>
        </xdr:cNvPr>
        <xdr:cNvSpPr txBox="1"/>
      </xdr:nvSpPr>
      <xdr:spPr>
        <a:xfrm>
          <a:off x="4143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266" name="テキスト ボックス 265">
          <a:extLst>
            <a:ext uri="{FF2B5EF4-FFF2-40B4-BE49-F238E27FC236}">
              <a16:creationId xmlns:a16="http://schemas.microsoft.com/office/drawing/2014/main" id="{636C8FBB-775F-4D43-A99F-CB71A9D76692}"/>
            </a:ext>
          </a:extLst>
        </xdr:cNvPr>
        <xdr:cNvSpPr txBox="1"/>
      </xdr:nvSpPr>
      <xdr:spPr>
        <a:xfrm>
          <a:off x="3508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267" name="テキスト ボックス 266">
          <a:extLst>
            <a:ext uri="{FF2B5EF4-FFF2-40B4-BE49-F238E27FC236}">
              <a16:creationId xmlns:a16="http://schemas.microsoft.com/office/drawing/2014/main" id="{E673360F-79D5-4927-9713-C7E19F30EEB6}"/>
            </a:ext>
          </a:extLst>
        </xdr:cNvPr>
        <xdr:cNvSpPr txBox="1"/>
      </xdr:nvSpPr>
      <xdr:spPr>
        <a:xfrm>
          <a:off x="28225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268" name="テキスト ボックス 267">
          <a:extLst>
            <a:ext uri="{FF2B5EF4-FFF2-40B4-BE49-F238E27FC236}">
              <a16:creationId xmlns:a16="http://schemas.microsoft.com/office/drawing/2014/main" id="{5E906E20-2089-47E6-BABB-7BAE5FE93ED4}"/>
            </a:ext>
          </a:extLst>
        </xdr:cNvPr>
        <xdr:cNvSpPr txBox="1"/>
      </xdr:nvSpPr>
      <xdr:spPr>
        <a:xfrm>
          <a:off x="21367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269" name="テキスト ボックス 268">
          <a:extLst>
            <a:ext uri="{FF2B5EF4-FFF2-40B4-BE49-F238E27FC236}">
              <a16:creationId xmlns:a16="http://schemas.microsoft.com/office/drawing/2014/main" id="{838C3BF9-D4F8-4C62-85A9-4C31574D4245}"/>
            </a:ext>
          </a:extLst>
        </xdr:cNvPr>
        <xdr:cNvSpPr txBox="1"/>
      </xdr:nvSpPr>
      <xdr:spPr>
        <a:xfrm>
          <a:off x="14509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33</xdr:row>
      <xdr:rowOff>8799</xdr:rowOff>
    </xdr:from>
    <xdr:to>
      <xdr:col>23</xdr:col>
      <xdr:colOff>136525</xdr:colOff>
      <xdr:row>33</xdr:row>
      <xdr:rowOff>110399</xdr:rowOff>
    </xdr:to>
    <xdr:sp macro="" textlink="">
      <xdr:nvSpPr>
        <xdr:cNvPr id="270" name="楕円 269">
          <a:extLst>
            <a:ext uri="{FF2B5EF4-FFF2-40B4-BE49-F238E27FC236}">
              <a16:creationId xmlns:a16="http://schemas.microsoft.com/office/drawing/2014/main" id="{39F6A38A-0172-4E76-BA08-5FAC6FD0D9BC}"/>
            </a:ext>
          </a:extLst>
        </xdr:cNvPr>
        <xdr:cNvSpPr/>
      </xdr:nvSpPr>
      <xdr:spPr>
        <a:xfrm>
          <a:off x="4251325" y="6250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158676</xdr:rowOff>
    </xdr:from>
    <xdr:ext cx="405111" cy="259045"/>
    <xdr:sp macro="" textlink="">
      <xdr:nvSpPr>
        <xdr:cNvPr id="271" name="有形固定資産減価償却率該当値テキスト">
          <a:extLst>
            <a:ext uri="{FF2B5EF4-FFF2-40B4-BE49-F238E27FC236}">
              <a16:creationId xmlns:a16="http://schemas.microsoft.com/office/drawing/2014/main" id="{A4BE448E-5C33-4F30-AE87-E422313B0447}"/>
            </a:ext>
          </a:extLst>
        </xdr:cNvPr>
        <xdr:cNvSpPr txBox="1"/>
      </xdr:nvSpPr>
      <xdr:spPr>
        <a:xfrm>
          <a:off x="4352925" y="6235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33</xdr:row>
      <xdr:rowOff>5715</xdr:rowOff>
    </xdr:from>
    <xdr:to>
      <xdr:col>19</xdr:col>
      <xdr:colOff>187325</xdr:colOff>
      <xdr:row>33</xdr:row>
      <xdr:rowOff>107315</xdr:rowOff>
    </xdr:to>
    <xdr:sp macro="" textlink="">
      <xdr:nvSpPr>
        <xdr:cNvPr id="272" name="楕円 271">
          <a:extLst>
            <a:ext uri="{FF2B5EF4-FFF2-40B4-BE49-F238E27FC236}">
              <a16:creationId xmlns:a16="http://schemas.microsoft.com/office/drawing/2014/main" id="{4360B2C0-C65D-4E57-9BB9-A0129E5EB755}"/>
            </a:ext>
          </a:extLst>
        </xdr:cNvPr>
        <xdr:cNvSpPr/>
      </xdr:nvSpPr>
      <xdr:spPr>
        <a:xfrm>
          <a:off x="3616325" y="624776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56515</xdr:rowOff>
    </xdr:from>
    <xdr:to>
      <xdr:col>23</xdr:col>
      <xdr:colOff>85725</xdr:colOff>
      <xdr:row>33</xdr:row>
      <xdr:rowOff>59599</xdr:rowOff>
    </xdr:to>
    <xdr:cxnSp macro="">
      <xdr:nvCxnSpPr>
        <xdr:cNvPr id="273" name="直線コネクタ 272">
          <a:extLst>
            <a:ext uri="{FF2B5EF4-FFF2-40B4-BE49-F238E27FC236}">
              <a16:creationId xmlns:a16="http://schemas.microsoft.com/office/drawing/2014/main" id="{23C542AD-80DF-42C3-AD3B-FCBD7ABA4B00}"/>
            </a:ext>
          </a:extLst>
        </xdr:cNvPr>
        <xdr:cNvCxnSpPr/>
      </xdr:nvCxnSpPr>
      <xdr:spPr>
        <a:xfrm>
          <a:off x="3667125" y="6298565"/>
          <a:ext cx="635000" cy="3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24221</xdr:rowOff>
    </xdr:from>
    <xdr:to>
      <xdr:col>15</xdr:col>
      <xdr:colOff>187325</xdr:colOff>
      <xdr:row>33</xdr:row>
      <xdr:rowOff>125820</xdr:rowOff>
    </xdr:to>
    <xdr:sp macro="" textlink="">
      <xdr:nvSpPr>
        <xdr:cNvPr id="274" name="楕円 273">
          <a:extLst>
            <a:ext uri="{FF2B5EF4-FFF2-40B4-BE49-F238E27FC236}">
              <a16:creationId xmlns:a16="http://schemas.microsoft.com/office/drawing/2014/main" id="{0F353B30-50CA-4496-AAE2-B946202FB23E}"/>
            </a:ext>
          </a:extLst>
        </xdr:cNvPr>
        <xdr:cNvSpPr/>
      </xdr:nvSpPr>
      <xdr:spPr>
        <a:xfrm>
          <a:off x="2930525" y="6266271"/>
          <a:ext cx="8255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56515</xdr:rowOff>
    </xdr:from>
    <xdr:to>
      <xdr:col>19</xdr:col>
      <xdr:colOff>136525</xdr:colOff>
      <xdr:row>33</xdr:row>
      <xdr:rowOff>75021</xdr:rowOff>
    </xdr:to>
    <xdr:cxnSp macro="">
      <xdr:nvCxnSpPr>
        <xdr:cNvPr id="275" name="直線コネクタ 274">
          <a:extLst>
            <a:ext uri="{FF2B5EF4-FFF2-40B4-BE49-F238E27FC236}">
              <a16:creationId xmlns:a16="http://schemas.microsoft.com/office/drawing/2014/main" id="{EA16794A-E939-4F81-B185-C57E5CBCD8A0}"/>
            </a:ext>
          </a:extLst>
        </xdr:cNvPr>
        <xdr:cNvCxnSpPr/>
      </xdr:nvCxnSpPr>
      <xdr:spPr>
        <a:xfrm flipV="1">
          <a:off x="2981325" y="6298565"/>
          <a:ext cx="685800" cy="18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14968</xdr:rowOff>
    </xdr:from>
    <xdr:to>
      <xdr:col>11</xdr:col>
      <xdr:colOff>187325</xdr:colOff>
      <xdr:row>33</xdr:row>
      <xdr:rowOff>116568</xdr:rowOff>
    </xdr:to>
    <xdr:sp macro="" textlink="">
      <xdr:nvSpPr>
        <xdr:cNvPr id="276" name="楕円 275">
          <a:extLst>
            <a:ext uri="{FF2B5EF4-FFF2-40B4-BE49-F238E27FC236}">
              <a16:creationId xmlns:a16="http://schemas.microsoft.com/office/drawing/2014/main" id="{5BDD0DB0-EFE3-407F-BA38-9AA472828EF6}"/>
            </a:ext>
          </a:extLst>
        </xdr:cNvPr>
        <xdr:cNvSpPr/>
      </xdr:nvSpPr>
      <xdr:spPr>
        <a:xfrm>
          <a:off x="2244725" y="62570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65768</xdr:rowOff>
    </xdr:from>
    <xdr:to>
      <xdr:col>15</xdr:col>
      <xdr:colOff>136525</xdr:colOff>
      <xdr:row>33</xdr:row>
      <xdr:rowOff>75021</xdr:rowOff>
    </xdr:to>
    <xdr:cxnSp macro="">
      <xdr:nvCxnSpPr>
        <xdr:cNvPr id="277" name="直線コネクタ 276">
          <a:extLst>
            <a:ext uri="{FF2B5EF4-FFF2-40B4-BE49-F238E27FC236}">
              <a16:creationId xmlns:a16="http://schemas.microsoft.com/office/drawing/2014/main" id="{E8104DD2-6D9D-42CB-A0F2-AC2BFC6394B4}"/>
            </a:ext>
          </a:extLst>
        </xdr:cNvPr>
        <xdr:cNvCxnSpPr/>
      </xdr:nvCxnSpPr>
      <xdr:spPr>
        <a:xfrm>
          <a:off x="2295525" y="6307818"/>
          <a:ext cx="6858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33</xdr:row>
      <xdr:rowOff>2631</xdr:rowOff>
    </xdr:from>
    <xdr:to>
      <xdr:col>7</xdr:col>
      <xdr:colOff>187325</xdr:colOff>
      <xdr:row>33</xdr:row>
      <xdr:rowOff>104231</xdr:rowOff>
    </xdr:to>
    <xdr:sp macro="" textlink="">
      <xdr:nvSpPr>
        <xdr:cNvPr id="278" name="楕円 277">
          <a:extLst>
            <a:ext uri="{FF2B5EF4-FFF2-40B4-BE49-F238E27FC236}">
              <a16:creationId xmlns:a16="http://schemas.microsoft.com/office/drawing/2014/main" id="{173B4F55-910E-42F9-B8BA-8FAF7E7A427E}"/>
            </a:ext>
          </a:extLst>
        </xdr:cNvPr>
        <xdr:cNvSpPr/>
      </xdr:nvSpPr>
      <xdr:spPr>
        <a:xfrm>
          <a:off x="1558925" y="624468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33</xdr:row>
      <xdr:rowOff>53431</xdr:rowOff>
    </xdr:from>
    <xdr:to>
      <xdr:col>11</xdr:col>
      <xdr:colOff>136525</xdr:colOff>
      <xdr:row>33</xdr:row>
      <xdr:rowOff>65768</xdr:rowOff>
    </xdr:to>
    <xdr:cxnSp macro="">
      <xdr:nvCxnSpPr>
        <xdr:cNvPr id="279" name="直線コネクタ 278">
          <a:extLst>
            <a:ext uri="{FF2B5EF4-FFF2-40B4-BE49-F238E27FC236}">
              <a16:creationId xmlns:a16="http://schemas.microsoft.com/office/drawing/2014/main" id="{0EF6F670-8106-45E0-864B-22E68B624F36}"/>
            </a:ext>
          </a:extLst>
        </xdr:cNvPr>
        <xdr:cNvCxnSpPr/>
      </xdr:nvCxnSpPr>
      <xdr:spPr>
        <a:xfrm>
          <a:off x="1609725" y="6295481"/>
          <a:ext cx="685800" cy="12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92274</xdr:rowOff>
    </xdr:from>
    <xdr:ext cx="405111" cy="259045"/>
    <xdr:sp macro="" textlink="">
      <xdr:nvSpPr>
        <xdr:cNvPr id="280" name="n_1aveValue有形固定資産減価償却率">
          <a:extLst>
            <a:ext uri="{FF2B5EF4-FFF2-40B4-BE49-F238E27FC236}">
              <a16:creationId xmlns:a16="http://schemas.microsoft.com/office/drawing/2014/main" id="{C5F9A69D-5C69-4CAC-995D-F0EBC31D7375}"/>
            </a:ext>
          </a:extLst>
        </xdr:cNvPr>
        <xdr:cNvSpPr txBox="1"/>
      </xdr:nvSpPr>
      <xdr:spPr>
        <a:xfrm>
          <a:off x="3470919" y="55088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67599</xdr:rowOff>
    </xdr:from>
    <xdr:ext cx="405111" cy="259045"/>
    <xdr:sp macro="" textlink="">
      <xdr:nvSpPr>
        <xdr:cNvPr id="281" name="n_2aveValue有形固定資産減価償却率">
          <a:extLst>
            <a:ext uri="{FF2B5EF4-FFF2-40B4-BE49-F238E27FC236}">
              <a16:creationId xmlns:a16="http://schemas.microsoft.com/office/drawing/2014/main" id="{06DCBFD1-F062-488B-AA82-B23E353DC6A8}"/>
            </a:ext>
          </a:extLst>
        </xdr:cNvPr>
        <xdr:cNvSpPr txBox="1"/>
      </xdr:nvSpPr>
      <xdr:spPr>
        <a:xfrm>
          <a:off x="2797819" y="5484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30588</xdr:rowOff>
    </xdr:from>
    <xdr:ext cx="405111" cy="259045"/>
    <xdr:sp macro="" textlink="">
      <xdr:nvSpPr>
        <xdr:cNvPr id="282" name="n_3aveValue有形固定資産減価償却率">
          <a:extLst>
            <a:ext uri="{FF2B5EF4-FFF2-40B4-BE49-F238E27FC236}">
              <a16:creationId xmlns:a16="http://schemas.microsoft.com/office/drawing/2014/main" id="{6B1DFA21-BBBC-4BC1-8171-B0DBFF357C95}"/>
            </a:ext>
          </a:extLst>
        </xdr:cNvPr>
        <xdr:cNvSpPr txBox="1"/>
      </xdr:nvSpPr>
      <xdr:spPr>
        <a:xfrm>
          <a:off x="2112019" y="544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12082</xdr:rowOff>
    </xdr:from>
    <xdr:ext cx="405111" cy="259045"/>
    <xdr:sp macro="" textlink="">
      <xdr:nvSpPr>
        <xdr:cNvPr id="283" name="n_4aveValue有形固定資産減価償却率">
          <a:extLst>
            <a:ext uri="{FF2B5EF4-FFF2-40B4-BE49-F238E27FC236}">
              <a16:creationId xmlns:a16="http://schemas.microsoft.com/office/drawing/2014/main" id="{FBBD60ED-A1F7-4827-A148-19DFD0CE28C8}"/>
            </a:ext>
          </a:extLst>
        </xdr:cNvPr>
        <xdr:cNvSpPr txBox="1"/>
      </xdr:nvSpPr>
      <xdr:spPr>
        <a:xfrm>
          <a:off x="1426219" y="5428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98442</xdr:rowOff>
    </xdr:from>
    <xdr:ext cx="405111" cy="259045"/>
    <xdr:sp macro="" textlink="">
      <xdr:nvSpPr>
        <xdr:cNvPr id="284" name="n_1mainValue有形固定資産減価償却率">
          <a:extLst>
            <a:ext uri="{FF2B5EF4-FFF2-40B4-BE49-F238E27FC236}">
              <a16:creationId xmlns:a16="http://schemas.microsoft.com/office/drawing/2014/main" id="{7E0CAB3D-9047-42E4-9039-1FB590510155}"/>
            </a:ext>
          </a:extLst>
        </xdr:cNvPr>
        <xdr:cNvSpPr txBox="1"/>
      </xdr:nvSpPr>
      <xdr:spPr>
        <a:xfrm>
          <a:off x="3470919" y="6340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116948</xdr:rowOff>
    </xdr:from>
    <xdr:ext cx="405111" cy="259045"/>
    <xdr:sp macro="" textlink="">
      <xdr:nvSpPr>
        <xdr:cNvPr id="285" name="n_2mainValue有形固定資産減価償却率">
          <a:extLst>
            <a:ext uri="{FF2B5EF4-FFF2-40B4-BE49-F238E27FC236}">
              <a16:creationId xmlns:a16="http://schemas.microsoft.com/office/drawing/2014/main" id="{1827E7A8-5D39-4332-ABD1-24D5D44BCD99}"/>
            </a:ext>
          </a:extLst>
        </xdr:cNvPr>
        <xdr:cNvSpPr txBox="1"/>
      </xdr:nvSpPr>
      <xdr:spPr>
        <a:xfrm>
          <a:off x="2797819" y="6358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107695</xdr:rowOff>
    </xdr:from>
    <xdr:ext cx="405111" cy="259045"/>
    <xdr:sp macro="" textlink="">
      <xdr:nvSpPr>
        <xdr:cNvPr id="286" name="n_3mainValue有形固定資産減価償却率">
          <a:extLst>
            <a:ext uri="{FF2B5EF4-FFF2-40B4-BE49-F238E27FC236}">
              <a16:creationId xmlns:a16="http://schemas.microsoft.com/office/drawing/2014/main" id="{37744FC9-1E33-4498-9F0E-49EA4FCA7321}"/>
            </a:ext>
          </a:extLst>
        </xdr:cNvPr>
        <xdr:cNvSpPr txBox="1"/>
      </xdr:nvSpPr>
      <xdr:spPr>
        <a:xfrm>
          <a:off x="2112019" y="6349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95358</xdr:rowOff>
    </xdr:from>
    <xdr:ext cx="405111" cy="259045"/>
    <xdr:sp macro="" textlink="">
      <xdr:nvSpPr>
        <xdr:cNvPr id="287" name="n_4mainValue有形固定資産減価償却率">
          <a:extLst>
            <a:ext uri="{FF2B5EF4-FFF2-40B4-BE49-F238E27FC236}">
              <a16:creationId xmlns:a16="http://schemas.microsoft.com/office/drawing/2014/main" id="{4205D09F-9F29-4FF2-BCCF-611E11274B5D}"/>
            </a:ext>
          </a:extLst>
        </xdr:cNvPr>
        <xdr:cNvSpPr txBox="1"/>
      </xdr:nvSpPr>
      <xdr:spPr>
        <a:xfrm>
          <a:off x="1426219" y="6337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288" name="正方形/長方形 287">
          <a:extLst>
            <a:ext uri="{FF2B5EF4-FFF2-40B4-BE49-F238E27FC236}">
              <a16:creationId xmlns:a16="http://schemas.microsoft.com/office/drawing/2014/main" id="{1F258522-55C1-4BE9-A2C1-A1FE7FB2CD77}"/>
            </a:ext>
          </a:extLst>
        </xdr:cNvPr>
        <xdr:cNvSpPr/>
      </xdr:nvSpPr>
      <xdr:spPr>
        <a:xfrm>
          <a:off x="10194925" y="4143375"/>
          <a:ext cx="380365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289" name="正方形/長方形 288">
          <a:extLst>
            <a:ext uri="{FF2B5EF4-FFF2-40B4-BE49-F238E27FC236}">
              <a16:creationId xmlns:a16="http://schemas.microsoft.com/office/drawing/2014/main" id="{983000D7-3E52-4118-A3FD-F66E9D88E0F2}"/>
            </a:ext>
          </a:extLst>
        </xdr:cNvPr>
        <xdr:cNvSpPr/>
      </xdr:nvSpPr>
      <xdr:spPr>
        <a:xfrm>
          <a:off x="11150868" y="450716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290" name="正方形/長方形 289">
          <a:extLst>
            <a:ext uri="{FF2B5EF4-FFF2-40B4-BE49-F238E27FC236}">
              <a16:creationId xmlns:a16="http://schemas.microsoft.com/office/drawing/2014/main" id="{E3C09799-438A-474F-990D-E55657F49DDC}"/>
            </a:ext>
          </a:extLst>
        </xdr:cNvPr>
        <xdr:cNvSpPr/>
      </xdr:nvSpPr>
      <xdr:spPr>
        <a:xfrm>
          <a:off x="12485364" y="4490496"/>
          <a:ext cx="77852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[ 67.8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291" name="正方形/長方形 290">
          <a:extLst>
            <a:ext uri="{FF2B5EF4-FFF2-40B4-BE49-F238E27FC236}">
              <a16:creationId xmlns:a16="http://schemas.microsoft.com/office/drawing/2014/main" id="{3921E094-007A-4DA8-8759-FA9889A5A3B5}"/>
            </a:ext>
          </a:extLst>
        </xdr:cNvPr>
        <xdr:cNvSpPr/>
      </xdr:nvSpPr>
      <xdr:spPr>
        <a:xfrm>
          <a:off x="139668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292" name="正方形/長方形 291">
          <a:extLst>
            <a:ext uri="{FF2B5EF4-FFF2-40B4-BE49-F238E27FC236}">
              <a16:creationId xmlns:a16="http://schemas.microsoft.com/office/drawing/2014/main" id="{E1C96E79-8F2A-42C0-BE3B-A94FC11C15D4}"/>
            </a:ext>
          </a:extLst>
        </xdr:cNvPr>
        <xdr:cNvSpPr/>
      </xdr:nvSpPr>
      <xdr:spPr>
        <a:xfrm>
          <a:off x="139668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293" name="正方形/長方形 292">
          <a:extLst>
            <a:ext uri="{FF2B5EF4-FFF2-40B4-BE49-F238E27FC236}">
              <a16:creationId xmlns:a16="http://schemas.microsoft.com/office/drawing/2014/main" id="{16A79D0E-1CAC-480D-B83C-9FFA9013ECF7}"/>
            </a:ext>
          </a:extLst>
        </xdr:cNvPr>
        <xdr:cNvSpPr/>
      </xdr:nvSpPr>
      <xdr:spPr>
        <a:xfrm>
          <a:off x="153384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294" name="正方形/長方形 293">
          <a:extLst>
            <a:ext uri="{FF2B5EF4-FFF2-40B4-BE49-F238E27FC236}">
              <a16:creationId xmlns:a16="http://schemas.microsoft.com/office/drawing/2014/main" id="{DCADA2B2-DC23-4971-8352-24F58CE0F5EA}"/>
            </a:ext>
          </a:extLst>
        </xdr:cNvPr>
        <xdr:cNvSpPr/>
      </xdr:nvSpPr>
      <xdr:spPr>
        <a:xfrm>
          <a:off x="153384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295" name="正方形/長方形 294">
          <a:extLst>
            <a:ext uri="{FF2B5EF4-FFF2-40B4-BE49-F238E27FC236}">
              <a16:creationId xmlns:a16="http://schemas.microsoft.com/office/drawing/2014/main" id="{DB8A056D-14A3-4C91-B7BE-38135EDA0B86}"/>
            </a:ext>
          </a:extLst>
        </xdr:cNvPr>
        <xdr:cNvSpPr/>
      </xdr:nvSpPr>
      <xdr:spPr>
        <a:xfrm>
          <a:off x="1681797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296" name="正方形/長方形 295">
          <a:extLst>
            <a:ext uri="{FF2B5EF4-FFF2-40B4-BE49-F238E27FC236}">
              <a16:creationId xmlns:a16="http://schemas.microsoft.com/office/drawing/2014/main" id="{AFDE555D-AB91-4364-B375-CD8027A120B0}"/>
            </a:ext>
          </a:extLst>
        </xdr:cNvPr>
        <xdr:cNvSpPr/>
      </xdr:nvSpPr>
      <xdr:spPr>
        <a:xfrm>
          <a:off x="1681797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297" name="正方形/長方形 296">
          <a:extLst>
            <a:ext uri="{FF2B5EF4-FFF2-40B4-BE49-F238E27FC236}">
              <a16:creationId xmlns:a16="http://schemas.microsoft.com/office/drawing/2014/main" id="{3278DB7F-1F1C-4719-B5C3-331F7FE44FB8}"/>
            </a:ext>
          </a:extLst>
        </xdr:cNvPr>
        <xdr:cNvSpPr/>
      </xdr:nvSpPr>
      <xdr:spPr>
        <a:xfrm>
          <a:off x="10194925" y="482282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298" name="正方形/長方形 297">
          <a:extLst>
            <a:ext uri="{FF2B5EF4-FFF2-40B4-BE49-F238E27FC236}">
              <a16:creationId xmlns:a16="http://schemas.microsoft.com/office/drawing/2014/main" id="{6ADDAF94-53DB-4F22-9EC8-E7E42A1B510E}"/>
            </a:ext>
          </a:extLst>
        </xdr:cNvPr>
        <xdr:cNvSpPr/>
      </xdr:nvSpPr>
      <xdr:spPr>
        <a:xfrm>
          <a:off x="1424622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299" name="正方形/長方形 298">
          <a:extLst>
            <a:ext uri="{FF2B5EF4-FFF2-40B4-BE49-F238E27FC236}">
              <a16:creationId xmlns:a16="http://schemas.microsoft.com/office/drawing/2014/main" id="{EF8695EE-2623-4983-BC18-D4847B9AB648}"/>
            </a:ext>
          </a:extLst>
        </xdr:cNvPr>
        <xdr:cNvSpPr/>
      </xdr:nvSpPr>
      <xdr:spPr>
        <a:xfrm>
          <a:off x="1424622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300" name="テキスト ボックス 299">
          <a:extLst>
            <a:ext uri="{FF2B5EF4-FFF2-40B4-BE49-F238E27FC236}">
              <a16:creationId xmlns:a16="http://schemas.microsoft.com/office/drawing/2014/main" id="{B9F78DF6-EE3C-4948-8C87-B9C27F3C98D6}"/>
            </a:ext>
          </a:extLst>
        </xdr:cNvPr>
        <xdr:cNvSpPr txBox="1"/>
      </xdr:nvSpPr>
      <xdr:spPr>
        <a:xfrm>
          <a:off x="14322425" y="510222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地方債の新規発行を抑制してきたため、債務償還比率は類似団体平均を下回っている。今後も、新規発行を抑えつつ繰上償還などを行い、将来負担額の減少を図っていく。</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301" name="テキスト ボックス 300">
          <a:extLst>
            <a:ext uri="{FF2B5EF4-FFF2-40B4-BE49-F238E27FC236}">
              <a16:creationId xmlns:a16="http://schemas.microsoft.com/office/drawing/2014/main" id="{4A3D429C-AB8C-48EF-9819-AA441BD0B3D1}"/>
            </a:ext>
          </a:extLst>
        </xdr:cNvPr>
        <xdr:cNvSpPr txBox="1"/>
      </xdr:nvSpPr>
      <xdr:spPr>
        <a:xfrm>
          <a:off x="101568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302" name="直線コネクタ 301">
          <a:extLst>
            <a:ext uri="{FF2B5EF4-FFF2-40B4-BE49-F238E27FC236}">
              <a16:creationId xmlns:a16="http://schemas.microsoft.com/office/drawing/2014/main" id="{E3A559CB-8A5D-4ACD-81F9-BBC5A8B9B73C}"/>
            </a:ext>
          </a:extLst>
        </xdr:cNvPr>
        <xdr:cNvCxnSpPr/>
      </xdr:nvCxnSpPr>
      <xdr:spPr>
        <a:xfrm>
          <a:off x="10194925" y="68992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303" name="テキスト ボックス 302">
          <a:extLst>
            <a:ext uri="{FF2B5EF4-FFF2-40B4-BE49-F238E27FC236}">
              <a16:creationId xmlns:a16="http://schemas.microsoft.com/office/drawing/2014/main" id="{8E7F213B-1AAC-4C93-AB47-4CBDA4047C4C}"/>
            </a:ext>
          </a:extLst>
        </xdr:cNvPr>
        <xdr:cNvSpPr txBox="1"/>
      </xdr:nvSpPr>
      <xdr:spPr>
        <a:xfrm>
          <a:off x="9705751" y="68118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304" name="直線コネクタ 303">
          <a:extLst>
            <a:ext uri="{FF2B5EF4-FFF2-40B4-BE49-F238E27FC236}">
              <a16:creationId xmlns:a16="http://schemas.microsoft.com/office/drawing/2014/main" id="{FE92EBB0-D1DC-4645-8B16-7228480EC350}"/>
            </a:ext>
          </a:extLst>
        </xdr:cNvPr>
        <xdr:cNvCxnSpPr/>
      </xdr:nvCxnSpPr>
      <xdr:spPr>
        <a:xfrm>
          <a:off x="10194925" y="655849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305" name="テキスト ボックス 304">
          <a:extLst>
            <a:ext uri="{FF2B5EF4-FFF2-40B4-BE49-F238E27FC236}">
              <a16:creationId xmlns:a16="http://schemas.microsoft.com/office/drawing/2014/main" id="{45F93283-46FC-454D-8AC3-85733C285924}"/>
            </a:ext>
          </a:extLst>
        </xdr:cNvPr>
        <xdr:cNvSpPr txBox="1"/>
      </xdr:nvSpPr>
      <xdr:spPr>
        <a:xfrm>
          <a:off x="9705751" y="64646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306" name="直線コネクタ 305">
          <a:extLst>
            <a:ext uri="{FF2B5EF4-FFF2-40B4-BE49-F238E27FC236}">
              <a16:creationId xmlns:a16="http://schemas.microsoft.com/office/drawing/2014/main" id="{124B06FA-AA24-4736-B19A-124EBE136BDD}"/>
            </a:ext>
          </a:extLst>
        </xdr:cNvPr>
        <xdr:cNvCxnSpPr/>
      </xdr:nvCxnSpPr>
      <xdr:spPr>
        <a:xfrm>
          <a:off x="10194925" y="621135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307" name="テキスト ボックス 306">
          <a:extLst>
            <a:ext uri="{FF2B5EF4-FFF2-40B4-BE49-F238E27FC236}">
              <a16:creationId xmlns:a16="http://schemas.microsoft.com/office/drawing/2014/main" id="{A86C92A4-24C4-4C2E-AD30-031BDC365E27}"/>
            </a:ext>
          </a:extLst>
        </xdr:cNvPr>
        <xdr:cNvSpPr txBox="1"/>
      </xdr:nvSpPr>
      <xdr:spPr>
        <a:xfrm>
          <a:off x="9758836" y="6117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308" name="直線コネクタ 307">
          <a:extLst>
            <a:ext uri="{FF2B5EF4-FFF2-40B4-BE49-F238E27FC236}">
              <a16:creationId xmlns:a16="http://schemas.microsoft.com/office/drawing/2014/main" id="{B6F8F14E-9E67-4958-BCCC-61A1DD472462}"/>
            </a:ext>
          </a:extLst>
        </xdr:cNvPr>
        <xdr:cNvCxnSpPr/>
      </xdr:nvCxnSpPr>
      <xdr:spPr>
        <a:xfrm>
          <a:off x="10194925" y="58642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309" name="テキスト ボックス 308">
          <a:extLst>
            <a:ext uri="{FF2B5EF4-FFF2-40B4-BE49-F238E27FC236}">
              <a16:creationId xmlns:a16="http://schemas.microsoft.com/office/drawing/2014/main" id="{E070BA36-C7BF-4B5F-B35D-3B9F66FAC301}"/>
            </a:ext>
          </a:extLst>
        </xdr:cNvPr>
        <xdr:cNvSpPr txBox="1"/>
      </xdr:nvSpPr>
      <xdr:spPr>
        <a:xfrm>
          <a:off x="9758836" y="5770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310" name="直線コネクタ 309">
          <a:extLst>
            <a:ext uri="{FF2B5EF4-FFF2-40B4-BE49-F238E27FC236}">
              <a16:creationId xmlns:a16="http://schemas.microsoft.com/office/drawing/2014/main" id="{A080C3F3-218C-4EE0-AC49-65C8E7DBE5D4}"/>
            </a:ext>
          </a:extLst>
        </xdr:cNvPr>
        <xdr:cNvCxnSpPr/>
      </xdr:nvCxnSpPr>
      <xdr:spPr>
        <a:xfrm>
          <a:off x="10194925" y="551709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311" name="テキスト ボックス 310">
          <a:extLst>
            <a:ext uri="{FF2B5EF4-FFF2-40B4-BE49-F238E27FC236}">
              <a16:creationId xmlns:a16="http://schemas.microsoft.com/office/drawing/2014/main" id="{867A44DB-B5C5-4DA0-814D-027D071A5CCE}"/>
            </a:ext>
          </a:extLst>
        </xdr:cNvPr>
        <xdr:cNvSpPr txBox="1"/>
      </xdr:nvSpPr>
      <xdr:spPr>
        <a:xfrm>
          <a:off x="9758836" y="542329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312" name="直線コネクタ 311">
          <a:extLst>
            <a:ext uri="{FF2B5EF4-FFF2-40B4-BE49-F238E27FC236}">
              <a16:creationId xmlns:a16="http://schemas.microsoft.com/office/drawing/2014/main" id="{1BF96C4D-BCBB-47C4-B1BE-75B2E67EC6AA}"/>
            </a:ext>
          </a:extLst>
        </xdr:cNvPr>
        <xdr:cNvCxnSpPr/>
      </xdr:nvCxnSpPr>
      <xdr:spPr>
        <a:xfrm>
          <a:off x="10194925" y="516995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313" name="テキスト ボックス 312">
          <a:extLst>
            <a:ext uri="{FF2B5EF4-FFF2-40B4-BE49-F238E27FC236}">
              <a16:creationId xmlns:a16="http://schemas.microsoft.com/office/drawing/2014/main" id="{298585C4-DFFF-4BCC-AD66-9B4314702B82}"/>
            </a:ext>
          </a:extLst>
        </xdr:cNvPr>
        <xdr:cNvSpPr txBox="1"/>
      </xdr:nvSpPr>
      <xdr:spPr>
        <a:xfrm>
          <a:off x="9861428" y="508250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314" name="直線コネクタ 313">
          <a:extLst>
            <a:ext uri="{FF2B5EF4-FFF2-40B4-BE49-F238E27FC236}">
              <a16:creationId xmlns:a16="http://schemas.microsoft.com/office/drawing/2014/main" id="{EC5062BC-E0AF-455A-9AD6-564854D6EE05}"/>
            </a:ext>
          </a:extLst>
        </xdr:cNvPr>
        <xdr:cNvCxnSpPr/>
      </xdr:nvCxnSpPr>
      <xdr:spPr>
        <a:xfrm>
          <a:off x="10194925" y="48228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315" name="債務償還比率グラフ枠">
          <a:extLst>
            <a:ext uri="{FF2B5EF4-FFF2-40B4-BE49-F238E27FC236}">
              <a16:creationId xmlns:a16="http://schemas.microsoft.com/office/drawing/2014/main" id="{BA4B9338-9186-4A1C-A158-CDC4DD3A62B2}"/>
            </a:ext>
          </a:extLst>
        </xdr:cNvPr>
        <xdr:cNvSpPr/>
      </xdr:nvSpPr>
      <xdr:spPr>
        <a:xfrm>
          <a:off x="10194925" y="482282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33</xdr:row>
      <xdr:rowOff>123204</xdr:rowOff>
    </xdr:to>
    <xdr:cxnSp macro="">
      <xdr:nvCxnSpPr>
        <xdr:cNvPr id="316" name="直線コネクタ 315">
          <a:extLst>
            <a:ext uri="{FF2B5EF4-FFF2-40B4-BE49-F238E27FC236}">
              <a16:creationId xmlns:a16="http://schemas.microsoft.com/office/drawing/2014/main" id="{FA4B9719-170E-46C2-B319-E7FE0EFDC993}"/>
            </a:ext>
          </a:extLst>
        </xdr:cNvPr>
        <xdr:cNvCxnSpPr/>
      </xdr:nvCxnSpPr>
      <xdr:spPr>
        <a:xfrm flipV="1">
          <a:off x="13323570" y="5169958"/>
          <a:ext cx="1269" cy="11952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127031</xdr:rowOff>
    </xdr:from>
    <xdr:ext cx="560923" cy="259045"/>
    <xdr:sp macro="" textlink="">
      <xdr:nvSpPr>
        <xdr:cNvPr id="317" name="債務償還比率最小値テキスト">
          <a:extLst>
            <a:ext uri="{FF2B5EF4-FFF2-40B4-BE49-F238E27FC236}">
              <a16:creationId xmlns:a16="http://schemas.microsoft.com/office/drawing/2014/main" id="{3A1576FD-F5B9-4394-BD4A-B444193F6B53}"/>
            </a:ext>
          </a:extLst>
        </xdr:cNvPr>
        <xdr:cNvSpPr txBox="1"/>
      </xdr:nvSpPr>
      <xdr:spPr>
        <a:xfrm>
          <a:off x="13376275" y="636908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123204</xdr:rowOff>
    </xdr:from>
    <xdr:to>
      <xdr:col>76</xdr:col>
      <xdr:colOff>111125</xdr:colOff>
      <xdr:row>33</xdr:row>
      <xdr:rowOff>123204</xdr:rowOff>
    </xdr:to>
    <xdr:cxnSp macro="">
      <xdr:nvCxnSpPr>
        <xdr:cNvPr id="318" name="直線コネクタ 317">
          <a:extLst>
            <a:ext uri="{FF2B5EF4-FFF2-40B4-BE49-F238E27FC236}">
              <a16:creationId xmlns:a16="http://schemas.microsoft.com/office/drawing/2014/main" id="{CED06876-998B-41A7-B92D-16CDAE92BF6F}"/>
            </a:ext>
          </a:extLst>
        </xdr:cNvPr>
        <xdr:cNvCxnSpPr/>
      </xdr:nvCxnSpPr>
      <xdr:spPr>
        <a:xfrm>
          <a:off x="13255625" y="636525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319" name="債務償還比率最大値テキスト">
          <a:extLst>
            <a:ext uri="{FF2B5EF4-FFF2-40B4-BE49-F238E27FC236}">
              <a16:creationId xmlns:a16="http://schemas.microsoft.com/office/drawing/2014/main" id="{CAB01D8D-1471-48E1-817E-9C7A865839AE}"/>
            </a:ext>
          </a:extLst>
        </xdr:cNvPr>
        <xdr:cNvSpPr txBox="1"/>
      </xdr:nvSpPr>
      <xdr:spPr>
        <a:xfrm>
          <a:off x="13376275" y="495153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320" name="直線コネクタ 319">
          <a:extLst>
            <a:ext uri="{FF2B5EF4-FFF2-40B4-BE49-F238E27FC236}">
              <a16:creationId xmlns:a16="http://schemas.microsoft.com/office/drawing/2014/main" id="{2924C38D-CA15-4A27-A95C-568970EDFE9D}"/>
            </a:ext>
          </a:extLst>
        </xdr:cNvPr>
        <xdr:cNvCxnSpPr/>
      </xdr:nvCxnSpPr>
      <xdr:spPr>
        <a:xfrm>
          <a:off x="13255625" y="51699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171382</xdr:rowOff>
    </xdr:from>
    <xdr:ext cx="469744" cy="259045"/>
    <xdr:sp macro="" textlink="">
      <xdr:nvSpPr>
        <xdr:cNvPr id="321" name="債務償還比率平均値テキスト">
          <a:extLst>
            <a:ext uri="{FF2B5EF4-FFF2-40B4-BE49-F238E27FC236}">
              <a16:creationId xmlns:a16="http://schemas.microsoft.com/office/drawing/2014/main" id="{9EDCAB91-4510-4892-AD66-BBC313CF9F3A}"/>
            </a:ext>
          </a:extLst>
        </xdr:cNvPr>
        <xdr:cNvSpPr txBox="1"/>
      </xdr:nvSpPr>
      <xdr:spPr>
        <a:xfrm>
          <a:off x="13376275" y="55815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21505</xdr:rowOff>
    </xdr:from>
    <xdr:to>
      <xdr:col>76</xdr:col>
      <xdr:colOff>73025</xdr:colOff>
      <xdr:row>29</xdr:row>
      <xdr:rowOff>123105</xdr:rowOff>
    </xdr:to>
    <xdr:sp macro="" textlink="">
      <xdr:nvSpPr>
        <xdr:cNvPr id="322" name="フローチャート: 判断 321">
          <a:extLst>
            <a:ext uri="{FF2B5EF4-FFF2-40B4-BE49-F238E27FC236}">
              <a16:creationId xmlns:a16="http://schemas.microsoft.com/office/drawing/2014/main" id="{89AFA0AB-1049-4A4B-8D42-EBE3F8C2EDC4}"/>
            </a:ext>
          </a:extLst>
        </xdr:cNvPr>
        <xdr:cNvSpPr/>
      </xdr:nvSpPr>
      <xdr:spPr>
        <a:xfrm>
          <a:off x="13293725" y="560315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8982</xdr:rowOff>
    </xdr:from>
    <xdr:to>
      <xdr:col>72</xdr:col>
      <xdr:colOff>123825</xdr:colOff>
      <xdr:row>30</xdr:row>
      <xdr:rowOff>110582</xdr:rowOff>
    </xdr:to>
    <xdr:sp macro="" textlink="">
      <xdr:nvSpPr>
        <xdr:cNvPr id="323" name="フローチャート: 判断 322">
          <a:extLst>
            <a:ext uri="{FF2B5EF4-FFF2-40B4-BE49-F238E27FC236}">
              <a16:creationId xmlns:a16="http://schemas.microsoft.com/office/drawing/2014/main" id="{B98C5705-696C-489B-8CD0-F1870D0261E4}"/>
            </a:ext>
          </a:extLst>
        </xdr:cNvPr>
        <xdr:cNvSpPr/>
      </xdr:nvSpPr>
      <xdr:spPr>
        <a:xfrm>
          <a:off x="12639675" y="57557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143009</xdr:rowOff>
    </xdr:from>
    <xdr:to>
      <xdr:col>68</xdr:col>
      <xdr:colOff>123825</xdr:colOff>
      <xdr:row>30</xdr:row>
      <xdr:rowOff>73159</xdr:rowOff>
    </xdr:to>
    <xdr:sp macro="" textlink="">
      <xdr:nvSpPr>
        <xdr:cNvPr id="324" name="フローチャート: 判断 323">
          <a:extLst>
            <a:ext uri="{FF2B5EF4-FFF2-40B4-BE49-F238E27FC236}">
              <a16:creationId xmlns:a16="http://schemas.microsoft.com/office/drawing/2014/main" id="{0171D9C7-7F8E-4B6F-82B3-2B44103A8321}"/>
            </a:ext>
          </a:extLst>
        </xdr:cNvPr>
        <xdr:cNvSpPr/>
      </xdr:nvSpPr>
      <xdr:spPr>
        <a:xfrm>
          <a:off x="11953875" y="57246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70563</xdr:rowOff>
    </xdr:from>
    <xdr:to>
      <xdr:col>64</xdr:col>
      <xdr:colOff>123825</xdr:colOff>
      <xdr:row>30</xdr:row>
      <xdr:rowOff>713</xdr:rowOff>
    </xdr:to>
    <xdr:sp macro="" textlink="">
      <xdr:nvSpPr>
        <xdr:cNvPr id="325" name="フローチャート: 判断 324">
          <a:extLst>
            <a:ext uri="{FF2B5EF4-FFF2-40B4-BE49-F238E27FC236}">
              <a16:creationId xmlns:a16="http://schemas.microsoft.com/office/drawing/2014/main" id="{A286088C-3C6B-4788-8EED-84CE8FFF6C66}"/>
            </a:ext>
          </a:extLst>
        </xdr:cNvPr>
        <xdr:cNvSpPr/>
      </xdr:nvSpPr>
      <xdr:spPr>
        <a:xfrm>
          <a:off x="11268075" y="56522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60847</xdr:rowOff>
    </xdr:from>
    <xdr:to>
      <xdr:col>60</xdr:col>
      <xdr:colOff>123825</xdr:colOff>
      <xdr:row>29</xdr:row>
      <xdr:rowOff>162447</xdr:rowOff>
    </xdr:to>
    <xdr:sp macro="" textlink="">
      <xdr:nvSpPr>
        <xdr:cNvPr id="326" name="フローチャート: 判断 325">
          <a:extLst>
            <a:ext uri="{FF2B5EF4-FFF2-40B4-BE49-F238E27FC236}">
              <a16:creationId xmlns:a16="http://schemas.microsoft.com/office/drawing/2014/main" id="{1698F8F3-7B59-434A-84FD-47BAA117375B}"/>
            </a:ext>
          </a:extLst>
        </xdr:cNvPr>
        <xdr:cNvSpPr/>
      </xdr:nvSpPr>
      <xdr:spPr>
        <a:xfrm>
          <a:off x="10582275" y="5642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327" name="テキスト ボックス 326">
          <a:extLst>
            <a:ext uri="{FF2B5EF4-FFF2-40B4-BE49-F238E27FC236}">
              <a16:creationId xmlns:a16="http://schemas.microsoft.com/office/drawing/2014/main" id="{CD39392A-7E8D-4C81-BC95-CA09EF9D36AD}"/>
            </a:ext>
          </a:extLst>
        </xdr:cNvPr>
        <xdr:cNvSpPr txBox="1"/>
      </xdr:nvSpPr>
      <xdr:spPr>
        <a:xfrm>
          <a:off x="13166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328" name="テキスト ボックス 327">
          <a:extLst>
            <a:ext uri="{FF2B5EF4-FFF2-40B4-BE49-F238E27FC236}">
              <a16:creationId xmlns:a16="http://schemas.microsoft.com/office/drawing/2014/main" id="{03629ABA-D20B-48F3-B102-ACC168B019A6}"/>
            </a:ext>
          </a:extLst>
        </xdr:cNvPr>
        <xdr:cNvSpPr txBox="1"/>
      </xdr:nvSpPr>
      <xdr:spPr>
        <a:xfrm>
          <a:off x="12531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329" name="テキスト ボックス 328">
          <a:extLst>
            <a:ext uri="{FF2B5EF4-FFF2-40B4-BE49-F238E27FC236}">
              <a16:creationId xmlns:a16="http://schemas.microsoft.com/office/drawing/2014/main" id="{92AD2C88-EF7B-44F6-A9EC-072DA74265E8}"/>
            </a:ext>
          </a:extLst>
        </xdr:cNvPr>
        <xdr:cNvSpPr txBox="1"/>
      </xdr:nvSpPr>
      <xdr:spPr>
        <a:xfrm>
          <a:off x="118459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330" name="テキスト ボックス 329">
          <a:extLst>
            <a:ext uri="{FF2B5EF4-FFF2-40B4-BE49-F238E27FC236}">
              <a16:creationId xmlns:a16="http://schemas.microsoft.com/office/drawing/2014/main" id="{196BBACA-0C17-4D1E-BE05-E71A6870E82D}"/>
            </a:ext>
          </a:extLst>
        </xdr:cNvPr>
        <xdr:cNvSpPr txBox="1"/>
      </xdr:nvSpPr>
      <xdr:spPr>
        <a:xfrm>
          <a:off x="111601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331" name="テキスト ボックス 330">
          <a:extLst>
            <a:ext uri="{FF2B5EF4-FFF2-40B4-BE49-F238E27FC236}">
              <a16:creationId xmlns:a16="http://schemas.microsoft.com/office/drawing/2014/main" id="{36BB3D5C-FF3B-4BE1-843A-41B721C0A012}"/>
            </a:ext>
          </a:extLst>
        </xdr:cNvPr>
        <xdr:cNvSpPr txBox="1"/>
      </xdr:nvSpPr>
      <xdr:spPr>
        <a:xfrm>
          <a:off x="104743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114131</xdr:rowOff>
    </xdr:from>
    <xdr:to>
      <xdr:col>76</xdr:col>
      <xdr:colOff>73025</xdr:colOff>
      <xdr:row>27</xdr:row>
      <xdr:rowOff>44281</xdr:rowOff>
    </xdr:to>
    <xdr:sp macro="" textlink="">
      <xdr:nvSpPr>
        <xdr:cNvPr id="332" name="楕円 331">
          <a:extLst>
            <a:ext uri="{FF2B5EF4-FFF2-40B4-BE49-F238E27FC236}">
              <a16:creationId xmlns:a16="http://schemas.microsoft.com/office/drawing/2014/main" id="{AC6B5E70-4AA9-4FD0-A753-6B69BB8C7443}"/>
            </a:ext>
          </a:extLst>
        </xdr:cNvPr>
        <xdr:cNvSpPr/>
      </xdr:nvSpPr>
      <xdr:spPr>
        <a:xfrm>
          <a:off x="13293725" y="520048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29058</xdr:rowOff>
    </xdr:from>
    <xdr:ext cx="405111" cy="259045"/>
    <xdr:sp macro="" textlink="">
      <xdr:nvSpPr>
        <xdr:cNvPr id="333" name="債務償還比率該当値テキスト">
          <a:extLst>
            <a:ext uri="{FF2B5EF4-FFF2-40B4-BE49-F238E27FC236}">
              <a16:creationId xmlns:a16="http://schemas.microsoft.com/office/drawing/2014/main" id="{F453F9A2-67AD-49E7-8289-BC861D22CAAB}"/>
            </a:ext>
          </a:extLst>
        </xdr:cNvPr>
        <xdr:cNvSpPr txBox="1"/>
      </xdr:nvSpPr>
      <xdr:spPr>
        <a:xfrm>
          <a:off x="13376275" y="5115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15847</xdr:rowOff>
    </xdr:from>
    <xdr:to>
      <xdr:col>72</xdr:col>
      <xdr:colOff>123825</xdr:colOff>
      <xdr:row>27</xdr:row>
      <xdr:rowOff>117447</xdr:rowOff>
    </xdr:to>
    <xdr:sp macro="" textlink="">
      <xdr:nvSpPr>
        <xdr:cNvPr id="334" name="楕円 333">
          <a:extLst>
            <a:ext uri="{FF2B5EF4-FFF2-40B4-BE49-F238E27FC236}">
              <a16:creationId xmlns:a16="http://schemas.microsoft.com/office/drawing/2014/main" id="{6C82ED1C-C770-42CF-82F6-B614DA93CCDF}"/>
            </a:ext>
          </a:extLst>
        </xdr:cNvPr>
        <xdr:cNvSpPr/>
      </xdr:nvSpPr>
      <xdr:spPr>
        <a:xfrm>
          <a:off x="12639675" y="5267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164931</xdr:rowOff>
    </xdr:from>
    <xdr:to>
      <xdr:col>76</xdr:col>
      <xdr:colOff>22225</xdr:colOff>
      <xdr:row>27</xdr:row>
      <xdr:rowOff>66647</xdr:rowOff>
    </xdr:to>
    <xdr:cxnSp macro="">
      <xdr:nvCxnSpPr>
        <xdr:cNvPr id="335" name="直線コネクタ 334">
          <a:extLst>
            <a:ext uri="{FF2B5EF4-FFF2-40B4-BE49-F238E27FC236}">
              <a16:creationId xmlns:a16="http://schemas.microsoft.com/office/drawing/2014/main" id="{29028653-8CAC-481D-9EA7-F419B4F7DB72}"/>
            </a:ext>
          </a:extLst>
        </xdr:cNvPr>
        <xdr:cNvCxnSpPr/>
      </xdr:nvCxnSpPr>
      <xdr:spPr>
        <a:xfrm flipV="1">
          <a:off x="12690475" y="5251281"/>
          <a:ext cx="635000" cy="66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50871</xdr:rowOff>
    </xdr:from>
    <xdr:to>
      <xdr:col>68</xdr:col>
      <xdr:colOff>123825</xdr:colOff>
      <xdr:row>27</xdr:row>
      <xdr:rowOff>152471</xdr:rowOff>
    </xdr:to>
    <xdr:sp macro="" textlink="">
      <xdr:nvSpPr>
        <xdr:cNvPr id="336" name="楕円 335">
          <a:extLst>
            <a:ext uri="{FF2B5EF4-FFF2-40B4-BE49-F238E27FC236}">
              <a16:creationId xmlns:a16="http://schemas.microsoft.com/office/drawing/2014/main" id="{52FADD2B-0C06-4155-871F-AAB3ACDA9C62}"/>
            </a:ext>
          </a:extLst>
        </xdr:cNvPr>
        <xdr:cNvSpPr/>
      </xdr:nvSpPr>
      <xdr:spPr>
        <a:xfrm>
          <a:off x="11953875" y="5302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66647</xdr:rowOff>
    </xdr:from>
    <xdr:to>
      <xdr:col>72</xdr:col>
      <xdr:colOff>73025</xdr:colOff>
      <xdr:row>27</xdr:row>
      <xdr:rowOff>101671</xdr:rowOff>
    </xdr:to>
    <xdr:cxnSp macro="">
      <xdr:nvCxnSpPr>
        <xdr:cNvPr id="337" name="直線コネクタ 336">
          <a:extLst>
            <a:ext uri="{FF2B5EF4-FFF2-40B4-BE49-F238E27FC236}">
              <a16:creationId xmlns:a16="http://schemas.microsoft.com/office/drawing/2014/main" id="{C880E0AE-8476-4E9C-9A4D-041F6B9C9F9C}"/>
            </a:ext>
          </a:extLst>
        </xdr:cNvPr>
        <xdr:cNvCxnSpPr/>
      </xdr:nvCxnSpPr>
      <xdr:spPr>
        <a:xfrm flipV="1">
          <a:off x="12004675" y="5318097"/>
          <a:ext cx="685800" cy="3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27</xdr:row>
      <xdr:rowOff>99088</xdr:rowOff>
    </xdr:from>
    <xdr:to>
      <xdr:col>64</xdr:col>
      <xdr:colOff>123825</xdr:colOff>
      <xdr:row>28</xdr:row>
      <xdr:rowOff>29238</xdr:rowOff>
    </xdr:to>
    <xdr:sp macro="" textlink="">
      <xdr:nvSpPr>
        <xdr:cNvPr id="338" name="楕円 337">
          <a:extLst>
            <a:ext uri="{FF2B5EF4-FFF2-40B4-BE49-F238E27FC236}">
              <a16:creationId xmlns:a16="http://schemas.microsoft.com/office/drawing/2014/main" id="{5761910E-1B70-427B-8B2F-991924FFF577}"/>
            </a:ext>
          </a:extLst>
        </xdr:cNvPr>
        <xdr:cNvSpPr/>
      </xdr:nvSpPr>
      <xdr:spPr>
        <a:xfrm>
          <a:off x="11268075" y="535053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101671</xdr:rowOff>
    </xdr:from>
    <xdr:to>
      <xdr:col>68</xdr:col>
      <xdr:colOff>73025</xdr:colOff>
      <xdr:row>27</xdr:row>
      <xdr:rowOff>149888</xdr:rowOff>
    </xdr:to>
    <xdr:cxnSp macro="">
      <xdr:nvCxnSpPr>
        <xdr:cNvPr id="339" name="直線コネクタ 338">
          <a:extLst>
            <a:ext uri="{FF2B5EF4-FFF2-40B4-BE49-F238E27FC236}">
              <a16:creationId xmlns:a16="http://schemas.microsoft.com/office/drawing/2014/main" id="{D4371945-1049-456E-8232-94056B5E85F2}"/>
            </a:ext>
          </a:extLst>
        </xdr:cNvPr>
        <xdr:cNvCxnSpPr/>
      </xdr:nvCxnSpPr>
      <xdr:spPr>
        <a:xfrm flipV="1">
          <a:off x="11318875" y="5353121"/>
          <a:ext cx="685800" cy="48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3203</xdr:rowOff>
    </xdr:from>
    <xdr:to>
      <xdr:col>60</xdr:col>
      <xdr:colOff>123825</xdr:colOff>
      <xdr:row>28</xdr:row>
      <xdr:rowOff>104803</xdr:rowOff>
    </xdr:to>
    <xdr:sp macro="" textlink="">
      <xdr:nvSpPr>
        <xdr:cNvPr id="340" name="楕円 339">
          <a:extLst>
            <a:ext uri="{FF2B5EF4-FFF2-40B4-BE49-F238E27FC236}">
              <a16:creationId xmlns:a16="http://schemas.microsoft.com/office/drawing/2014/main" id="{7DC795B1-503A-49F5-9FD6-B3702CA971B2}"/>
            </a:ext>
          </a:extLst>
        </xdr:cNvPr>
        <xdr:cNvSpPr/>
      </xdr:nvSpPr>
      <xdr:spPr>
        <a:xfrm>
          <a:off x="10582275" y="5419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149888</xdr:rowOff>
    </xdr:from>
    <xdr:to>
      <xdr:col>64</xdr:col>
      <xdr:colOff>73025</xdr:colOff>
      <xdr:row>28</xdr:row>
      <xdr:rowOff>54003</xdr:rowOff>
    </xdr:to>
    <xdr:cxnSp macro="">
      <xdr:nvCxnSpPr>
        <xdr:cNvPr id="341" name="直線コネクタ 340">
          <a:extLst>
            <a:ext uri="{FF2B5EF4-FFF2-40B4-BE49-F238E27FC236}">
              <a16:creationId xmlns:a16="http://schemas.microsoft.com/office/drawing/2014/main" id="{7772948C-8B89-4605-A03B-EA3AF1CA53EB}"/>
            </a:ext>
          </a:extLst>
        </xdr:cNvPr>
        <xdr:cNvCxnSpPr/>
      </xdr:nvCxnSpPr>
      <xdr:spPr>
        <a:xfrm flipV="1">
          <a:off x="10633075" y="5401338"/>
          <a:ext cx="6858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30</xdr:row>
      <xdr:rowOff>101709</xdr:rowOff>
    </xdr:from>
    <xdr:ext cx="469744" cy="259045"/>
    <xdr:sp macro="" textlink="">
      <xdr:nvSpPr>
        <xdr:cNvPr id="342" name="n_1aveValue債務償還比率">
          <a:extLst>
            <a:ext uri="{FF2B5EF4-FFF2-40B4-BE49-F238E27FC236}">
              <a16:creationId xmlns:a16="http://schemas.microsoft.com/office/drawing/2014/main" id="{5923F310-BBB2-47C2-B0FF-1D12D4F26188}"/>
            </a:ext>
          </a:extLst>
        </xdr:cNvPr>
        <xdr:cNvSpPr txBox="1"/>
      </xdr:nvSpPr>
      <xdr:spPr>
        <a:xfrm>
          <a:off x="12461952" y="5848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64286</xdr:rowOff>
    </xdr:from>
    <xdr:ext cx="469744" cy="259045"/>
    <xdr:sp macro="" textlink="">
      <xdr:nvSpPr>
        <xdr:cNvPr id="343" name="n_2aveValue債務償還比率">
          <a:extLst>
            <a:ext uri="{FF2B5EF4-FFF2-40B4-BE49-F238E27FC236}">
              <a16:creationId xmlns:a16="http://schemas.microsoft.com/office/drawing/2014/main" id="{82573CE0-69FF-4A2D-B02C-9C7699652FB7}"/>
            </a:ext>
          </a:extLst>
        </xdr:cNvPr>
        <xdr:cNvSpPr txBox="1"/>
      </xdr:nvSpPr>
      <xdr:spPr>
        <a:xfrm>
          <a:off x="11788852" y="5811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163290</xdr:rowOff>
    </xdr:from>
    <xdr:ext cx="469744" cy="259045"/>
    <xdr:sp macro="" textlink="">
      <xdr:nvSpPr>
        <xdr:cNvPr id="344" name="n_3aveValue債務償還比率">
          <a:extLst>
            <a:ext uri="{FF2B5EF4-FFF2-40B4-BE49-F238E27FC236}">
              <a16:creationId xmlns:a16="http://schemas.microsoft.com/office/drawing/2014/main" id="{8704C0DE-3AD6-4AFD-91FE-DFD7CEA2E62E}"/>
            </a:ext>
          </a:extLst>
        </xdr:cNvPr>
        <xdr:cNvSpPr txBox="1"/>
      </xdr:nvSpPr>
      <xdr:spPr>
        <a:xfrm>
          <a:off x="11103052" y="5744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29</xdr:row>
      <xdr:rowOff>153574</xdr:rowOff>
    </xdr:from>
    <xdr:ext cx="469744" cy="259045"/>
    <xdr:sp macro="" textlink="">
      <xdr:nvSpPr>
        <xdr:cNvPr id="345" name="n_4aveValue債務償還比率">
          <a:extLst>
            <a:ext uri="{FF2B5EF4-FFF2-40B4-BE49-F238E27FC236}">
              <a16:creationId xmlns:a16="http://schemas.microsoft.com/office/drawing/2014/main" id="{BEBE5F3C-8392-4065-8EAC-B020530EAB96}"/>
            </a:ext>
          </a:extLst>
        </xdr:cNvPr>
        <xdr:cNvSpPr txBox="1"/>
      </xdr:nvSpPr>
      <xdr:spPr>
        <a:xfrm>
          <a:off x="10417252" y="5735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25</xdr:row>
      <xdr:rowOff>133974</xdr:rowOff>
    </xdr:from>
    <xdr:ext cx="469744" cy="259045"/>
    <xdr:sp macro="" textlink="">
      <xdr:nvSpPr>
        <xdr:cNvPr id="346" name="n_1mainValue債務償還比率">
          <a:extLst>
            <a:ext uri="{FF2B5EF4-FFF2-40B4-BE49-F238E27FC236}">
              <a16:creationId xmlns:a16="http://schemas.microsoft.com/office/drawing/2014/main" id="{794502BD-2A4B-4E4D-8C67-44E7A0444C5D}"/>
            </a:ext>
          </a:extLst>
        </xdr:cNvPr>
        <xdr:cNvSpPr txBox="1"/>
      </xdr:nvSpPr>
      <xdr:spPr>
        <a:xfrm>
          <a:off x="12461952" y="5055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25</xdr:row>
      <xdr:rowOff>168998</xdr:rowOff>
    </xdr:from>
    <xdr:ext cx="469744" cy="259045"/>
    <xdr:sp macro="" textlink="">
      <xdr:nvSpPr>
        <xdr:cNvPr id="347" name="n_2mainValue債務償還比率">
          <a:extLst>
            <a:ext uri="{FF2B5EF4-FFF2-40B4-BE49-F238E27FC236}">
              <a16:creationId xmlns:a16="http://schemas.microsoft.com/office/drawing/2014/main" id="{C0048901-684D-4357-AF15-F06092DC7FCB}"/>
            </a:ext>
          </a:extLst>
        </xdr:cNvPr>
        <xdr:cNvSpPr txBox="1"/>
      </xdr:nvSpPr>
      <xdr:spPr>
        <a:xfrm>
          <a:off x="11788852" y="5083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45765</xdr:rowOff>
    </xdr:from>
    <xdr:ext cx="469744" cy="259045"/>
    <xdr:sp macro="" textlink="">
      <xdr:nvSpPr>
        <xdr:cNvPr id="348" name="n_3mainValue債務償還比率">
          <a:extLst>
            <a:ext uri="{FF2B5EF4-FFF2-40B4-BE49-F238E27FC236}">
              <a16:creationId xmlns:a16="http://schemas.microsoft.com/office/drawing/2014/main" id="{6B1521DF-8C92-44C1-A81C-3562D2F2F681}"/>
            </a:ext>
          </a:extLst>
        </xdr:cNvPr>
        <xdr:cNvSpPr txBox="1"/>
      </xdr:nvSpPr>
      <xdr:spPr>
        <a:xfrm>
          <a:off x="11103052" y="5132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121330</xdr:rowOff>
    </xdr:from>
    <xdr:ext cx="469744" cy="259045"/>
    <xdr:sp macro="" textlink="">
      <xdr:nvSpPr>
        <xdr:cNvPr id="349" name="n_4mainValue債務償還比率">
          <a:extLst>
            <a:ext uri="{FF2B5EF4-FFF2-40B4-BE49-F238E27FC236}">
              <a16:creationId xmlns:a16="http://schemas.microsoft.com/office/drawing/2014/main" id="{71F55D17-22D1-48C1-9265-C2FA02496B60}"/>
            </a:ext>
          </a:extLst>
        </xdr:cNvPr>
        <xdr:cNvSpPr txBox="1"/>
      </xdr:nvSpPr>
      <xdr:spPr>
        <a:xfrm>
          <a:off x="10417252" y="5207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350" name="正方形/長方形 349">
          <a:extLst>
            <a:ext uri="{FF2B5EF4-FFF2-40B4-BE49-F238E27FC236}">
              <a16:creationId xmlns:a16="http://schemas.microsoft.com/office/drawing/2014/main" id="{C1E5C25C-2533-4DE2-B486-0DC544ECBB89}"/>
            </a:ext>
          </a:extLst>
        </xdr:cNvPr>
        <xdr:cNvSpPr/>
      </xdr:nvSpPr>
      <xdr:spPr>
        <a:xfrm>
          <a:off x="1152525" y="7759700"/>
          <a:ext cx="5314950" cy="336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351" name="正方形/長方形 350">
          <a:extLst>
            <a:ext uri="{FF2B5EF4-FFF2-40B4-BE49-F238E27FC236}">
              <a16:creationId xmlns:a16="http://schemas.microsoft.com/office/drawing/2014/main" id="{2AF719DB-50D9-47CD-806C-CF3D3BA6F123}"/>
            </a:ext>
          </a:extLst>
        </xdr:cNvPr>
        <xdr:cNvSpPr/>
      </xdr:nvSpPr>
      <xdr:spPr>
        <a:xfrm>
          <a:off x="1152525" y="1143952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352" name="テキスト ボックス 351">
          <a:extLst>
            <a:ext uri="{FF2B5EF4-FFF2-40B4-BE49-F238E27FC236}">
              <a16:creationId xmlns:a16="http://schemas.microsoft.com/office/drawing/2014/main" id="{3E8BA24E-7989-4669-82CC-14C8C82172FB}"/>
            </a:ext>
          </a:extLst>
        </xdr:cNvPr>
        <xdr:cNvSpPr txBox="1"/>
      </xdr:nvSpPr>
      <xdr:spPr>
        <a:xfrm>
          <a:off x="835025" y="80073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353" name="テキスト ボックス 352">
          <a:extLst>
            <a:ext uri="{FF2B5EF4-FFF2-40B4-BE49-F238E27FC236}">
              <a16:creationId xmlns:a16="http://schemas.microsoft.com/office/drawing/2014/main" id="{63C276AD-9FE4-429F-811A-EF0B6635C717}"/>
            </a:ext>
          </a:extLst>
        </xdr:cNvPr>
        <xdr:cNvSpPr txBox="1"/>
      </xdr:nvSpPr>
      <xdr:spPr>
        <a:xfrm>
          <a:off x="6296025" y="10585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354" name="テキスト ボックス 353">
          <a:extLst>
            <a:ext uri="{FF2B5EF4-FFF2-40B4-BE49-F238E27FC236}">
              <a16:creationId xmlns:a16="http://schemas.microsoft.com/office/drawing/2014/main" id="{3D33F266-BF6E-4EB9-AA7A-3006330E12F0}"/>
            </a:ext>
          </a:extLst>
        </xdr:cNvPr>
        <xdr:cNvSpPr txBox="1"/>
      </xdr:nvSpPr>
      <xdr:spPr>
        <a:xfrm>
          <a:off x="835025" y="116554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355" name="テキスト ボックス 354">
          <a:extLst>
            <a:ext uri="{FF2B5EF4-FFF2-40B4-BE49-F238E27FC236}">
              <a16:creationId xmlns:a16="http://schemas.microsoft.com/office/drawing/2014/main" id="{FA61CF46-7DE0-479E-A51C-55D3ED696F46}"/>
            </a:ext>
          </a:extLst>
        </xdr:cNvPr>
        <xdr:cNvSpPr txBox="1"/>
      </xdr:nvSpPr>
      <xdr:spPr>
        <a:xfrm>
          <a:off x="6296025" y="143097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CC71A3A-1F39-46A5-BB52-D0BE5B0CF4EC}"/>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A1C74F1-ACB4-4ECA-B6A2-39691EAF0EA8}"/>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7B9371F-1655-4A05-9447-6551A36829F2}"/>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02C8200-295B-4678-9FBD-F10BFBF228C2}"/>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537C8CD-54CF-4B3C-9493-2D7A91262D1B}"/>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316E95A-881D-47F5-981E-B135DAE20422}"/>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6E8018F-0925-4E0B-B27E-0479E7EF8180}"/>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C60F63C-99F6-4E50-9A30-6054A8DB8E31}"/>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6B1C60E-2283-4B47-84B0-8E8CA1CE20D5}"/>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EEBF978-B540-4F2D-8358-9225EA09D140}"/>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223CC87-4B3F-47E5-8FCD-62D2BD3CD242}"/>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377069E-9E21-4AB5-A998-B5159EF4D67A}"/>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4994E70-BC47-40D0-9FF8-9781441ED698}"/>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7797783-42FF-45A2-B32D-54E925AC818E}"/>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DFDF2AA-0D04-4F87-A12D-A14EC352811D}"/>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B079E7D2-7075-4BB7-80E5-685F0B3FD53A}"/>
            </a:ext>
          </a:extLst>
        </xdr:cNvPr>
        <xdr:cNvSpPr/>
      </xdr:nvSpPr>
      <xdr:spPr>
        <a:xfrm>
          <a:off x="6470650" y="1657350"/>
          <a:ext cx="3302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BD67019-D53E-466B-AA69-29D4250D2741}"/>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08C9EBF-B5DF-45BB-8F50-4DDE9F911AC0}"/>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75DC13A-E623-40B8-9D06-7054D604F9B1}"/>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C459F4B-B8E5-4030-BA05-77A2AAAFB9AB}"/>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E177C29-DE41-4CE8-97DD-86C8AFCC9DAD}"/>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3607FC4-B41B-4413-802D-2BA9526286CC}"/>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F3DA739-593F-4486-B67A-BE18A3AB8870}"/>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347BEE6-3C12-4A1C-899B-DA974165E3E8}"/>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14D6FFD-C5AD-4A66-8DA2-3777758431B0}"/>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45EAFE5-0CB6-4EF3-887D-FF1B9F020770}"/>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1F58D3F-B574-4CA9-87F2-20CABA387A97}"/>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9A39748F-1D02-42EC-8345-F9D512EBD2AB}"/>
            </a:ext>
          </a:extLst>
        </xdr:cNvPr>
        <xdr:cNvSpPr txBox="1"/>
      </xdr:nvSpPr>
      <xdr:spPr>
        <a:xfrm>
          <a:off x="641350" y="26987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7CCD1111-509F-4BBC-99DF-5B1B643DCE01}"/>
            </a:ext>
          </a:extLst>
        </xdr:cNvPr>
        <xdr:cNvSpPr txBox="1"/>
      </xdr:nvSpPr>
      <xdr:spPr>
        <a:xfrm>
          <a:off x="641350" y="30035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1C06EE90-C80B-452A-8C20-C974524F0E8E}"/>
            </a:ext>
          </a:extLst>
        </xdr:cNvPr>
        <xdr:cNvSpPr txBox="1"/>
      </xdr:nvSpPr>
      <xdr:spPr>
        <a:xfrm>
          <a:off x="641350" y="33083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3C091280-E769-4839-BE82-76517A417E1C}"/>
            </a:ext>
          </a:extLst>
        </xdr:cNvPr>
        <xdr:cNvSpPr txBox="1"/>
      </xdr:nvSpPr>
      <xdr:spPr>
        <a:xfrm>
          <a:off x="641350" y="3619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F4EA70DA-D2E0-4E11-985F-1525F6E4CC05}"/>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6B884743-6DC2-443F-AF83-AD013DD03F59}"/>
            </a:ext>
          </a:extLst>
        </xdr:cNvPr>
        <xdr:cNvSpPr/>
      </xdr:nvSpPr>
      <xdr:spPr>
        <a:xfrm>
          <a:off x="8128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0AA926D6-98A6-4ECE-B1D9-FAE7767E16EA}"/>
            </a:ext>
          </a:extLst>
        </xdr:cNvPr>
        <xdr:cNvSpPr/>
      </xdr:nvSpPr>
      <xdr:spPr>
        <a:xfrm>
          <a:off x="8128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4DEE4061-5AC6-428D-9056-7D6AA5733F68}"/>
            </a:ext>
          </a:extLst>
        </xdr:cNvPr>
        <xdr:cNvSpPr/>
      </xdr:nvSpPr>
      <xdr:spPr>
        <a:xfrm>
          <a:off x="17145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4765CFEC-2209-4B30-91CC-62AFBAD2696E}"/>
            </a:ext>
          </a:extLst>
        </xdr:cNvPr>
        <xdr:cNvSpPr/>
      </xdr:nvSpPr>
      <xdr:spPr>
        <a:xfrm>
          <a:off x="17145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A516A2D1-19BD-4E1A-BAD0-0E083AFF8C50}"/>
            </a:ext>
          </a:extLst>
        </xdr:cNvPr>
        <xdr:cNvSpPr/>
      </xdr:nvSpPr>
      <xdr:spPr>
        <a:xfrm>
          <a:off x="2743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05861DAF-06DC-49E5-AFAF-5704BE5337DC}"/>
            </a:ext>
          </a:extLst>
        </xdr:cNvPr>
        <xdr:cNvSpPr/>
      </xdr:nvSpPr>
      <xdr:spPr>
        <a:xfrm>
          <a:off x="2743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EDA3927-695C-43FE-B2D6-BC50A9A59DF7}"/>
            </a:ext>
          </a:extLst>
        </xdr:cNvPr>
        <xdr:cNvSpPr/>
      </xdr:nvSpPr>
      <xdr:spPr>
        <a:xfrm>
          <a:off x="6858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A29A241-FDF5-4CC0-85FF-0B5E222FAE20}"/>
            </a:ext>
          </a:extLst>
        </xdr:cNvPr>
        <xdr:cNvSpPr txBox="1"/>
      </xdr:nvSpPr>
      <xdr:spPr>
        <a:xfrm>
          <a:off x="6667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5B92D49-1A70-453F-9124-DAAEA852F143}"/>
            </a:ext>
          </a:extLst>
        </xdr:cNvPr>
        <xdr:cNvCxnSpPr/>
      </xdr:nvCxnSpPr>
      <xdr:spPr>
        <a:xfrm>
          <a:off x="6858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D3C02C8-E23B-418C-A041-9872BB169892}"/>
            </a:ext>
          </a:extLst>
        </xdr:cNvPr>
        <xdr:cNvSpPr txBox="1"/>
      </xdr:nvSpPr>
      <xdr:spPr>
        <a:xfrm>
          <a:off x="27577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4BA3751E-EF4A-4DC2-94EA-B691983FBFBC}"/>
            </a:ext>
          </a:extLst>
        </xdr:cNvPr>
        <xdr:cNvCxnSpPr/>
      </xdr:nvCxnSpPr>
      <xdr:spPr>
        <a:xfrm>
          <a:off x="685800" y="6908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162577</xdr:rowOff>
    </xdr:from>
    <xdr:ext cx="467179" cy="259045"/>
    <xdr:sp macro="" textlink="">
      <xdr:nvSpPr>
        <xdr:cNvPr id="45" name="テキスト ボックス 44">
          <a:extLst>
            <a:ext uri="{FF2B5EF4-FFF2-40B4-BE49-F238E27FC236}">
              <a16:creationId xmlns:a16="http://schemas.microsoft.com/office/drawing/2014/main" id="{AC63244E-BBBE-484A-BF57-037024945548}"/>
            </a:ext>
          </a:extLst>
        </xdr:cNvPr>
        <xdr:cNvSpPr txBox="1"/>
      </xdr:nvSpPr>
      <xdr:spPr>
        <a:xfrm>
          <a:off x="275771" y="6772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022A3E61-41C1-44EC-81CD-597F3A07CDB4}"/>
            </a:ext>
          </a:extLst>
        </xdr:cNvPr>
        <xdr:cNvCxnSpPr/>
      </xdr:nvCxnSpPr>
      <xdr:spPr>
        <a:xfrm>
          <a:off x="685800" y="646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877E01BE-03B8-453B-B9D6-270EDC37739E}"/>
            </a:ext>
          </a:extLst>
        </xdr:cNvPr>
        <xdr:cNvSpPr txBox="1"/>
      </xdr:nvSpPr>
      <xdr:spPr>
        <a:xfrm>
          <a:off x="339891" y="632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B94A3AEA-A0F7-4E02-B609-2B3490EF0605}"/>
            </a:ext>
          </a:extLst>
        </xdr:cNvPr>
        <xdr:cNvCxnSpPr/>
      </xdr:nvCxnSpPr>
      <xdr:spPr>
        <a:xfrm>
          <a:off x="685800" y="6026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F66DBA93-02AA-4E74-9DA0-ECEC9A73426C}"/>
            </a:ext>
          </a:extLst>
        </xdr:cNvPr>
        <xdr:cNvSpPr txBox="1"/>
      </xdr:nvSpPr>
      <xdr:spPr>
        <a:xfrm>
          <a:off x="339891" y="5890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451196DF-1DAB-4609-8ED4-856CC42A7D7B}"/>
            </a:ext>
          </a:extLst>
        </xdr:cNvPr>
        <xdr:cNvCxnSpPr/>
      </xdr:nvCxnSpPr>
      <xdr:spPr>
        <a:xfrm>
          <a:off x="685800" y="55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A9FBCF09-C069-40D1-A69A-31E320B760BD}"/>
            </a:ext>
          </a:extLst>
        </xdr:cNvPr>
        <xdr:cNvSpPr txBox="1"/>
      </xdr:nvSpPr>
      <xdr:spPr>
        <a:xfrm>
          <a:off x="339891" y="5452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E397FB67-9410-4385-8F5C-179E2494E897}"/>
            </a:ext>
          </a:extLst>
        </xdr:cNvPr>
        <xdr:cNvCxnSpPr/>
      </xdr:nvCxnSpPr>
      <xdr:spPr>
        <a:xfrm>
          <a:off x="6858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22470BC4-AE6E-475F-849A-FB13B3FF8C27}"/>
            </a:ext>
          </a:extLst>
        </xdr:cNvPr>
        <xdr:cNvSpPr txBox="1"/>
      </xdr:nvSpPr>
      <xdr:spPr>
        <a:xfrm>
          <a:off x="339891" y="5007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131CE34F-3996-4372-864E-F29D9FCDDB1A}"/>
            </a:ext>
          </a:extLst>
        </xdr:cNvPr>
        <xdr:cNvSpPr/>
      </xdr:nvSpPr>
      <xdr:spPr>
        <a:xfrm>
          <a:off x="6858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55626</xdr:rowOff>
    </xdr:from>
    <xdr:to>
      <xdr:col>24</xdr:col>
      <xdr:colOff>62865</xdr:colOff>
      <xdr:row>41</xdr:row>
      <xdr:rowOff>57912</xdr:rowOff>
    </xdr:to>
    <xdr:cxnSp macro="">
      <xdr:nvCxnSpPr>
        <xdr:cNvPr id="55" name="直線コネクタ 54">
          <a:extLst>
            <a:ext uri="{FF2B5EF4-FFF2-40B4-BE49-F238E27FC236}">
              <a16:creationId xmlns:a16="http://schemas.microsoft.com/office/drawing/2014/main" id="{2D254602-26E6-46E2-AC71-C042B3EB8DE4}"/>
            </a:ext>
          </a:extLst>
        </xdr:cNvPr>
        <xdr:cNvCxnSpPr/>
      </xdr:nvCxnSpPr>
      <xdr:spPr>
        <a:xfrm flipV="1">
          <a:off x="4177665" y="5510276"/>
          <a:ext cx="0" cy="13230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61739</xdr:rowOff>
    </xdr:from>
    <xdr:ext cx="405111" cy="259045"/>
    <xdr:sp macro="" textlink="">
      <xdr:nvSpPr>
        <xdr:cNvPr id="56" name="【道路】&#10;有形固定資産減価償却率最小値テキスト">
          <a:extLst>
            <a:ext uri="{FF2B5EF4-FFF2-40B4-BE49-F238E27FC236}">
              <a16:creationId xmlns:a16="http://schemas.microsoft.com/office/drawing/2014/main" id="{1B5128B2-1410-4524-92CC-A1ED861A24BF}"/>
            </a:ext>
          </a:extLst>
        </xdr:cNvPr>
        <xdr:cNvSpPr txBox="1"/>
      </xdr:nvSpPr>
      <xdr:spPr>
        <a:xfrm>
          <a:off x="4216400" y="68371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57912</xdr:rowOff>
    </xdr:from>
    <xdr:to>
      <xdr:col>24</xdr:col>
      <xdr:colOff>152400</xdr:colOff>
      <xdr:row>41</xdr:row>
      <xdr:rowOff>57912</xdr:rowOff>
    </xdr:to>
    <xdr:cxnSp macro="">
      <xdr:nvCxnSpPr>
        <xdr:cNvPr id="57" name="直線コネクタ 56">
          <a:extLst>
            <a:ext uri="{FF2B5EF4-FFF2-40B4-BE49-F238E27FC236}">
              <a16:creationId xmlns:a16="http://schemas.microsoft.com/office/drawing/2014/main" id="{0B81925C-7BCE-4B06-9999-D40C9E325114}"/>
            </a:ext>
          </a:extLst>
        </xdr:cNvPr>
        <xdr:cNvCxnSpPr/>
      </xdr:nvCxnSpPr>
      <xdr:spPr>
        <a:xfrm>
          <a:off x="4108450" y="68333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2303</xdr:rowOff>
    </xdr:from>
    <xdr:ext cx="405111" cy="259045"/>
    <xdr:sp macro="" textlink="">
      <xdr:nvSpPr>
        <xdr:cNvPr id="58" name="【道路】&#10;有形固定資産減価償却率最大値テキスト">
          <a:extLst>
            <a:ext uri="{FF2B5EF4-FFF2-40B4-BE49-F238E27FC236}">
              <a16:creationId xmlns:a16="http://schemas.microsoft.com/office/drawing/2014/main" id="{A542B1BC-4195-4421-AB29-1EE64553FBF7}"/>
            </a:ext>
          </a:extLst>
        </xdr:cNvPr>
        <xdr:cNvSpPr txBox="1"/>
      </xdr:nvSpPr>
      <xdr:spPr>
        <a:xfrm>
          <a:off x="4216400" y="529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55626</xdr:rowOff>
    </xdr:from>
    <xdr:to>
      <xdr:col>24</xdr:col>
      <xdr:colOff>152400</xdr:colOff>
      <xdr:row>33</xdr:row>
      <xdr:rowOff>55626</xdr:rowOff>
    </xdr:to>
    <xdr:cxnSp macro="">
      <xdr:nvCxnSpPr>
        <xdr:cNvPr id="59" name="直線コネクタ 58">
          <a:extLst>
            <a:ext uri="{FF2B5EF4-FFF2-40B4-BE49-F238E27FC236}">
              <a16:creationId xmlns:a16="http://schemas.microsoft.com/office/drawing/2014/main" id="{1B9E1E2E-D57D-4734-8B4D-0C3995B487E3}"/>
            </a:ext>
          </a:extLst>
        </xdr:cNvPr>
        <xdr:cNvCxnSpPr/>
      </xdr:nvCxnSpPr>
      <xdr:spPr>
        <a:xfrm>
          <a:off x="4108450" y="55102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11701</xdr:rowOff>
    </xdr:from>
    <xdr:ext cx="405111" cy="259045"/>
    <xdr:sp macro="" textlink="">
      <xdr:nvSpPr>
        <xdr:cNvPr id="60" name="【道路】&#10;有形固定資産減価償却率平均値テキスト">
          <a:extLst>
            <a:ext uri="{FF2B5EF4-FFF2-40B4-BE49-F238E27FC236}">
              <a16:creationId xmlns:a16="http://schemas.microsoft.com/office/drawing/2014/main" id="{4C15EF28-1114-4DE5-AC89-FAC7B4352D01}"/>
            </a:ext>
          </a:extLst>
        </xdr:cNvPr>
        <xdr:cNvSpPr txBox="1"/>
      </xdr:nvSpPr>
      <xdr:spPr>
        <a:xfrm>
          <a:off x="4216400" y="59616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160274</xdr:rowOff>
    </xdr:from>
    <xdr:to>
      <xdr:col>24</xdr:col>
      <xdr:colOff>114300</xdr:colOff>
      <xdr:row>37</xdr:row>
      <xdr:rowOff>90424</xdr:rowOff>
    </xdr:to>
    <xdr:sp macro="" textlink="">
      <xdr:nvSpPr>
        <xdr:cNvPr id="61" name="フローチャート: 判断 60">
          <a:extLst>
            <a:ext uri="{FF2B5EF4-FFF2-40B4-BE49-F238E27FC236}">
              <a16:creationId xmlns:a16="http://schemas.microsoft.com/office/drawing/2014/main" id="{2D721504-329A-4DD4-BE03-48E53CC3F9C3}"/>
            </a:ext>
          </a:extLst>
        </xdr:cNvPr>
        <xdr:cNvSpPr/>
      </xdr:nvSpPr>
      <xdr:spPr>
        <a:xfrm>
          <a:off x="4127500" y="61102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125984</xdr:rowOff>
    </xdr:from>
    <xdr:to>
      <xdr:col>20</xdr:col>
      <xdr:colOff>38100</xdr:colOff>
      <xdr:row>37</xdr:row>
      <xdr:rowOff>56134</xdr:rowOff>
    </xdr:to>
    <xdr:sp macro="" textlink="">
      <xdr:nvSpPr>
        <xdr:cNvPr id="62" name="フローチャート: 判断 61">
          <a:extLst>
            <a:ext uri="{FF2B5EF4-FFF2-40B4-BE49-F238E27FC236}">
              <a16:creationId xmlns:a16="http://schemas.microsoft.com/office/drawing/2014/main" id="{F3F1EED0-5E89-40D7-9D52-2617A167BDB6}"/>
            </a:ext>
          </a:extLst>
        </xdr:cNvPr>
        <xdr:cNvSpPr/>
      </xdr:nvSpPr>
      <xdr:spPr>
        <a:xfrm>
          <a:off x="3384550" y="607593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103124</xdr:rowOff>
    </xdr:from>
    <xdr:to>
      <xdr:col>15</xdr:col>
      <xdr:colOff>101600</xdr:colOff>
      <xdr:row>37</xdr:row>
      <xdr:rowOff>33274</xdr:rowOff>
    </xdr:to>
    <xdr:sp macro="" textlink="">
      <xdr:nvSpPr>
        <xdr:cNvPr id="63" name="フローチャート: 判断 62">
          <a:extLst>
            <a:ext uri="{FF2B5EF4-FFF2-40B4-BE49-F238E27FC236}">
              <a16:creationId xmlns:a16="http://schemas.microsoft.com/office/drawing/2014/main" id="{C8A32645-19C4-42A9-86D2-CE0EE28FAC2B}"/>
            </a:ext>
          </a:extLst>
        </xdr:cNvPr>
        <xdr:cNvSpPr/>
      </xdr:nvSpPr>
      <xdr:spPr>
        <a:xfrm>
          <a:off x="2571750" y="605307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80264</xdr:rowOff>
    </xdr:from>
    <xdr:to>
      <xdr:col>10</xdr:col>
      <xdr:colOff>165100</xdr:colOff>
      <xdr:row>37</xdr:row>
      <xdr:rowOff>10414</xdr:rowOff>
    </xdr:to>
    <xdr:sp macro="" textlink="">
      <xdr:nvSpPr>
        <xdr:cNvPr id="64" name="フローチャート: 判断 63">
          <a:extLst>
            <a:ext uri="{FF2B5EF4-FFF2-40B4-BE49-F238E27FC236}">
              <a16:creationId xmlns:a16="http://schemas.microsoft.com/office/drawing/2014/main" id="{B4CAE4CD-E4EA-4006-AAC1-BC85655F1B97}"/>
            </a:ext>
          </a:extLst>
        </xdr:cNvPr>
        <xdr:cNvSpPr/>
      </xdr:nvSpPr>
      <xdr:spPr>
        <a:xfrm>
          <a:off x="1778000" y="60302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55118</xdr:rowOff>
    </xdr:from>
    <xdr:to>
      <xdr:col>6</xdr:col>
      <xdr:colOff>38100</xdr:colOff>
      <xdr:row>36</xdr:row>
      <xdr:rowOff>156718</xdr:rowOff>
    </xdr:to>
    <xdr:sp macro="" textlink="">
      <xdr:nvSpPr>
        <xdr:cNvPr id="65" name="フローチャート: 判断 64">
          <a:extLst>
            <a:ext uri="{FF2B5EF4-FFF2-40B4-BE49-F238E27FC236}">
              <a16:creationId xmlns:a16="http://schemas.microsoft.com/office/drawing/2014/main" id="{BF736D9D-1C98-4A28-A173-02540753A4D0}"/>
            </a:ext>
          </a:extLst>
        </xdr:cNvPr>
        <xdr:cNvSpPr/>
      </xdr:nvSpPr>
      <xdr:spPr>
        <a:xfrm>
          <a:off x="984250" y="600506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0462ACB0-4524-4954-9407-1667AAD486CA}"/>
            </a:ext>
          </a:extLst>
        </xdr:cNvPr>
        <xdr:cNvSpPr txBox="1"/>
      </xdr:nvSpPr>
      <xdr:spPr>
        <a:xfrm>
          <a:off x="40068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82979EE-D44D-4559-9FC4-463AD6B473CF}"/>
            </a:ext>
          </a:extLst>
        </xdr:cNvPr>
        <xdr:cNvSpPr txBox="1"/>
      </xdr:nvSpPr>
      <xdr:spPr>
        <a:xfrm>
          <a:off x="32575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0EEEB31-C853-40B0-B427-A6682C910504}"/>
            </a:ext>
          </a:extLst>
        </xdr:cNvPr>
        <xdr:cNvSpPr txBox="1"/>
      </xdr:nvSpPr>
      <xdr:spPr>
        <a:xfrm>
          <a:off x="24511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E3D4D4E0-184B-49F2-8986-D3E28B2B010E}"/>
            </a:ext>
          </a:extLst>
        </xdr:cNvPr>
        <xdr:cNvSpPr txBox="1"/>
      </xdr:nvSpPr>
      <xdr:spPr>
        <a:xfrm>
          <a:off x="1657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2BCEBA9-C1C2-420D-B25B-8172E04A3A3B}"/>
            </a:ext>
          </a:extLst>
        </xdr:cNvPr>
        <xdr:cNvSpPr txBox="1"/>
      </xdr:nvSpPr>
      <xdr:spPr>
        <a:xfrm>
          <a:off x="857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167132</xdr:rowOff>
    </xdr:from>
    <xdr:to>
      <xdr:col>24</xdr:col>
      <xdr:colOff>114300</xdr:colOff>
      <xdr:row>41</xdr:row>
      <xdr:rowOff>97282</xdr:rowOff>
    </xdr:to>
    <xdr:sp macro="" textlink="">
      <xdr:nvSpPr>
        <xdr:cNvPr id="71" name="楕円 70">
          <a:extLst>
            <a:ext uri="{FF2B5EF4-FFF2-40B4-BE49-F238E27FC236}">
              <a16:creationId xmlns:a16="http://schemas.microsoft.com/office/drawing/2014/main" id="{232A9EB5-D4F2-492F-958A-D5900EB9B0FB}"/>
            </a:ext>
          </a:extLst>
        </xdr:cNvPr>
        <xdr:cNvSpPr/>
      </xdr:nvSpPr>
      <xdr:spPr>
        <a:xfrm>
          <a:off x="4127500" y="677748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40</xdr:row>
      <xdr:rowOff>82059</xdr:rowOff>
    </xdr:from>
    <xdr:ext cx="405111" cy="259045"/>
    <xdr:sp macro="" textlink="">
      <xdr:nvSpPr>
        <xdr:cNvPr id="72" name="【道路】&#10;有形固定資産減価償却率該当値テキスト">
          <a:extLst>
            <a:ext uri="{FF2B5EF4-FFF2-40B4-BE49-F238E27FC236}">
              <a16:creationId xmlns:a16="http://schemas.microsoft.com/office/drawing/2014/main" id="{AF50D4A9-3B7D-44D9-B9F5-A39C5F1098A2}"/>
            </a:ext>
          </a:extLst>
        </xdr:cNvPr>
        <xdr:cNvSpPr txBox="1"/>
      </xdr:nvSpPr>
      <xdr:spPr>
        <a:xfrm>
          <a:off x="4216400" y="6692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13970</xdr:rowOff>
    </xdr:from>
    <xdr:to>
      <xdr:col>20</xdr:col>
      <xdr:colOff>38100</xdr:colOff>
      <xdr:row>41</xdr:row>
      <xdr:rowOff>115570</xdr:rowOff>
    </xdr:to>
    <xdr:sp macro="" textlink="">
      <xdr:nvSpPr>
        <xdr:cNvPr id="73" name="楕円 72">
          <a:extLst>
            <a:ext uri="{FF2B5EF4-FFF2-40B4-BE49-F238E27FC236}">
              <a16:creationId xmlns:a16="http://schemas.microsoft.com/office/drawing/2014/main" id="{D2C44EE2-F9D9-47C0-AAAC-3EABF0FDC829}"/>
            </a:ext>
          </a:extLst>
        </xdr:cNvPr>
        <xdr:cNvSpPr/>
      </xdr:nvSpPr>
      <xdr:spPr>
        <a:xfrm>
          <a:off x="3384550" y="678942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46482</xdr:rowOff>
    </xdr:from>
    <xdr:to>
      <xdr:col>24</xdr:col>
      <xdr:colOff>63500</xdr:colOff>
      <xdr:row>41</xdr:row>
      <xdr:rowOff>64770</xdr:rowOff>
    </xdr:to>
    <xdr:cxnSp macro="">
      <xdr:nvCxnSpPr>
        <xdr:cNvPr id="74" name="直線コネクタ 73">
          <a:extLst>
            <a:ext uri="{FF2B5EF4-FFF2-40B4-BE49-F238E27FC236}">
              <a16:creationId xmlns:a16="http://schemas.microsoft.com/office/drawing/2014/main" id="{20D99949-E90B-460C-A613-3FD02D34B766}"/>
            </a:ext>
          </a:extLst>
        </xdr:cNvPr>
        <xdr:cNvCxnSpPr/>
      </xdr:nvCxnSpPr>
      <xdr:spPr>
        <a:xfrm flipV="1">
          <a:off x="3429000" y="6821932"/>
          <a:ext cx="7493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18542</xdr:rowOff>
    </xdr:from>
    <xdr:to>
      <xdr:col>15</xdr:col>
      <xdr:colOff>101600</xdr:colOff>
      <xdr:row>41</xdr:row>
      <xdr:rowOff>120142</xdr:rowOff>
    </xdr:to>
    <xdr:sp macro="" textlink="">
      <xdr:nvSpPr>
        <xdr:cNvPr id="75" name="楕円 74">
          <a:extLst>
            <a:ext uri="{FF2B5EF4-FFF2-40B4-BE49-F238E27FC236}">
              <a16:creationId xmlns:a16="http://schemas.microsoft.com/office/drawing/2014/main" id="{61D06BE3-0160-4E7F-8A75-DF2ED318F9C0}"/>
            </a:ext>
          </a:extLst>
        </xdr:cNvPr>
        <xdr:cNvSpPr/>
      </xdr:nvSpPr>
      <xdr:spPr>
        <a:xfrm>
          <a:off x="2571750" y="679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64770</xdr:rowOff>
    </xdr:from>
    <xdr:to>
      <xdr:col>19</xdr:col>
      <xdr:colOff>177800</xdr:colOff>
      <xdr:row>41</xdr:row>
      <xdr:rowOff>69342</xdr:rowOff>
    </xdr:to>
    <xdr:cxnSp macro="">
      <xdr:nvCxnSpPr>
        <xdr:cNvPr id="76" name="直線コネクタ 75">
          <a:extLst>
            <a:ext uri="{FF2B5EF4-FFF2-40B4-BE49-F238E27FC236}">
              <a16:creationId xmlns:a16="http://schemas.microsoft.com/office/drawing/2014/main" id="{E28ADA4C-7DA9-4D0F-AE17-CD31FB2C90AF}"/>
            </a:ext>
          </a:extLst>
        </xdr:cNvPr>
        <xdr:cNvCxnSpPr/>
      </xdr:nvCxnSpPr>
      <xdr:spPr>
        <a:xfrm flipV="1">
          <a:off x="2622550" y="6840220"/>
          <a:ext cx="8064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23114</xdr:rowOff>
    </xdr:from>
    <xdr:to>
      <xdr:col>10</xdr:col>
      <xdr:colOff>165100</xdr:colOff>
      <xdr:row>41</xdr:row>
      <xdr:rowOff>124714</xdr:rowOff>
    </xdr:to>
    <xdr:sp macro="" textlink="">
      <xdr:nvSpPr>
        <xdr:cNvPr id="77" name="楕円 76">
          <a:extLst>
            <a:ext uri="{FF2B5EF4-FFF2-40B4-BE49-F238E27FC236}">
              <a16:creationId xmlns:a16="http://schemas.microsoft.com/office/drawing/2014/main" id="{52863883-421E-4925-B64D-07E6A6491A71}"/>
            </a:ext>
          </a:extLst>
        </xdr:cNvPr>
        <xdr:cNvSpPr/>
      </xdr:nvSpPr>
      <xdr:spPr>
        <a:xfrm>
          <a:off x="1778000" y="6798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41</xdr:row>
      <xdr:rowOff>69342</xdr:rowOff>
    </xdr:from>
    <xdr:to>
      <xdr:col>15</xdr:col>
      <xdr:colOff>50800</xdr:colOff>
      <xdr:row>41</xdr:row>
      <xdr:rowOff>73914</xdr:rowOff>
    </xdr:to>
    <xdr:cxnSp macro="">
      <xdr:nvCxnSpPr>
        <xdr:cNvPr id="78" name="直線コネクタ 77">
          <a:extLst>
            <a:ext uri="{FF2B5EF4-FFF2-40B4-BE49-F238E27FC236}">
              <a16:creationId xmlns:a16="http://schemas.microsoft.com/office/drawing/2014/main" id="{59E42CDE-D27A-498E-BDCF-F90A8104B77E}"/>
            </a:ext>
          </a:extLst>
        </xdr:cNvPr>
        <xdr:cNvCxnSpPr/>
      </xdr:nvCxnSpPr>
      <xdr:spPr>
        <a:xfrm flipV="1">
          <a:off x="1828800" y="6844792"/>
          <a:ext cx="7937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25400</xdr:rowOff>
    </xdr:from>
    <xdr:to>
      <xdr:col>6</xdr:col>
      <xdr:colOff>38100</xdr:colOff>
      <xdr:row>41</xdr:row>
      <xdr:rowOff>127000</xdr:rowOff>
    </xdr:to>
    <xdr:sp macro="" textlink="">
      <xdr:nvSpPr>
        <xdr:cNvPr id="79" name="楕円 78">
          <a:extLst>
            <a:ext uri="{FF2B5EF4-FFF2-40B4-BE49-F238E27FC236}">
              <a16:creationId xmlns:a16="http://schemas.microsoft.com/office/drawing/2014/main" id="{846BF939-78A9-4D71-86C8-F3F12A950BD5}"/>
            </a:ext>
          </a:extLst>
        </xdr:cNvPr>
        <xdr:cNvSpPr/>
      </xdr:nvSpPr>
      <xdr:spPr>
        <a:xfrm>
          <a:off x="984250" y="68008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73914</xdr:rowOff>
    </xdr:from>
    <xdr:to>
      <xdr:col>10</xdr:col>
      <xdr:colOff>114300</xdr:colOff>
      <xdr:row>41</xdr:row>
      <xdr:rowOff>76200</xdr:rowOff>
    </xdr:to>
    <xdr:cxnSp macro="">
      <xdr:nvCxnSpPr>
        <xdr:cNvPr id="80" name="直線コネクタ 79">
          <a:extLst>
            <a:ext uri="{FF2B5EF4-FFF2-40B4-BE49-F238E27FC236}">
              <a16:creationId xmlns:a16="http://schemas.microsoft.com/office/drawing/2014/main" id="{95605D59-1642-4E1A-B6E4-93112408A40E}"/>
            </a:ext>
          </a:extLst>
        </xdr:cNvPr>
        <xdr:cNvCxnSpPr/>
      </xdr:nvCxnSpPr>
      <xdr:spPr>
        <a:xfrm flipV="1">
          <a:off x="1028700" y="6849364"/>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72661</xdr:rowOff>
    </xdr:from>
    <xdr:ext cx="405111" cy="259045"/>
    <xdr:sp macro="" textlink="">
      <xdr:nvSpPr>
        <xdr:cNvPr id="81" name="n_1aveValue【道路】&#10;有形固定資産減価償却率">
          <a:extLst>
            <a:ext uri="{FF2B5EF4-FFF2-40B4-BE49-F238E27FC236}">
              <a16:creationId xmlns:a16="http://schemas.microsoft.com/office/drawing/2014/main" id="{8FF595A8-F879-42D7-883D-F99AB5D68ACB}"/>
            </a:ext>
          </a:extLst>
        </xdr:cNvPr>
        <xdr:cNvSpPr txBox="1"/>
      </xdr:nvSpPr>
      <xdr:spPr>
        <a:xfrm>
          <a:off x="3239144" y="5857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49801</xdr:rowOff>
    </xdr:from>
    <xdr:ext cx="405111" cy="259045"/>
    <xdr:sp macro="" textlink="">
      <xdr:nvSpPr>
        <xdr:cNvPr id="82" name="n_2aveValue【道路】&#10;有形固定資産減価償却率">
          <a:extLst>
            <a:ext uri="{FF2B5EF4-FFF2-40B4-BE49-F238E27FC236}">
              <a16:creationId xmlns:a16="http://schemas.microsoft.com/office/drawing/2014/main" id="{0DEC8592-2AB6-4EE9-97AD-FADF5CDBD98B}"/>
            </a:ext>
          </a:extLst>
        </xdr:cNvPr>
        <xdr:cNvSpPr txBox="1"/>
      </xdr:nvSpPr>
      <xdr:spPr>
        <a:xfrm>
          <a:off x="2439044" y="5834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26941</xdr:rowOff>
    </xdr:from>
    <xdr:ext cx="405111" cy="259045"/>
    <xdr:sp macro="" textlink="">
      <xdr:nvSpPr>
        <xdr:cNvPr id="83" name="n_3aveValue【道路】&#10;有形固定資産減価償却率">
          <a:extLst>
            <a:ext uri="{FF2B5EF4-FFF2-40B4-BE49-F238E27FC236}">
              <a16:creationId xmlns:a16="http://schemas.microsoft.com/office/drawing/2014/main" id="{30C28816-A3EB-47E5-94D6-5DD50D6F9CF5}"/>
            </a:ext>
          </a:extLst>
        </xdr:cNvPr>
        <xdr:cNvSpPr txBox="1"/>
      </xdr:nvSpPr>
      <xdr:spPr>
        <a:xfrm>
          <a:off x="1645294" y="581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1795</xdr:rowOff>
    </xdr:from>
    <xdr:ext cx="405111" cy="259045"/>
    <xdr:sp macro="" textlink="">
      <xdr:nvSpPr>
        <xdr:cNvPr id="84" name="n_4aveValue【道路】&#10;有形固定資産減価償却率">
          <a:extLst>
            <a:ext uri="{FF2B5EF4-FFF2-40B4-BE49-F238E27FC236}">
              <a16:creationId xmlns:a16="http://schemas.microsoft.com/office/drawing/2014/main" id="{44412FE2-8320-4FF3-BD05-AD5723FA5EA5}"/>
            </a:ext>
          </a:extLst>
        </xdr:cNvPr>
        <xdr:cNvSpPr txBox="1"/>
      </xdr:nvSpPr>
      <xdr:spPr>
        <a:xfrm>
          <a:off x="851544" y="5786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106697</xdr:rowOff>
    </xdr:from>
    <xdr:ext cx="405111" cy="259045"/>
    <xdr:sp macro="" textlink="">
      <xdr:nvSpPr>
        <xdr:cNvPr id="85" name="n_1mainValue【道路】&#10;有形固定資産減価償却率">
          <a:extLst>
            <a:ext uri="{FF2B5EF4-FFF2-40B4-BE49-F238E27FC236}">
              <a16:creationId xmlns:a16="http://schemas.microsoft.com/office/drawing/2014/main" id="{4CEB8BAC-6545-4979-8096-7B4981663A29}"/>
            </a:ext>
          </a:extLst>
        </xdr:cNvPr>
        <xdr:cNvSpPr txBox="1"/>
      </xdr:nvSpPr>
      <xdr:spPr>
        <a:xfrm>
          <a:off x="3239144" y="6882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111269</xdr:rowOff>
    </xdr:from>
    <xdr:ext cx="405111" cy="259045"/>
    <xdr:sp macro="" textlink="">
      <xdr:nvSpPr>
        <xdr:cNvPr id="86" name="n_2mainValue【道路】&#10;有形固定資産減価償却率">
          <a:extLst>
            <a:ext uri="{FF2B5EF4-FFF2-40B4-BE49-F238E27FC236}">
              <a16:creationId xmlns:a16="http://schemas.microsoft.com/office/drawing/2014/main" id="{0B54EFFC-BF2F-41A4-9044-8815919C957D}"/>
            </a:ext>
          </a:extLst>
        </xdr:cNvPr>
        <xdr:cNvSpPr txBox="1"/>
      </xdr:nvSpPr>
      <xdr:spPr>
        <a:xfrm>
          <a:off x="2439044" y="6886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115841</xdr:rowOff>
    </xdr:from>
    <xdr:ext cx="405111" cy="259045"/>
    <xdr:sp macro="" textlink="">
      <xdr:nvSpPr>
        <xdr:cNvPr id="87" name="n_3mainValue【道路】&#10;有形固定資産減価償却率">
          <a:extLst>
            <a:ext uri="{FF2B5EF4-FFF2-40B4-BE49-F238E27FC236}">
              <a16:creationId xmlns:a16="http://schemas.microsoft.com/office/drawing/2014/main" id="{1BDECA64-F9C7-4CC2-AD8A-11A41D9BCDBC}"/>
            </a:ext>
          </a:extLst>
        </xdr:cNvPr>
        <xdr:cNvSpPr txBox="1"/>
      </xdr:nvSpPr>
      <xdr:spPr>
        <a:xfrm>
          <a:off x="1645294" y="6891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118127</xdr:rowOff>
    </xdr:from>
    <xdr:ext cx="405111" cy="259045"/>
    <xdr:sp macro="" textlink="">
      <xdr:nvSpPr>
        <xdr:cNvPr id="88" name="n_4mainValue【道路】&#10;有形固定資産減価償却率">
          <a:extLst>
            <a:ext uri="{FF2B5EF4-FFF2-40B4-BE49-F238E27FC236}">
              <a16:creationId xmlns:a16="http://schemas.microsoft.com/office/drawing/2014/main" id="{E26EBA14-F802-48CB-988A-617F43845E63}"/>
            </a:ext>
          </a:extLst>
        </xdr:cNvPr>
        <xdr:cNvSpPr txBox="1"/>
      </xdr:nvSpPr>
      <xdr:spPr>
        <a:xfrm>
          <a:off x="851544" y="689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BD429C3E-0818-4C45-9D8F-01CB22083EA5}"/>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0" name="正方形/長方形 89">
          <a:extLst>
            <a:ext uri="{FF2B5EF4-FFF2-40B4-BE49-F238E27FC236}">
              <a16:creationId xmlns:a16="http://schemas.microsoft.com/office/drawing/2014/main" id="{F4944AA0-53AE-4E5B-9E43-6B5EF464596B}"/>
            </a:ext>
          </a:extLst>
        </xdr:cNvPr>
        <xdr:cNvSpPr/>
      </xdr:nvSpPr>
      <xdr:spPr>
        <a:xfrm>
          <a:off x="6064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1" name="正方形/長方形 90">
          <a:extLst>
            <a:ext uri="{FF2B5EF4-FFF2-40B4-BE49-F238E27FC236}">
              <a16:creationId xmlns:a16="http://schemas.microsoft.com/office/drawing/2014/main" id="{9C9AA68A-16FE-44A2-B3EF-0507515215A3}"/>
            </a:ext>
          </a:extLst>
        </xdr:cNvPr>
        <xdr:cNvSpPr/>
      </xdr:nvSpPr>
      <xdr:spPr>
        <a:xfrm>
          <a:off x="6064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2" name="正方形/長方形 91">
          <a:extLst>
            <a:ext uri="{FF2B5EF4-FFF2-40B4-BE49-F238E27FC236}">
              <a16:creationId xmlns:a16="http://schemas.microsoft.com/office/drawing/2014/main" id="{9D90F404-FD7D-41D7-9B24-33AE1997F206}"/>
            </a:ext>
          </a:extLst>
        </xdr:cNvPr>
        <xdr:cNvSpPr/>
      </xdr:nvSpPr>
      <xdr:spPr>
        <a:xfrm>
          <a:off x="69850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3" name="正方形/長方形 92">
          <a:extLst>
            <a:ext uri="{FF2B5EF4-FFF2-40B4-BE49-F238E27FC236}">
              <a16:creationId xmlns:a16="http://schemas.microsoft.com/office/drawing/2014/main" id="{F202060B-2002-4B28-8BD5-B70CBD778D74}"/>
            </a:ext>
          </a:extLst>
        </xdr:cNvPr>
        <xdr:cNvSpPr/>
      </xdr:nvSpPr>
      <xdr:spPr>
        <a:xfrm>
          <a:off x="69850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4" name="正方形/長方形 93">
          <a:extLst>
            <a:ext uri="{FF2B5EF4-FFF2-40B4-BE49-F238E27FC236}">
              <a16:creationId xmlns:a16="http://schemas.microsoft.com/office/drawing/2014/main" id="{BCDC09EF-D658-4B31-9DDC-AD7A42615D88}"/>
            </a:ext>
          </a:extLst>
        </xdr:cNvPr>
        <xdr:cNvSpPr/>
      </xdr:nvSpPr>
      <xdr:spPr>
        <a:xfrm>
          <a:off x="8013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5" name="正方形/長方形 94">
          <a:extLst>
            <a:ext uri="{FF2B5EF4-FFF2-40B4-BE49-F238E27FC236}">
              <a16:creationId xmlns:a16="http://schemas.microsoft.com/office/drawing/2014/main" id="{C422B1D0-8676-448F-8363-04721C54AA87}"/>
            </a:ext>
          </a:extLst>
        </xdr:cNvPr>
        <xdr:cNvSpPr/>
      </xdr:nvSpPr>
      <xdr:spPr>
        <a:xfrm>
          <a:off x="8013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FA59E715-4B77-49D5-A038-5FD286BB59F0}"/>
            </a:ext>
          </a:extLst>
        </xdr:cNvPr>
        <xdr:cNvSpPr/>
      </xdr:nvSpPr>
      <xdr:spPr>
        <a:xfrm>
          <a:off x="595630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7" name="テキスト ボックス 96">
          <a:extLst>
            <a:ext uri="{FF2B5EF4-FFF2-40B4-BE49-F238E27FC236}">
              <a16:creationId xmlns:a16="http://schemas.microsoft.com/office/drawing/2014/main" id="{B24E7A30-2DCA-4143-B9CB-F4410B4BA11B}"/>
            </a:ext>
          </a:extLst>
        </xdr:cNvPr>
        <xdr:cNvSpPr txBox="1"/>
      </xdr:nvSpPr>
      <xdr:spPr>
        <a:xfrm>
          <a:off x="5918200" y="495935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32866078-1C8B-47E6-AC57-DE7571592C4A}"/>
            </a:ext>
          </a:extLst>
        </xdr:cNvPr>
        <xdr:cNvCxnSpPr/>
      </xdr:nvCxnSpPr>
      <xdr:spPr>
        <a:xfrm>
          <a:off x="5956300" y="7346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96F5D9BB-A3A6-437C-9B6D-D8D26D0177C3}"/>
            </a:ext>
          </a:extLst>
        </xdr:cNvPr>
        <xdr:cNvCxnSpPr/>
      </xdr:nvCxnSpPr>
      <xdr:spPr>
        <a:xfrm>
          <a:off x="5956300" y="6978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F368EC37-3DE7-4C61-806A-03E13A59184E}"/>
            </a:ext>
          </a:extLst>
        </xdr:cNvPr>
        <xdr:cNvSpPr txBox="1"/>
      </xdr:nvSpPr>
      <xdr:spPr>
        <a:xfrm>
          <a:off x="55272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E834E345-6367-4D0B-886F-CD4ED95BA317}"/>
            </a:ext>
          </a:extLst>
        </xdr:cNvPr>
        <xdr:cNvCxnSpPr/>
      </xdr:nvCxnSpPr>
      <xdr:spPr>
        <a:xfrm>
          <a:off x="5956300" y="6610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102" name="テキスト ボックス 101">
          <a:extLst>
            <a:ext uri="{FF2B5EF4-FFF2-40B4-BE49-F238E27FC236}">
              <a16:creationId xmlns:a16="http://schemas.microsoft.com/office/drawing/2014/main" id="{D49E8A7D-DAE2-4BD7-9629-BB877F2C6129}"/>
            </a:ext>
          </a:extLst>
        </xdr:cNvPr>
        <xdr:cNvSpPr txBox="1"/>
      </xdr:nvSpPr>
      <xdr:spPr>
        <a:xfrm>
          <a:off x="5482151" y="64744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F0B6A67B-C21C-4B0A-8F6F-F6AAAC0DF819}"/>
            </a:ext>
          </a:extLst>
        </xdr:cNvPr>
        <xdr:cNvCxnSpPr/>
      </xdr:nvCxnSpPr>
      <xdr:spPr>
        <a:xfrm>
          <a:off x="595630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4" name="テキスト ボックス 103">
          <a:extLst>
            <a:ext uri="{FF2B5EF4-FFF2-40B4-BE49-F238E27FC236}">
              <a16:creationId xmlns:a16="http://schemas.microsoft.com/office/drawing/2014/main" id="{F46BBE1F-9259-4E10-AAE8-CD00DEBA438C}"/>
            </a:ext>
          </a:extLst>
        </xdr:cNvPr>
        <xdr:cNvSpPr txBox="1"/>
      </xdr:nvSpPr>
      <xdr:spPr>
        <a:xfrm>
          <a:off x="5482151" y="6112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5C54C471-AC06-41FA-9AEA-0F6D7F095EC9}"/>
            </a:ext>
          </a:extLst>
        </xdr:cNvPr>
        <xdr:cNvCxnSpPr/>
      </xdr:nvCxnSpPr>
      <xdr:spPr>
        <a:xfrm>
          <a:off x="5956300" y="588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6" name="テキスト ボックス 105">
          <a:extLst>
            <a:ext uri="{FF2B5EF4-FFF2-40B4-BE49-F238E27FC236}">
              <a16:creationId xmlns:a16="http://schemas.microsoft.com/office/drawing/2014/main" id="{DB5C3768-1957-4EC4-9A79-11790FF3F5E9}"/>
            </a:ext>
          </a:extLst>
        </xdr:cNvPr>
        <xdr:cNvSpPr txBox="1"/>
      </xdr:nvSpPr>
      <xdr:spPr>
        <a:xfrm>
          <a:off x="5482151" y="5744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D5246C80-CADB-4AC6-B62B-57FE16FDA258}"/>
            </a:ext>
          </a:extLst>
        </xdr:cNvPr>
        <xdr:cNvCxnSpPr/>
      </xdr:nvCxnSpPr>
      <xdr:spPr>
        <a:xfrm>
          <a:off x="5956300" y="551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8" name="テキスト ボックス 107">
          <a:extLst>
            <a:ext uri="{FF2B5EF4-FFF2-40B4-BE49-F238E27FC236}">
              <a16:creationId xmlns:a16="http://schemas.microsoft.com/office/drawing/2014/main" id="{4E732AAD-8735-4276-881A-F8F117A60BD4}"/>
            </a:ext>
          </a:extLst>
        </xdr:cNvPr>
        <xdr:cNvSpPr txBox="1"/>
      </xdr:nvSpPr>
      <xdr:spPr>
        <a:xfrm>
          <a:off x="5482151" y="53759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E6AC8A8E-3D8C-4B18-A3BD-C6FFABC87B34}"/>
            </a:ext>
          </a:extLst>
        </xdr:cNvPr>
        <xdr:cNvCxnSpPr/>
      </xdr:nvCxnSpPr>
      <xdr:spPr>
        <a:xfrm>
          <a:off x="5956300" y="514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110" name="テキスト ボックス 109">
          <a:extLst>
            <a:ext uri="{FF2B5EF4-FFF2-40B4-BE49-F238E27FC236}">
              <a16:creationId xmlns:a16="http://schemas.microsoft.com/office/drawing/2014/main" id="{262DB00E-5D7F-4BF5-89D6-D90BE662DCB3}"/>
            </a:ext>
          </a:extLst>
        </xdr:cNvPr>
        <xdr:cNvSpPr txBox="1"/>
      </xdr:nvSpPr>
      <xdr:spPr>
        <a:xfrm>
          <a:off x="5418031" y="5007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D66D2CD9-71A2-4109-A2F2-D4D764646C0C}"/>
            </a:ext>
          </a:extLst>
        </xdr:cNvPr>
        <xdr:cNvSpPr/>
      </xdr:nvSpPr>
      <xdr:spPr>
        <a:xfrm>
          <a:off x="595630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104908</xdr:rowOff>
    </xdr:from>
    <xdr:to>
      <xdr:col>54</xdr:col>
      <xdr:colOff>189865</xdr:colOff>
      <xdr:row>41</xdr:row>
      <xdr:rowOff>149657</xdr:rowOff>
    </xdr:to>
    <xdr:cxnSp macro="">
      <xdr:nvCxnSpPr>
        <xdr:cNvPr id="112" name="直線コネクタ 111">
          <a:extLst>
            <a:ext uri="{FF2B5EF4-FFF2-40B4-BE49-F238E27FC236}">
              <a16:creationId xmlns:a16="http://schemas.microsoft.com/office/drawing/2014/main" id="{6D298D70-4F14-42D0-A0B4-230DD9066578}"/>
            </a:ext>
          </a:extLst>
        </xdr:cNvPr>
        <xdr:cNvCxnSpPr/>
      </xdr:nvCxnSpPr>
      <xdr:spPr>
        <a:xfrm flipV="1">
          <a:off x="9429115" y="5724658"/>
          <a:ext cx="0" cy="1200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153484</xdr:rowOff>
    </xdr:from>
    <xdr:ext cx="469744" cy="259045"/>
    <xdr:sp macro="" textlink="">
      <xdr:nvSpPr>
        <xdr:cNvPr id="113" name="【道路】&#10;一人当たり延長最小値テキスト">
          <a:extLst>
            <a:ext uri="{FF2B5EF4-FFF2-40B4-BE49-F238E27FC236}">
              <a16:creationId xmlns:a16="http://schemas.microsoft.com/office/drawing/2014/main" id="{7B13CA7E-54CA-4CAD-8F93-93E5575F4D62}"/>
            </a:ext>
          </a:extLst>
        </xdr:cNvPr>
        <xdr:cNvSpPr txBox="1"/>
      </xdr:nvSpPr>
      <xdr:spPr>
        <a:xfrm>
          <a:off x="9467850" y="6928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149657</xdr:rowOff>
    </xdr:from>
    <xdr:to>
      <xdr:col>55</xdr:col>
      <xdr:colOff>88900</xdr:colOff>
      <xdr:row>41</xdr:row>
      <xdr:rowOff>149657</xdr:rowOff>
    </xdr:to>
    <xdr:cxnSp macro="">
      <xdr:nvCxnSpPr>
        <xdr:cNvPr id="114" name="直線コネクタ 113">
          <a:extLst>
            <a:ext uri="{FF2B5EF4-FFF2-40B4-BE49-F238E27FC236}">
              <a16:creationId xmlns:a16="http://schemas.microsoft.com/office/drawing/2014/main" id="{E2ED9B26-8E59-4DA3-BE2D-5644339B0174}"/>
            </a:ext>
          </a:extLst>
        </xdr:cNvPr>
        <xdr:cNvCxnSpPr/>
      </xdr:nvCxnSpPr>
      <xdr:spPr>
        <a:xfrm>
          <a:off x="9359900" y="69251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51585</xdr:rowOff>
    </xdr:from>
    <xdr:ext cx="534377" cy="259045"/>
    <xdr:sp macro="" textlink="">
      <xdr:nvSpPr>
        <xdr:cNvPr id="115" name="【道路】&#10;一人当たり延長最大値テキスト">
          <a:extLst>
            <a:ext uri="{FF2B5EF4-FFF2-40B4-BE49-F238E27FC236}">
              <a16:creationId xmlns:a16="http://schemas.microsoft.com/office/drawing/2014/main" id="{DA0F289F-8110-4E0E-BD18-B80B39AE349A}"/>
            </a:ext>
          </a:extLst>
        </xdr:cNvPr>
        <xdr:cNvSpPr txBox="1"/>
      </xdr:nvSpPr>
      <xdr:spPr>
        <a:xfrm>
          <a:off x="9467850" y="5506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104908</xdr:rowOff>
    </xdr:from>
    <xdr:to>
      <xdr:col>55</xdr:col>
      <xdr:colOff>88900</xdr:colOff>
      <xdr:row>34</xdr:row>
      <xdr:rowOff>104908</xdr:rowOff>
    </xdr:to>
    <xdr:cxnSp macro="">
      <xdr:nvCxnSpPr>
        <xdr:cNvPr id="116" name="直線コネクタ 115">
          <a:extLst>
            <a:ext uri="{FF2B5EF4-FFF2-40B4-BE49-F238E27FC236}">
              <a16:creationId xmlns:a16="http://schemas.microsoft.com/office/drawing/2014/main" id="{E1EEC673-8EE6-4BBC-952F-375B855E0F19}"/>
            </a:ext>
          </a:extLst>
        </xdr:cNvPr>
        <xdr:cNvCxnSpPr/>
      </xdr:nvCxnSpPr>
      <xdr:spPr>
        <a:xfrm>
          <a:off x="9359900" y="57246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94035</xdr:rowOff>
    </xdr:from>
    <xdr:ext cx="534377" cy="259045"/>
    <xdr:sp macro="" textlink="">
      <xdr:nvSpPr>
        <xdr:cNvPr id="117" name="【道路】&#10;一人当たり延長平均値テキスト">
          <a:extLst>
            <a:ext uri="{FF2B5EF4-FFF2-40B4-BE49-F238E27FC236}">
              <a16:creationId xmlns:a16="http://schemas.microsoft.com/office/drawing/2014/main" id="{02C67CA7-04B1-4E55-BC16-CEB8FE0FC677}"/>
            </a:ext>
          </a:extLst>
        </xdr:cNvPr>
        <xdr:cNvSpPr txBox="1"/>
      </xdr:nvSpPr>
      <xdr:spPr>
        <a:xfrm>
          <a:off x="9467850" y="63741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71158</xdr:rowOff>
    </xdr:from>
    <xdr:to>
      <xdr:col>55</xdr:col>
      <xdr:colOff>50800</xdr:colOff>
      <xdr:row>40</xdr:row>
      <xdr:rowOff>1308</xdr:rowOff>
    </xdr:to>
    <xdr:sp macro="" textlink="">
      <xdr:nvSpPr>
        <xdr:cNvPr id="118" name="フローチャート: 判断 117">
          <a:extLst>
            <a:ext uri="{FF2B5EF4-FFF2-40B4-BE49-F238E27FC236}">
              <a16:creationId xmlns:a16="http://schemas.microsoft.com/office/drawing/2014/main" id="{CEDDC003-4DFD-4756-9B38-9B164E5765B7}"/>
            </a:ext>
          </a:extLst>
        </xdr:cNvPr>
        <xdr:cNvSpPr/>
      </xdr:nvSpPr>
      <xdr:spPr>
        <a:xfrm>
          <a:off x="9398000" y="651640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82379</xdr:rowOff>
    </xdr:from>
    <xdr:to>
      <xdr:col>50</xdr:col>
      <xdr:colOff>165100</xdr:colOff>
      <xdr:row>40</xdr:row>
      <xdr:rowOff>12529</xdr:rowOff>
    </xdr:to>
    <xdr:sp macro="" textlink="">
      <xdr:nvSpPr>
        <xdr:cNvPr id="119" name="フローチャート: 判断 118">
          <a:extLst>
            <a:ext uri="{FF2B5EF4-FFF2-40B4-BE49-F238E27FC236}">
              <a16:creationId xmlns:a16="http://schemas.microsoft.com/office/drawing/2014/main" id="{4A7086CC-975E-4419-905F-A585BB3CEEE4}"/>
            </a:ext>
          </a:extLst>
        </xdr:cNvPr>
        <xdr:cNvSpPr/>
      </xdr:nvSpPr>
      <xdr:spPr>
        <a:xfrm>
          <a:off x="8636000" y="652762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103200</xdr:rowOff>
    </xdr:from>
    <xdr:to>
      <xdr:col>46</xdr:col>
      <xdr:colOff>38100</xdr:colOff>
      <xdr:row>40</xdr:row>
      <xdr:rowOff>33350</xdr:rowOff>
    </xdr:to>
    <xdr:sp macro="" textlink="">
      <xdr:nvSpPr>
        <xdr:cNvPr id="120" name="フローチャート: 判断 119">
          <a:extLst>
            <a:ext uri="{FF2B5EF4-FFF2-40B4-BE49-F238E27FC236}">
              <a16:creationId xmlns:a16="http://schemas.microsoft.com/office/drawing/2014/main" id="{78029E00-AA95-46F3-A76C-6A78209942E3}"/>
            </a:ext>
          </a:extLst>
        </xdr:cNvPr>
        <xdr:cNvSpPr/>
      </xdr:nvSpPr>
      <xdr:spPr>
        <a:xfrm>
          <a:off x="7842250" y="65484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123641</xdr:rowOff>
    </xdr:from>
    <xdr:to>
      <xdr:col>41</xdr:col>
      <xdr:colOff>101600</xdr:colOff>
      <xdr:row>40</xdr:row>
      <xdr:rowOff>53791</xdr:rowOff>
    </xdr:to>
    <xdr:sp macro="" textlink="">
      <xdr:nvSpPr>
        <xdr:cNvPr id="121" name="フローチャート: 判断 120">
          <a:extLst>
            <a:ext uri="{FF2B5EF4-FFF2-40B4-BE49-F238E27FC236}">
              <a16:creationId xmlns:a16="http://schemas.microsoft.com/office/drawing/2014/main" id="{5B1A11CF-AC1D-4209-AC24-89661EFFF0D2}"/>
            </a:ext>
          </a:extLst>
        </xdr:cNvPr>
        <xdr:cNvSpPr/>
      </xdr:nvSpPr>
      <xdr:spPr>
        <a:xfrm>
          <a:off x="7029450" y="656889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126022</xdr:rowOff>
    </xdr:from>
    <xdr:to>
      <xdr:col>36</xdr:col>
      <xdr:colOff>165100</xdr:colOff>
      <xdr:row>40</xdr:row>
      <xdr:rowOff>56172</xdr:rowOff>
    </xdr:to>
    <xdr:sp macro="" textlink="">
      <xdr:nvSpPr>
        <xdr:cNvPr id="122" name="フローチャート: 判断 121">
          <a:extLst>
            <a:ext uri="{FF2B5EF4-FFF2-40B4-BE49-F238E27FC236}">
              <a16:creationId xmlns:a16="http://schemas.microsoft.com/office/drawing/2014/main" id="{F1BCDBC5-8266-4189-9FA0-D7B326F78F91}"/>
            </a:ext>
          </a:extLst>
        </xdr:cNvPr>
        <xdr:cNvSpPr/>
      </xdr:nvSpPr>
      <xdr:spPr>
        <a:xfrm>
          <a:off x="6235700" y="65712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0E2CE58-C1C2-4F56-9328-84A4F1223EFC}"/>
            </a:ext>
          </a:extLst>
        </xdr:cNvPr>
        <xdr:cNvSpPr txBox="1"/>
      </xdr:nvSpPr>
      <xdr:spPr>
        <a:xfrm>
          <a:off x="92583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A77BEFF3-51E4-4C4E-9A6B-6A655E4D76B0}"/>
            </a:ext>
          </a:extLst>
        </xdr:cNvPr>
        <xdr:cNvSpPr txBox="1"/>
      </xdr:nvSpPr>
      <xdr:spPr>
        <a:xfrm>
          <a:off x="8515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7CC51DE-18DB-4BB8-9D0E-7A933E6EE7A3}"/>
            </a:ext>
          </a:extLst>
        </xdr:cNvPr>
        <xdr:cNvSpPr txBox="1"/>
      </xdr:nvSpPr>
      <xdr:spPr>
        <a:xfrm>
          <a:off x="7715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1A34F07-F014-44D8-B34B-9BC1CE7B21F5}"/>
            </a:ext>
          </a:extLst>
        </xdr:cNvPr>
        <xdr:cNvSpPr txBox="1"/>
      </xdr:nvSpPr>
      <xdr:spPr>
        <a:xfrm>
          <a:off x="690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A6356177-A4A2-4D49-89DB-1C981608E770}"/>
            </a:ext>
          </a:extLst>
        </xdr:cNvPr>
        <xdr:cNvSpPr txBox="1"/>
      </xdr:nvSpPr>
      <xdr:spPr>
        <a:xfrm>
          <a:off x="6115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125565</xdr:rowOff>
    </xdr:from>
    <xdr:to>
      <xdr:col>55</xdr:col>
      <xdr:colOff>50800</xdr:colOff>
      <xdr:row>40</xdr:row>
      <xdr:rowOff>55715</xdr:rowOff>
    </xdr:to>
    <xdr:sp macro="" textlink="">
      <xdr:nvSpPr>
        <xdr:cNvPr id="128" name="楕円 127">
          <a:extLst>
            <a:ext uri="{FF2B5EF4-FFF2-40B4-BE49-F238E27FC236}">
              <a16:creationId xmlns:a16="http://schemas.microsoft.com/office/drawing/2014/main" id="{79338DFD-1A82-41E5-9267-733F3D8233BC}"/>
            </a:ext>
          </a:extLst>
        </xdr:cNvPr>
        <xdr:cNvSpPr/>
      </xdr:nvSpPr>
      <xdr:spPr>
        <a:xfrm>
          <a:off x="9398000" y="657081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103992</xdr:rowOff>
    </xdr:from>
    <xdr:ext cx="534377" cy="259045"/>
    <xdr:sp macro="" textlink="">
      <xdr:nvSpPr>
        <xdr:cNvPr id="129" name="【道路】&#10;一人当たり延長該当値テキスト">
          <a:extLst>
            <a:ext uri="{FF2B5EF4-FFF2-40B4-BE49-F238E27FC236}">
              <a16:creationId xmlns:a16="http://schemas.microsoft.com/office/drawing/2014/main" id="{BD49A24B-AFAE-4FFC-A7CC-DC2E83A7C647}"/>
            </a:ext>
          </a:extLst>
        </xdr:cNvPr>
        <xdr:cNvSpPr txBox="1"/>
      </xdr:nvSpPr>
      <xdr:spPr>
        <a:xfrm>
          <a:off x="9467850" y="6549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133966</xdr:rowOff>
    </xdr:from>
    <xdr:to>
      <xdr:col>50</xdr:col>
      <xdr:colOff>165100</xdr:colOff>
      <xdr:row>40</xdr:row>
      <xdr:rowOff>64116</xdr:rowOff>
    </xdr:to>
    <xdr:sp macro="" textlink="">
      <xdr:nvSpPr>
        <xdr:cNvPr id="130" name="楕円 129">
          <a:extLst>
            <a:ext uri="{FF2B5EF4-FFF2-40B4-BE49-F238E27FC236}">
              <a16:creationId xmlns:a16="http://schemas.microsoft.com/office/drawing/2014/main" id="{712261DF-84CB-4E2C-8DEB-378143F3735E}"/>
            </a:ext>
          </a:extLst>
        </xdr:cNvPr>
        <xdr:cNvSpPr/>
      </xdr:nvSpPr>
      <xdr:spPr>
        <a:xfrm>
          <a:off x="8636000" y="657921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4915</xdr:rowOff>
    </xdr:from>
    <xdr:to>
      <xdr:col>55</xdr:col>
      <xdr:colOff>0</xdr:colOff>
      <xdr:row>40</xdr:row>
      <xdr:rowOff>13316</xdr:rowOff>
    </xdr:to>
    <xdr:cxnSp macro="">
      <xdr:nvCxnSpPr>
        <xdr:cNvPr id="131" name="直線コネクタ 130">
          <a:extLst>
            <a:ext uri="{FF2B5EF4-FFF2-40B4-BE49-F238E27FC236}">
              <a16:creationId xmlns:a16="http://schemas.microsoft.com/office/drawing/2014/main" id="{36D858B5-C3E7-4246-8300-4F90922C01CF}"/>
            </a:ext>
          </a:extLst>
        </xdr:cNvPr>
        <xdr:cNvCxnSpPr/>
      </xdr:nvCxnSpPr>
      <xdr:spPr>
        <a:xfrm flipV="1">
          <a:off x="8686800" y="6615265"/>
          <a:ext cx="742950" cy="8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136175</xdr:rowOff>
    </xdr:from>
    <xdr:to>
      <xdr:col>46</xdr:col>
      <xdr:colOff>38100</xdr:colOff>
      <xdr:row>40</xdr:row>
      <xdr:rowOff>66325</xdr:rowOff>
    </xdr:to>
    <xdr:sp macro="" textlink="">
      <xdr:nvSpPr>
        <xdr:cNvPr id="132" name="楕円 131">
          <a:extLst>
            <a:ext uri="{FF2B5EF4-FFF2-40B4-BE49-F238E27FC236}">
              <a16:creationId xmlns:a16="http://schemas.microsoft.com/office/drawing/2014/main" id="{FAA6FDF7-6394-4566-8F34-44F4CAAAFE4F}"/>
            </a:ext>
          </a:extLst>
        </xdr:cNvPr>
        <xdr:cNvSpPr/>
      </xdr:nvSpPr>
      <xdr:spPr>
        <a:xfrm>
          <a:off x="7842250" y="658142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13316</xdr:rowOff>
    </xdr:from>
    <xdr:to>
      <xdr:col>50</xdr:col>
      <xdr:colOff>114300</xdr:colOff>
      <xdr:row>40</xdr:row>
      <xdr:rowOff>15525</xdr:rowOff>
    </xdr:to>
    <xdr:cxnSp macro="">
      <xdr:nvCxnSpPr>
        <xdr:cNvPr id="133" name="直線コネクタ 132">
          <a:extLst>
            <a:ext uri="{FF2B5EF4-FFF2-40B4-BE49-F238E27FC236}">
              <a16:creationId xmlns:a16="http://schemas.microsoft.com/office/drawing/2014/main" id="{E78FDE26-371C-48E4-B295-8A22A388396C}"/>
            </a:ext>
          </a:extLst>
        </xdr:cNvPr>
        <xdr:cNvCxnSpPr/>
      </xdr:nvCxnSpPr>
      <xdr:spPr>
        <a:xfrm flipV="1">
          <a:off x="7886700" y="6623666"/>
          <a:ext cx="800100" cy="2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137661</xdr:rowOff>
    </xdr:from>
    <xdr:to>
      <xdr:col>41</xdr:col>
      <xdr:colOff>101600</xdr:colOff>
      <xdr:row>40</xdr:row>
      <xdr:rowOff>67811</xdr:rowOff>
    </xdr:to>
    <xdr:sp macro="" textlink="">
      <xdr:nvSpPr>
        <xdr:cNvPr id="134" name="楕円 133">
          <a:extLst>
            <a:ext uri="{FF2B5EF4-FFF2-40B4-BE49-F238E27FC236}">
              <a16:creationId xmlns:a16="http://schemas.microsoft.com/office/drawing/2014/main" id="{7086A296-2A4C-4C7B-8276-225DFA21BF29}"/>
            </a:ext>
          </a:extLst>
        </xdr:cNvPr>
        <xdr:cNvSpPr/>
      </xdr:nvSpPr>
      <xdr:spPr>
        <a:xfrm>
          <a:off x="7029450" y="658291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15525</xdr:rowOff>
    </xdr:from>
    <xdr:to>
      <xdr:col>45</xdr:col>
      <xdr:colOff>177800</xdr:colOff>
      <xdr:row>40</xdr:row>
      <xdr:rowOff>17011</xdr:rowOff>
    </xdr:to>
    <xdr:cxnSp macro="">
      <xdr:nvCxnSpPr>
        <xdr:cNvPr id="135" name="直線コネクタ 134">
          <a:extLst>
            <a:ext uri="{FF2B5EF4-FFF2-40B4-BE49-F238E27FC236}">
              <a16:creationId xmlns:a16="http://schemas.microsoft.com/office/drawing/2014/main" id="{D53EF692-F23D-49D3-B7EF-FB65E48831B5}"/>
            </a:ext>
          </a:extLst>
        </xdr:cNvPr>
        <xdr:cNvCxnSpPr/>
      </xdr:nvCxnSpPr>
      <xdr:spPr>
        <a:xfrm flipV="1">
          <a:off x="7080250" y="6625875"/>
          <a:ext cx="80645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141110</xdr:rowOff>
    </xdr:from>
    <xdr:to>
      <xdr:col>36</xdr:col>
      <xdr:colOff>165100</xdr:colOff>
      <xdr:row>40</xdr:row>
      <xdr:rowOff>71260</xdr:rowOff>
    </xdr:to>
    <xdr:sp macro="" textlink="">
      <xdr:nvSpPr>
        <xdr:cNvPr id="136" name="楕円 135">
          <a:extLst>
            <a:ext uri="{FF2B5EF4-FFF2-40B4-BE49-F238E27FC236}">
              <a16:creationId xmlns:a16="http://schemas.microsoft.com/office/drawing/2014/main" id="{8BF95C0B-4287-4554-A93E-9E77DB9FA26C}"/>
            </a:ext>
          </a:extLst>
        </xdr:cNvPr>
        <xdr:cNvSpPr/>
      </xdr:nvSpPr>
      <xdr:spPr>
        <a:xfrm>
          <a:off x="6235700" y="65863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17011</xdr:rowOff>
    </xdr:from>
    <xdr:to>
      <xdr:col>41</xdr:col>
      <xdr:colOff>50800</xdr:colOff>
      <xdr:row>40</xdr:row>
      <xdr:rowOff>20460</xdr:rowOff>
    </xdr:to>
    <xdr:cxnSp macro="">
      <xdr:nvCxnSpPr>
        <xdr:cNvPr id="137" name="直線コネクタ 136">
          <a:extLst>
            <a:ext uri="{FF2B5EF4-FFF2-40B4-BE49-F238E27FC236}">
              <a16:creationId xmlns:a16="http://schemas.microsoft.com/office/drawing/2014/main" id="{0EC41590-ED79-4653-AF0A-6C774A05EDC6}"/>
            </a:ext>
          </a:extLst>
        </xdr:cNvPr>
        <xdr:cNvCxnSpPr/>
      </xdr:nvCxnSpPr>
      <xdr:spPr>
        <a:xfrm flipV="1">
          <a:off x="6286500" y="6627361"/>
          <a:ext cx="793750" cy="3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38</xdr:row>
      <xdr:rowOff>29056</xdr:rowOff>
    </xdr:from>
    <xdr:ext cx="534377" cy="259045"/>
    <xdr:sp macro="" textlink="">
      <xdr:nvSpPr>
        <xdr:cNvPr id="138" name="n_1aveValue【道路】&#10;一人当たり延長">
          <a:extLst>
            <a:ext uri="{FF2B5EF4-FFF2-40B4-BE49-F238E27FC236}">
              <a16:creationId xmlns:a16="http://schemas.microsoft.com/office/drawing/2014/main" id="{526F0E36-E979-4621-ACDA-BCAC0BC584FB}"/>
            </a:ext>
          </a:extLst>
        </xdr:cNvPr>
        <xdr:cNvSpPr txBox="1"/>
      </xdr:nvSpPr>
      <xdr:spPr>
        <a:xfrm>
          <a:off x="8425961" y="6309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38</xdr:row>
      <xdr:rowOff>49877</xdr:rowOff>
    </xdr:from>
    <xdr:ext cx="534377" cy="259045"/>
    <xdr:sp macro="" textlink="">
      <xdr:nvSpPr>
        <xdr:cNvPr id="139" name="n_2aveValue【道路】&#10;一人当たり延長">
          <a:extLst>
            <a:ext uri="{FF2B5EF4-FFF2-40B4-BE49-F238E27FC236}">
              <a16:creationId xmlns:a16="http://schemas.microsoft.com/office/drawing/2014/main" id="{C80445A5-F985-4221-8E9C-62B7D583D8B5}"/>
            </a:ext>
          </a:extLst>
        </xdr:cNvPr>
        <xdr:cNvSpPr txBox="1"/>
      </xdr:nvSpPr>
      <xdr:spPr>
        <a:xfrm>
          <a:off x="7644911" y="6330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38</xdr:row>
      <xdr:rowOff>70318</xdr:rowOff>
    </xdr:from>
    <xdr:ext cx="534377" cy="259045"/>
    <xdr:sp macro="" textlink="">
      <xdr:nvSpPr>
        <xdr:cNvPr id="140" name="n_3aveValue【道路】&#10;一人当たり延長">
          <a:extLst>
            <a:ext uri="{FF2B5EF4-FFF2-40B4-BE49-F238E27FC236}">
              <a16:creationId xmlns:a16="http://schemas.microsoft.com/office/drawing/2014/main" id="{3966E16B-4B77-4F3F-9E50-30C5FA3E5A50}"/>
            </a:ext>
          </a:extLst>
        </xdr:cNvPr>
        <xdr:cNvSpPr txBox="1"/>
      </xdr:nvSpPr>
      <xdr:spPr>
        <a:xfrm>
          <a:off x="6851161" y="6350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38</xdr:row>
      <xdr:rowOff>72699</xdr:rowOff>
    </xdr:from>
    <xdr:ext cx="534377" cy="259045"/>
    <xdr:sp macro="" textlink="">
      <xdr:nvSpPr>
        <xdr:cNvPr id="141" name="n_4aveValue【道路】&#10;一人当たり延長">
          <a:extLst>
            <a:ext uri="{FF2B5EF4-FFF2-40B4-BE49-F238E27FC236}">
              <a16:creationId xmlns:a16="http://schemas.microsoft.com/office/drawing/2014/main" id="{489075F2-47AE-47AA-8529-50239C9642DB}"/>
            </a:ext>
          </a:extLst>
        </xdr:cNvPr>
        <xdr:cNvSpPr txBox="1"/>
      </xdr:nvSpPr>
      <xdr:spPr>
        <a:xfrm>
          <a:off x="6038361" y="6352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55243</xdr:rowOff>
    </xdr:from>
    <xdr:ext cx="534377" cy="259045"/>
    <xdr:sp macro="" textlink="">
      <xdr:nvSpPr>
        <xdr:cNvPr id="142" name="n_1mainValue【道路】&#10;一人当たり延長">
          <a:extLst>
            <a:ext uri="{FF2B5EF4-FFF2-40B4-BE49-F238E27FC236}">
              <a16:creationId xmlns:a16="http://schemas.microsoft.com/office/drawing/2014/main" id="{FA26B45F-1DCB-4550-8C34-DB5D84B360FC}"/>
            </a:ext>
          </a:extLst>
        </xdr:cNvPr>
        <xdr:cNvSpPr txBox="1"/>
      </xdr:nvSpPr>
      <xdr:spPr>
        <a:xfrm>
          <a:off x="8425961" y="6665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57452</xdr:rowOff>
    </xdr:from>
    <xdr:ext cx="534377" cy="259045"/>
    <xdr:sp macro="" textlink="">
      <xdr:nvSpPr>
        <xdr:cNvPr id="143" name="n_2mainValue【道路】&#10;一人当たり延長">
          <a:extLst>
            <a:ext uri="{FF2B5EF4-FFF2-40B4-BE49-F238E27FC236}">
              <a16:creationId xmlns:a16="http://schemas.microsoft.com/office/drawing/2014/main" id="{60C50A01-668B-4949-9D5B-77338FCE56ED}"/>
            </a:ext>
          </a:extLst>
        </xdr:cNvPr>
        <xdr:cNvSpPr txBox="1"/>
      </xdr:nvSpPr>
      <xdr:spPr>
        <a:xfrm>
          <a:off x="7644911" y="66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58938</xdr:rowOff>
    </xdr:from>
    <xdr:ext cx="534377" cy="259045"/>
    <xdr:sp macro="" textlink="">
      <xdr:nvSpPr>
        <xdr:cNvPr id="144" name="n_3mainValue【道路】&#10;一人当たり延長">
          <a:extLst>
            <a:ext uri="{FF2B5EF4-FFF2-40B4-BE49-F238E27FC236}">
              <a16:creationId xmlns:a16="http://schemas.microsoft.com/office/drawing/2014/main" id="{CC101469-F0ED-4CD6-91DD-BDC908EFB7BE}"/>
            </a:ext>
          </a:extLst>
        </xdr:cNvPr>
        <xdr:cNvSpPr txBox="1"/>
      </xdr:nvSpPr>
      <xdr:spPr>
        <a:xfrm>
          <a:off x="6851161" y="666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40</xdr:row>
      <xdr:rowOff>62387</xdr:rowOff>
    </xdr:from>
    <xdr:ext cx="534377" cy="259045"/>
    <xdr:sp macro="" textlink="">
      <xdr:nvSpPr>
        <xdr:cNvPr id="145" name="n_4mainValue【道路】&#10;一人当たり延長">
          <a:extLst>
            <a:ext uri="{FF2B5EF4-FFF2-40B4-BE49-F238E27FC236}">
              <a16:creationId xmlns:a16="http://schemas.microsoft.com/office/drawing/2014/main" id="{A3289B40-4943-46DC-8441-7A27B6BA81E6}"/>
            </a:ext>
          </a:extLst>
        </xdr:cNvPr>
        <xdr:cNvSpPr txBox="1"/>
      </xdr:nvSpPr>
      <xdr:spPr>
        <a:xfrm>
          <a:off x="6038361" y="667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4AE53C5-3D38-4B98-B219-0A48B3EEEE80}"/>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7" name="正方形/長方形 146">
          <a:extLst>
            <a:ext uri="{FF2B5EF4-FFF2-40B4-BE49-F238E27FC236}">
              <a16:creationId xmlns:a16="http://schemas.microsoft.com/office/drawing/2014/main" id="{EC6CC6CD-A822-4D4F-A0A0-ED42C0DA31A4}"/>
            </a:ext>
          </a:extLst>
        </xdr:cNvPr>
        <xdr:cNvSpPr/>
      </xdr:nvSpPr>
      <xdr:spPr>
        <a:xfrm>
          <a:off x="8128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8" name="正方形/長方形 147">
          <a:extLst>
            <a:ext uri="{FF2B5EF4-FFF2-40B4-BE49-F238E27FC236}">
              <a16:creationId xmlns:a16="http://schemas.microsoft.com/office/drawing/2014/main" id="{B1A641A3-E43C-4519-B433-8999EF9A64EA}"/>
            </a:ext>
          </a:extLst>
        </xdr:cNvPr>
        <xdr:cNvSpPr/>
      </xdr:nvSpPr>
      <xdr:spPr>
        <a:xfrm>
          <a:off x="8128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9" name="正方形/長方形 148">
          <a:extLst>
            <a:ext uri="{FF2B5EF4-FFF2-40B4-BE49-F238E27FC236}">
              <a16:creationId xmlns:a16="http://schemas.microsoft.com/office/drawing/2014/main" id="{B4E18BF8-BB53-459E-ABCD-71D0694ECA77}"/>
            </a:ext>
          </a:extLst>
        </xdr:cNvPr>
        <xdr:cNvSpPr/>
      </xdr:nvSpPr>
      <xdr:spPr>
        <a:xfrm>
          <a:off x="17145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0" name="正方形/長方形 149">
          <a:extLst>
            <a:ext uri="{FF2B5EF4-FFF2-40B4-BE49-F238E27FC236}">
              <a16:creationId xmlns:a16="http://schemas.microsoft.com/office/drawing/2014/main" id="{FB489810-50C7-489B-8FA1-121FAA512556}"/>
            </a:ext>
          </a:extLst>
        </xdr:cNvPr>
        <xdr:cNvSpPr/>
      </xdr:nvSpPr>
      <xdr:spPr>
        <a:xfrm>
          <a:off x="17145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1" name="正方形/長方形 150">
          <a:extLst>
            <a:ext uri="{FF2B5EF4-FFF2-40B4-BE49-F238E27FC236}">
              <a16:creationId xmlns:a16="http://schemas.microsoft.com/office/drawing/2014/main" id="{533765F1-8F4A-419E-A00F-D58C52DE218D}"/>
            </a:ext>
          </a:extLst>
        </xdr:cNvPr>
        <xdr:cNvSpPr/>
      </xdr:nvSpPr>
      <xdr:spPr>
        <a:xfrm>
          <a:off x="2743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2" name="正方形/長方形 151">
          <a:extLst>
            <a:ext uri="{FF2B5EF4-FFF2-40B4-BE49-F238E27FC236}">
              <a16:creationId xmlns:a16="http://schemas.microsoft.com/office/drawing/2014/main" id="{A55C5330-F013-4423-86EB-82C86480F3AA}"/>
            </a:ext>
          </a:extLst>
        </xdr:cNvPr>
        <xdr:cNvSpPr/>
      </xdr:nvSpPr>
      <xdr:spPr>
        <a:xfrm>
          <a:off x="2743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64B39D1C-C902-471A-8EDB-CDA90B680BB8}"/>
            </a:ext>
          </a:extLst>
        </xdr:cNvPr>
        <xdr:cNvSpPr/>
      </xdr:nvSpPr>
      <xdr:spPr>
        <a:xfrm>
          <a:off x="685800" y="88138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54" name="正方形/長方形 153">
          <a:extLst>
            <a:ext uri="{FF2B5EF4-FFF2-40B4-BE49-F238E27FC236}">
              <a16:creationId xmlns:a16="http://schemas.microsoft.com/office/drawing/2014/main" id="{521E6EF1-E380-4132-B538-8B75199B4C28}"/>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55" name="正方形/長方形 154">
          <a:extLst>
            <a:ext uri="{FF2B5EF4-FFF2-40B4-BE49-F238E27FC236}">
              <a16:creationId xmlns:a16="http://schemas.microsoft.com/office/drawing/2014/main" id="{1BBCB211-E2C5-4290-9DDF-6199B5F337FE}"/>
            </a:ext>
          </a:extLst>
        </xdr:cNvPr>
        <xdr:cNvSpPr/>
      </xdr:nvSpPr>
      <xdr:spPr>
        <a:xfrm>
          <a:off x="6064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56" name="正方形/長方形 155">
          <a:extLst>
            <a:ext uri="{FF2B5EF4-FFF2-40B4-BE49-F238E27FC236}">
              <a16:creationId xmlns:a16="http://schemas.microsoft.com/office/drawing/2014/main" id="{8CE0F38C-9501-408D-9F8F-C860B5154E93}"/>
            </a:ext>
          </a:extLst>
        </xdr:cNvPr>
        <xdr:cNvSpPr/>
      </xdr:nvSpPr>
      <xdr:spPr>
        <a:xfrm>
          <a:off x="6064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57" name="正方形/長方形 156">
          <a:extLst>
            <a:ext uri="{FF2B5EF4-FFF2-40B4-BE49-F238E27FC236}">
              <a16:creationId xmlns:a16="http://schemas.microsoft.com/office/drawing/2014/main" id="{3E27C701-A26D-4916-A2B8-27355CF2D88D}"/>
            </a:ext>
          </a:extLst>
        </xdr:cNvPr>
        <xdr:cNvSpPr/>
      </xdr:nvSpPr>
      <xdr:spPr>
        <a:xfrm>
          <a:off x="69850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58" name="正方形/長方形 157">
          <a:extLst>
            <a:ext uri="{FF2B5EF4-FFF2-40B4-BE49-F238E27FC236}">
              <a16:creationId xmlns:a16="http://schemas.microsoft.com/office/drawing/2014/main" id="{AA8F23F0-26C0-42D3-A9DB-D83F8B9315E9}"/>
            </a:ext>
          </a:extLst>
        </xdr:cNvPr>
        <xdr:cNvSpPr/>
      </xdr:nvSpPr>
      <xdr:spPr>
        <a:xfrm>
          <a:off x="69850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59" name="正方形/長方形 158">
          <a:extLst>
            <a:ext uri="{FF2B5EF4-FFF2-40B4-BE49-F238E27FC236}">
              <a16:creationId xmlns:a16="http://schemas.microsoft.com/office/drawing/2014/main" id="{7CDA6557-A620-4AEC-B347-37D85CC92102}"/>
            </a:ext>
          </a:extLst>
        </xdr:cNvPr>
        <xdr:cNvSpPr/>
      </xdr:nvSpPr>
      <xdr:spPr>
        <a:xfrm>
          <a:off x="8013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60" name="正方形/長方形 159">
          <a:extLst>
            <a:ext uri="{FF2B5EF4-FFF2-40B4-BE49-F238E27FC236}">
              <a16:creationId xmlns:a16="http://schemas.microsoft.com/office/drawing/2014/main" id="{02E83A30-3E39-46FE-BFA9-E88EE839340E}"/>
            </a:ext>
          </a:extLst>
        </xdr:cNvPr>
        <xdr:cNvSpPr/>
      </xdr:nvSpPr>
      <xdr:spPr>
        <a:xfrm>
          <a:off x="8013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224,231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61" name="正方形/長方形 160">
          <a:extLst>
            <a:ext uri="{FF2B5EF4-FFF2-40B4-BE49-F238E27FC236}">
              <a16:creationId xmlns:a16="http://schemas.microsoft.com/office/drawing/2014/main" id="{4521F8CC-4E3F-40E8-9BE1-A2CC36F25EA6}"/>
            </a:ext>
          </a:extLst>
        </xdr:cNvPr>
        <xdr:cNvSpPr/>
      </xdr:nvSpPr>
      <xdr:spPr>
        <a:xfrm>
          <a:off x="5956300" y="88138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62" name="正方形/長方形 161">
          <a:extLst>
            <a:ext uri="{FF2B5EF4-FFF2-40B4-BE49-F238E27FC236}">
              <a16:creationId xmlns:a16="http://schemas.microsoft.com/office/drawing/2014/main" id="{4CE85BD3-8AF4-46D1-B390-6FDF222CB7FE}"/>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3" name="正方形/長方形 162">
          <a:extLst>
            <a:ext uri="{FF2B5EF4-FFF2-40B4-BE49-F238E27FC236}">
              <a16:creationId xmlns:a16="http://schemas.microsoft.com/office/drawing/2014/main" id="{57882AAA-86E8-4020-BF9B-4F84B83EDD52}"/>
            </a:ext>
          </a:extLst>
        </xdr:cNvPr>
        <xdr:cNvSpPr/>
      </xdr:nvSpPr>
      <xdr:spPr>
        <a:xfrm>
          <a:off x="8128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4" name="正方形/長方形 163">
          <a:extLst>
            <a:ext uri="{FF2B5EF4-FFF2-40B4-BE49-F238E27FC236}">
              <a16:creationId xmlns:a16="http://schemas.microsoft.com/office/drawing/2014/main" id="{F75DE845-FFB7-4D84-9BD9-351D060F51DE}"/>
            </a:ext>
          </a:extLst>
        </xdr:cNvPr>
        <xdr:cNvSpPr/>
      </xdr:nvSpPr>
      <xdr:spPr>
        <a:xfrm>
          <a:off x="8128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5" name="正方形/長方形 164">
          <a:extLst>
            <a:ext uri="{FF2B5EF4-FFF2-40B4-BE49-F238E27FC236}">
              <a16:creationId xmlns:a16="http://schemas.microsoft.com/office/drawing/2014/main" id="{0C9363AF-2B55-4FEE-BC4D-7C45DE778DBB}"/>
            </a:ext>
          </a:extLst>
        </xdr:cNvPr>
        <xdr:cNvSpPr/>
      </xdr:nvSpPr>
      <xdr:spPr>
        <a:xfrm>
          <a:off x="17145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6" name="正方形/長方形 165">
          <a:extLst>
            <a:ext uri="{FF2B5EF4-FFF2-40B4-BE49-F238E27FC236}">
              <a16:creationId xmlns:a16="http://schemas.microsoft.com/office/drawing/2014/main" id="{D408BA55-64D4-43C1-8684-81B6058CDB20}"/>
            </a:ext>
          </a:extLst>
        </xdr:cNvPr>
        <xdr:cNvSpPr/>
      </xdr:nvSpPr>
      <xdr:spPr>
        <a:xfrm>
          <a:off x="17145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67" name="正方形/長方形 166">
          <a:extLst>
            <a:ext uri="{FF2B5EF4-FFF2-40B4-BE49-F238E27FC236}">
              <a16:creationId xmlns:a16="http://schemas.microsoft.com/office/drawing/2014/main" id="{AFF254BF-8DF3-4AB7-819C-E20277479B2C}"/>
            </a:ext>
          </a:extLst>
        </xdr:cNvPr>
        <xdr:cNvSpPr/>
      </xdr:nvSpPr>
      <xdr:spPr>
        <a:xfrm>
          <a:off x="2743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68" name="正方形/長方形 167">
          <a:extLst>
            <a:ext uri="{FF2B5EF4-FFF2-40B4-BE49-F238E27FC236}">
              <a16:creationId xmlns:a16="http://schemas.microsoft.com/office/drawing/2014/main" id="{ECDE092F-3EBD-480D-804D-F88C695F1045}"/>
            </a:ext>
          </a:extLst>
        </xdr:cNvPr>
        <xdr:cNvSpPr/>
      </xdr:nvSpPr>
      <xdr:spPr>
        <a:xfrm>
          <a:off x="2743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9" name="正方形/長方形 168">
          <a:extLst>
            <a:ext uri="{FF2B5EF4-FFF2-40B4-BE49-F238E27FC236}">
              <a16:creationId xmlns:a16="http://schemas.microsoft.com/office/drawing/2014/main" id="{EE4B9A5A-4B3E-49EC-9618-F400DA423C9E}"/>
            </a:ext>
          </a:extLst>
        </xdr:cNvPr>
        <xdr:cNvSpPr/>
      </xdr:nvSpPr>
      <xdr:spPr>
        <a:xfrm>
          <a:off x="6858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0" name="テキスト ボックス 169">
          <a:extLst>
            <a:ext uri="{FF2B5EF4-FFF2-40B4-BE49-F238E27FC236}">
              <a16:creationId xmlns:a16="http://schemas.microsoft.com/office/drawing/2014/main" id="{1E5B4DFD-52CA-421E-921A-2F7DE60AE907}"/>
            </a:ext>
          </a:extLst>
        </xdr:cNvPr>
        <xdr:cNvSpPr txBox="1"/>
      </xdr:nvSpPr>
      <xdr:spPr>
        <a:xfrm>
          <a:off x="6667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1" name="直線コネクタ 170">
          <a:extLst>
            <a:ext uri="{FF2B5EF4-FFF2-40B4-BE49-F238E27FC236}">
              <a16:creationId xmlns:a16="http://schemas.microsoft.com/office/drawing/2014/main" id="{BDC87FA5-98D1-4DA6-A9B2-33430EF12670}"/>
            </a:ext>
          </a:extLst>
        </xdr:cNvPr>
        <xdr:cNvCxnSpPr/>
      </xdr:nvCxnSpPr>
      <xdr:spPr>
        <a:xfrm>
          <a:off x="6858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2" name="テキスト ボックス 171">
          <a:extLst>
            <a:ext uri="{FF2B5EF4-FFF2-40B4-BE49-F238E27FC236}">
              <a16:creationId xmlns:a16="http://schemas.microsoft.com/office/drawing/2014/main" id="{D494784A-6B4F-4EA0-B9FC-96A5C1591386}"/>
            </a:ext>
          </a:extLst>
        </xdr:cNvPr>
        <xdr:cNvSpPr txBox="1"/>
      </xdr:nvSpPr>
      <xdr:spPr>
        <a:xfrm>
          <a:off x="27577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73" name="直線コネクタ 172">
          <a:extLst>
            <a:ext uri="{FF2B5EF4-FFF2-40B4-BE49-F238E27FC236}">
              <a16:creationId xmlns:a16="http://schemas.microsoft.com/office/drawing/2014/main" id="{686BE26E-B578-4F9F-8922-F88B4F243BFF}"/>
            </a:ext>
          </a:extLst>
        </xdr:cNvPr>
        <xdr:cNvCxnSpPr/>
      </xdr:nvCxnSpPr>
      <xdr:spPr>
        <a:xfrm>
          <a:off x="685800" y="14319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174" name="テキスト ボックス 173">
          <a:extLst>
            <a:ext uri="{FF2B5EF4-FFF2-40B4-BE49-F238E27FC236}">
              <a16:creationId xmlns:a16="http://schemas.microsoft.com/office/drawing/2014/main" id="{7AFA7B5A-8C2F-4D84-B41B-4A125F3725D9}"/>
            </a:ext>
          </a:extLst>
        </xdr:cNvPr>
        <xdr:cNvSpPr txBox="1"/>
      </xdr:nvSpPr>
      <xdr:spPr>
        <a:xfrm>
          <a:off x="27577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75" name="直線コネクタ 174">
          <a:extLst>
            <a:ext uri="{FF2B5EF4-FFF2-40B4-BE49-F238E27FC236}">
              <a16:creationId xmlns:a16="http://schemas.microsoft.com/office/drawing/2014/main" id="{53C9D6F8-5522-430B-B1B7-4CDE8493A038}"/>
            </a:ext>
          </a:extLst>
        </xdr:cNvPr>
        <xdr:cNvCxnSpPr/>
      </xdr:nvCxnSpPr>
      <xdr:spPr>
        <a:xfrm>
          <a:off x="685800" y="13950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76" name="テキスト ボックス 175">
          <a:extLst>
            <a:ext uri="{FF2B5EF4-FFF2-40B4-BE49-F238E27FC236}">
              <a16:creationId xmlns:a16="http://schemas.microsoft.com/office/drawing/2014/main" id="{2E17E644-4A73-4F0E-95F6-DFB31131237A}"/>
            </a:ext>
          </a:extLst>
        </xdr:cNvPr>
        <xdr:cNvSpPr txBox="1"/>
      </xdr:nvSpPr>
      <xdr:spPr>
        <a:xfrm>
          <a:off x="3398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77" name="直線コネクタ 176">
          <a:extLst>
            <a:ext uri="{FF2B5EF4-FFF2-40B4-BE49-F238E27FC236}">
              <a16:creationId xmlns:a16="http://schemas.microsoft.com/office/drawing/2014/main" id="{BD0683D3-B9A1-4406-95C8-526F3FD2E367}"/>
            </a:ext>
          </a:extLst>
        </xdr:cNvPr>
        <xdr:cNvCxnSpPr/>
      </xdr:nvCxnSpPr>
      <xdr:spPr>
        <a:xfrm>
          <a:off x="685800" y="1358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78" name="テキスト ボックス 177">
          <a:extLst>
            <a:ext uri="{FF2B5EF4-FFF2-40B4-BE49-F238E27FC236}">
              <a16:creationId xmlns:a16="http://schemas.microsoft.com/office/drawing/2014/main" id="{C4C58D8A-3772-4949-A0D8-7B5C700AAF39}"/>
            </a:ext>
          </a:extLst>
        </xdr:cNvPr>
        <xdr:cNvSpPr txBox="1"/>
      </xdr:nvSpPr>
      <xdr:spPr>
        <a:xfrm>
          <a:off x="3398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9" name="直線コネクタ 178">
          <a:extLst>
            <a:ext uri="{FF2B5EF4-FFF2-40B4-BE49-F238E27FC236}">
              <a16:creationId xmlns:a16="http://schemas.microsoft.com/office/drawing/2014/main" id="{7D56F23C-CAD5-4846-836F-C35BAFD1E6CD}"/>
            </a:ext>
          </a:extLst>
        </xdr:cNvPr>
        <xdr:cNvCxnSpPr/>
      </xdr:nvCxnSpPr>
      <xdr:spPr>
        <a:xfrm>
          <a:off x="685800" y="1321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80" name="テキスト ボックス 179">
          <a:extLst>
            <a:ext uri="{FF2B5EF4-FFF2-40B4-BE49-F238E27FC236}">
              <a16:creationId xmlns:a16="http://schemas.microsoft.com/office/drawing/2014/main" id="{3C3CF8E8-7853-44D2-AFA3-FE8F8D865385}"/>
            </a:ext>
          </a:extLst>
        </xdr:cNvPr>
        <xdr:cNvSpPr txBox="1"/>
      </xdr:nvSpPr>
      <xdr:spPr>
        <a:xfrm>
          <a:off x="3398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81" name="直線コネクタ 180">
          <a:extLst>
            <a:ext uri="{FF2B5EF4-FFF2-40B4-BE49-F238E27FC236}">
              <a16:creationId xmlns:a16="http://schemas.microsoft.com/office/drawing/2014/main" id="{48EEDA61-85F6-4728-AD2E-E6ADD738A7AF}"/>
            </a:ext>
          </a:extLst>
        </xdr:cNvPr>
        <xdr:cNvCxnSpPr/>
      </xdr:nvCxnSpPr>
      <xdr:spPr>
        <a:xfrm>
          <a:off x="685800" y="12852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82" name="テキスト ボックス 181">
          <a:extLst>
            <a:ext uri="{FF2B5EF4-FFF2-40B4-BE49-F238E27FC236}">
              <a16:creationId xmlns:a16="http://schemas.microsoft.com/office/drawing/2014/main" id="{7EF32555-C67E-429B-B09C-D0C99B3A09B1}"/>
            </a:ext>
          </a:extLst>
        </xdr:cNvPr>
        <xdr:cNvSpPr txBox="1"/>
      </xdr:nvSpPr>
      <xdr:spPr>
        <a:xfrm>
          <a:off x="3398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3" name="直線コネクタ 182">
          <a:extLst>
            <a:ext uri="{FF2B5EF4-FFF2-40B4-BE49-F238E27FC236}">
              <a16:creationId xmlns:a16="http://schemas.microsoft.com/office/drawing/2014/main" id="{4332F20A-CFA0-45FA-9712-84BD10C2254E}"/>
            </a:ext>
          </a:extLst>
        </xdr:cNvPr>
        <xdr:cNvCxnSpPr/>
      </xdr:nvCxnSpPr>
      <xdr:spPr>
        <a:xfrm>
          <a:off x="6858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184" name="テキスト ボックス 183">
          <a:extLst>
            <a:ext uri="{FF2B5EF4-FFF2-40B4-BE49-F238E27FC236}">
              <a16:creationId xmlns:a16="http://schemas.microsoft.com/office/drawing/2014/main" id="{C5EFD591-1B87-48D9-8688-BB013E1F8547}"/>
            </a:ext>
          </a:extLst>
        </xdr:cNvPr>
        <xdr:cNvSpPr txBox="1"/>
      </xdr:nvSpPr>
      <xdr:spPr>
        <a:xfrm>
          <a:off x="384961" y="12348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85" name="【公営住宅】&#10;有形固定資産減価償却率グラフ枠">
          <a:extLst>
            <a:ext uri="{FF2B5EF4-FFF2-40B4-BE49-F238E27FC236}">
              <a16:creationId xmlns:a16="http://schemas.microsoft.com/office/drawing/2014/main" id="{38A66270-8168-44A9-B5C9-598F208F1C91}"/>
            </a:ext>
          </a:extLst>
        </xdr:cNvPr>
        <xdr:cNvSpPr/>
      </xdr:nvSpPr>
      <xdr:spPr>
        <a:xfrm>
          <a:off x="6858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114300</xdr:rowOff>
    </xdr:to>
    <xdr:cxnSp macro="">
      <xdr:nvCxnSpPr>
        <xdr:cNvPr id="186" name="直線コネクタ 185">
          <a:extLst>
            <a:ext uri="{FF2B5EF4-FFF2-40B4-BE49-F238E27FC236}">
              <a16:creationId xmlns:a16="http://schemas.microsoft.com/office/drawing/2014/main" id="{5E3C7DFF-ABA9-47F5-A5D5-260F287CB35F}"/>
            </a:ext>
          </a:extLst>
        </xdr:cNvPr>
        <xdr:cNvCxnSpPr/>
      </xdr:nvCxnSpPr>
      <xdr:spPr>
        <a:xfrm flipV="1">
          <a:off x="4177665" y="12852400"/>
          <a:ext cx="0" cy="1466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187" name="【公営住宅】&#10;有形固定資産減価償却率最小値テキスト">
          <a:extLst>
            <a:ext uri="{FF2B5EF4-FFF2-40B4-BE49-F238E27FC236}">
              <a16:creationId xmlns:a16="http://schemas.microsoft.com/office/drawing/2014/main" id="{B7E5E38B-6D9A-4C9A-B18D-91FCB3ED9780}"/>
            </a:ext>
          </a:extLst>
        </xdr:cNvPr>
        <xdr:cNvSpPr txBox="1"/>
      </xdr:nvSpPr>
      <xdr:spPr>
        <a:xfrm>
          <a:off x="4216400" y="1432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188" name="直線コネクタ 187">
          <a:extLst>
            <a:ext uri="{FF2B5EF4-FFF2-40B4-BE49-F238E27FC236}">
              <a16:creationId xmlns:a16="http://schemas.microsoft.com/office/drawing/2014/main" id="{5D382575-B0A9-4D43-B3DD-76CB3340FB25}"/>
            </a:ext>
          </a:extLst>
        </xdr:cNvPr>
        <xdr:cNvCxnSpPr/>
      </xdr:nvCxnSpPr>
      <xdr:spPr>
        <a:xfrm>
          <a:off x="4108450" y="143192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05111" cy="259045"/>
    <xdr:sp macro="" textlink="">
      <xdr:nvSpPr>
        <xdr:cNvPr id="189" name="【公営住宅】&#10;有形固定資産減価償却率最大値テキスト">
          <a:extLst>
            <a:ext uri="{FF2B5EF4-FFF2-40B4-BE49-F238E27FC236}">
              <a16:creationId xmlns:a16="http://schemas.microsoft.com/office/drawing/2014/main" id="{C6F70E6C-212F-42B0-8535-BA3912B96A45}"/>
            </a:ext>
          </a:extLst>
        </xdr:cNvPr>
        <xdr:cNvSpPr txBox="1"/>
      </xdr:nvSpPr>
      <xdr:spPr>
        <a:xfrm>
          <a:off x="4216400" y="12633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190" name="直線コネクタ 189">
          <a:extLst>
            <a:ext uri="{FF2B5EF4-FFF2-40B4-BE49-F238E27FC236}">
              <a16:creationId xmlns:a16="http://schemas.microsoft.com/office/drawing/2014/main" id="{6FA560EB-0D2A-43B2-8047-B364E9A9471E}"/>
            </a:ext>
          </a:extLst>
        </xdr:cNvPr>
        <xdr:cNvCxnSpPr/>
      </xdr:nvCxnSpPr>
      <xdr:spPr>
        <a:xfrm>
          <a:off x="4108450" y="12852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84472</xdr:rowOff>
    </xdr:from>
    <xdr:ext cx="405111" cy="259045"/>
    <xdr:sp macro="" textlink="">
      <xdr:nvSpPr>
        <xdr:cNvPr id="191" name="【公営住宅】&#10;有形固定資産減価償却率平均値テキスト">
          <a:extLst>
            <a:ext uri="{FF2B5EF4-FFF2-40B4-BE49-F238E27FC236}">
              <a16:creationId xmlns:a16="http://schemas.microsoft.com/office/drawing/2014/main" id="{8F8A6837-D722-48DE-8340-1F684E37E5EE}"/>
            </a:ext>
          </a:extLst>
        </xdr:cNvPr>
        <xdr:cNvSpPr txBox="1"/>
      </xdr:nvSpPr>
      <xdr:spPr>
        <a:xfrm>
          <a:off x="4216400" y="134639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61595</xdr:rowOff>
    </xdr:from>
    <xdr:to>
      <xdr:col>24</xdr:col>
      <xdr:colOff>114300</xdr:colOff>
      <xdr:row>82</xdr:row>
      <xdr:rowOff>163195</xdr:rowOff>
    </xdr:to>
    <xdr:sp macro="" textlink="">
      <xdr:nvSpPr>
        <xdr:cNvPr id="192" name="フローチャート: 判断 191">
          <a:extLst>
            <a:ext uri="{FF2B5EF4-FFF2-40B4-BE49-F238E27FC236}">
              <a16:creationId xmlns:a16="http://schemas.microsoft.com/office/drawing/2014/main" id="{817BC915-8EFF-40B3-A6E7-41B8CF09265D}"/>
            </a:ext>
          </a:extLst>
        </xdr:cNvPr>
        <xdr:cNvSpPr/>
      </xdr:nvSpPr>
      <xdr:spPr>
        <a:xfrm>
          <a:off x="4127500" y="13606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69214</xdr:rowOff>
    </xdr:from>
    <xdr:to>
      <xdr:col>20</xdr:col>
      <xdr:colOff>38100</xdr:colOff>
      <xdr:row>82</xdr:row>
      <xdr:rowOff>170814</xdr:rowOff>
    </xdr:to>
    <xdr:sp macro="" textlink="">
      <xdr:nvSpPr>
        <xdr:cNvPr id="193" name="フローチャート: 判断 192">
          <a:extLst>
            <a:ext uri="{FF2B5EF4-FFF2-40B4-BE49-F238E27FC236}">
              <a16:creationId xmlns:a16="http://schemas.microsoft.com/office/drawing/2014/main" id="{8D4601E2-0F8D-4EB0-A854-72CBD3F9EF04}"/>
            </a:ext>
          </a:extLst>
        </xdr:cNvPr>
        <xdr:cNvSpPr/>
      </xdr:nvSpPr>
      <xdr:spPr>
        <a:xfrm>
          <a:off x="3384550" y="1361376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65405</xdr:rowOff>
    </xdr:from>
    <xdr:to>
      <xdr:col>15</xdr:col>
      <xdr:colOff>101600</xdr:colOff>
      <xdr:row>82</xdr:row>
      <xdr:rowOff>167005</xdr:rowOff>
    </xdr:to>
    <xdr:sp macro="" textlink="">
      <xdr:nvSpPr>
        <xdr:cNvPr id="194" name="フローチャート: 判断 193">
          <a:extLst>
            <a:ext uri="{FF2B5EF4-FFF2-40B4-BE49-F238E27FC236}">
              <a16:creationId xmlns:a16="http://schemas.microsoft.com/office/drawing/2014/main" id="{F626E76F-675F-4F28-9A87-1EA3CD171AAA}"/>
            </a:ext>
          </a:extLst>
        </xdr:cNvPr>
        <xdr:cNvSpPr/>
      </xdr:nvSpPr>
      <xdr:spPr>
        <a:xfrm>
          <a:off x="2571750" y="13609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34925</xdr:rowOff>
    </xdr:from>
    <xdr:to>
      <xdr:col>10</xdr:col>
      <xdr:colOff>165100</xdr:colOff>
      <xdr:row>82</xdr:row>
      <xdr:rowOff>136525</xdr:rowOff>
    </xdr:to>
    <xdr:sp macro="" textlink="">
      <xdr:nvSpPr>
        <xdr:cNvPr id="195" name="フローチャート: 判断 194">
          <a:extLst>
            <a:ext uri="{FF2B5EF4-FFF2-40B4-BE49-F238E27FC236}">
              <a16:creationId xmlns:a16="http://schemas.microsoft.com/office/drawing/2014/main" id="{23DB3BAF-0E53-43BD-98AD-28157E97206C}"/>
            </a:ext>
          </a:extLst>
        </xdr:cNvPr>
        <xdr:cNvSpPr/>
      </xdr:nvSpPr>
      <xdr:spPr>
        <a:xfrm>
          <a:off x="1778000" y="13579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48261</xdr:rowOff>
    </xdr:from>
    <xdr:to>
      <xdr:col>6</xdr:col>
      <xdr:colOff>38100</xdr:colOff>
      <xdr:row>82</xdr:row>
      <xdr:rowOff>149861</xdr:rowOff>
    </xdr:to>
    <xdr:sp macro="" textlink="">
      <xdr:nvSpPr>
        <xdr:cNvPr id="196" name="フローチャート: 判断 195">
          <a:extLst>
            <a:ext uri="{FF2B5EF4-FFF2-40B4-BE49-F238E27FC236}">
              <a16:creationId xmlns:a16="http://schemas.microsoft.com/office/drawing/2014/main" id="{B3A3E276-393A-46E6-B727-E55104ED92A7}"/>
            </a:ext>
          </a:extLst>
        </xdr:cNvPr>
        <xdr:cNvSpPr/>
      </xdr:nvSpPr>
      <xdr:spPr>
        <a:xfrm>
          <a:off x="984250" y="135928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97" name="テキスト ボックス 196">
          <a:extLst>
            <a:ext uri="{FF2B5EF4-FFF2-40B4-BE49-F238E27FC236}">
              <a16:creationId xmlns:a16="http://schemas.microsoft.com/office/drawing/2014/main" id="{88FB07CF-2FFE-449A-BCD6-A966B7BEA12B}"/>
            </a:ext>
          </a:extLst>
        </xdr:cNvPr>
        <xdr:cNvSpPr txBox="1"/>
      </xdr:nvSpPr>
      <xdr:spPr>
        <a:xfrm>
          <a:off x="40068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8" name="テキスト ボックス 197">
          <a:extLst>
            <a:ext uri="{FF2B5EF4-FFF2-40B4-BE49-F238E27FC236}">
              <a16:creationId xmlns:a16="http://schemas.microsoft.com/office/drawing/2014/main" id="{8D0969A8-3557-4938-BB51-B08E7C16D4BB}"/>
            </a:ext>
          </a:extLst>
        </xdr:cNvPr>
        <xdr:cNvSpPr txBox="1"/>
      </xdr:nvSpPr>
      <xdr:spPr>
        <a:xfrm>
          <a:off x="32575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9" name="テキスト ボックス 198">
          <a:extLst>
            <a:ext uri="{FF2B5EF4-FFF2-40B4-BE49-F238E27FC236}">
              <a16:creationId xmlns:a16="http://schemas.microsoft.com/office/drawing/2014/main" id="{7B627E2D-B67D-4306-95F5-7309B2A585F0}"/>
            </a:ext>
          </a:extLst>
        </xdr:cNvPr>
        <xdr:cNvSpPr txBox="1"/>
      </xdr:nvSpPr>
      <xdr:spPr>
        <a:xfrm>
          <a:off x="24511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0" name="テキスト ボックス 199">
          <a:extLst>
            <a:ext uri="{FF2B5EF4-FFF2-40B4-BE49-F238E27FC236}">
              <a16:creationId xmlns:a16="http://schemas.microsoft.com/office/drawing/2014/main" id="{F35DE239-A49E-466D-84F4-5A2C7C21E210}"/>
            </a:ext>
          </a:extLst>
        </xdr:cNvPr>
        <xdr:cNvSpPr txBox="1"/>
      </xdr:nvSpPr>
      <xdr:spPr>
        <a:xfrm>
          <a:off x="1657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1" name="テキスト ボックス 200">
          <a:extLst>
            <a:ext uri="{FF2B5EF4-FFF2-40B4-BE49-F238E27FC236}">
              <a16:creationId xmlns:a16="http://schemas.microsoft.com/office/drawing/2014/main" id="{1C6C2BC4-CA1E-480E-A48B-09CF8D9CF46F}"/>
            </a:ext>
          </a:extLst>
        </xdr:cNvPr>
        <xdr:cNvSpPr txBox="1"/>
      </xdr:nvSpPr>
      <xdr:spPr>
        <a:xfrm>
          <a:off x="857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160655</xdr:rowOff>
    </xdr:from>
    <xdr:to>
      <xdr:col>24</xdr:col>
      <xdr:colOff>114300</xdr:colOff>
      <xdr:row>86</xdr:row>
      <xdr:rowOff>90805</xdr:rowOff>
    </xdr:to>
    <xdr:sp macro="" textlink="">
      <xdr:nvSpPr>
        <xdr:cNvPr id="202" name="楕円 201">
          <a:extLst>
            <a:ext uri="{FF2B5EF4-FFF2-40B4-BE49-F238E27FC236}">
              <a16:creationId xmlns:a16="http://schemas.microsoft.com/office/drawing/2014/main" id="{BBCAB38E-9935-45C5-8249-39789F296B81}"/>
            </a:ext>
          </a:extLst>
        </xdr:cNvPr>
        <xdr:cNvSpPr/>
      </xdr:nvSpPr>
      <xdr:spPr>
        <a:xfrm>
          <a:off x="4127500" y="142005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85</xdr:row>
      <xdr:rowOff>75582</xdr:rowOff>
    </xdr:from>
    <xdr:ext cx="405111" cy="259045"/>
    <xdr:sp macro="" textlink="">
      <xdr:nvSpPr>
        <xdr:cNvPr id="203" name="【公営住宅】&#10;有形固定資産減価償却率該当値テキスト">
          <a:extLst>
            <a:ext uri="{FF2B5EF4-FFF2-40B4-BE49-F238E27FC236}">
              <a16:creationId xmlns:a16="http://schemas.microsoft.com/office/drawing/2014/main" id="{98408960-6A6E-48B5-BE0A-98B7C9EF1758}"/>
            </a:ext>
          </a:extLst>
        </xdr:cNvPr>
        <xdr:cNvSpPr txBox="1"/>
      </xdr:nvSpPr>
      <xdr:spPr>
        <a:xfrm>
          <a:off x="4216400" y="14115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130175</xdr:rowOff>
    </xdr:from>
    <xdr:to>
      <xdr:col>20</xdr:col>
      <xdr:colOff>38100</xdr:colOff>
      <xdr:row>86</xdr:row>
      <xdr:rowOff>60325</xdr:rowOff>
    </xdr:to>
    <xdr:sp macro="" textlink="">
      <xdr:nvSpPr>
        <xdr:cNvPr id="204" name="楕円 203">
          <a:extLst>
            <a:ext uri="{FF2B5EF4-FFF2-40B4-BE49-F238E27FC236}">
              <a16:creationId xmlns:a16="http://schemas.microsoft.com/office/drawing/2014/main" id="{EF900449-5606-4C8C-BE27-71C3102A5B9A}"/>
            </a:ext>
          </a:extLst>
        </xdr:cNvPr>
        <xdr:cNvSpPr/>
      </xdr:nvSpPr>
      <xdr:spPr>
        <a:xfrm>
          <a:off x="3384550" y="1417002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86</xdr:row>
      <xdr:rowOff>9525</xdr:rowOff>
    </xdr:from>
    <xdr:to>
      <xdr:col>24</xdr:col>
      <xdr:colOff>63500</xdr:colOff>
      <xdr:row>86</xdr:row>
      <xdr:rowOff>40005</xdr:rowOff>
    </xdr:to>
    <xdr:cxnSp macro="">
      <xdr:nvCxnSpPr>
        <xdr:cNvPr id="205" name="直線コネクタ 204">
          <a:extLst>
            <a:ext uri="{FF2B5EF4-FFF2-40B4-BE49-F238E27FC236}">
              <a16:creationId xmlns:a16="http://schemas.microsoft.com/office/drawing/2014/main" id="{6D0843CD-7F6C-4EB3-9C90-1490183B2DF1}"/>
            </a:ext>
          </a:extLst>
        </xdr:cNvPr>
        <xdr:cNvCxnSpPr/>
      </xdr:nvCxnSpPr>
      <xdr:spPr>
        <a:xfrm>
          <a:off x="3429000" y="14214475"/>
          <a:ext cx="7493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99695</xdr:rowOff>
    </xdr:from>
    <xdr:to>
      <xdr:col>15</xdr:col>
      <xdr:colOff>101600</xdr:colOff>
      <xdr:row>86</xdr:row>
      <xdr:rowOff>29845</xdr:rowOff>
    </xdr:to>
    <xdr:sp macro="" textlink="">
      <xdr:nvSpPr>
        <xdr:cNvPr id="206" name="楕円 205">
          <a:extLst>
            <a:ext uri="{FF2B5EF4-FFF2-40B4-BE49-F238E27FC236}">
              <a16:creationId xmlns:a16="http://schemas.microsoft.com/office/drawing/2014/main" id="{6B7A47B2-8640-4A5C-88CE-8E8FE5E81150}"/>
            </a:ext>
          </a:extLst>
        </xdr:cNvPr>
        <xdr:cNvSpPr/>
      </xdr:nvSpPr>
      <xdr:spPr>
        <a:xfrm>
          <a:off x="2571750" y="1413954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150495</xdr:rowOff>
    </xdr:from>
    <xdr:to>
      <xdr:col>19</xdr:col>
      <xdr:colOff>177800</xdr:colOff>
      <xdr:row>86</xdr:row>
      <xdr:rowOff>9525</xdr:rowOff>
    </xdr:to>
    <xdr:cxnSp macro="">
      <xdr:nvCxnSpPr>
        <xdr:cNvPr id="207" name="直線コネクタ 206">
          <a:extLst>
            <a:ext uri="{FF2B5EF4-FFF2-40B4-BE49-F238E27FC236}">
              <a16:creationId xmlns:a16="http://schemas.microsoft.com/office/drawing/2014/main" id="{08A2A583-DB41-4C75-A500-BB099A2524AD}"/>
            </a:ext>
          </a:extLst>
        </xdr:cNvPr>
        <xdr:cNvCxnSpPr/>
      </xdr:nvCxnSpPr>
      <xdr:spPr>
        <a:xfrm>
          <a:off x="2622550" y="14190345"/>
          <a:ext cx="80645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69214</xdr:rowOff>
    </xdr:from>
    <xdr:to>
      <xdr:col>10</xdr:col>
      <xdr:colOff>165100</xdr:colOff>
      <xdr:row>85</xdr:row>
      <xdr:rowOff>170814</xdr:rowOff>
    </xdr:to>
    <xdr:sp macro="" textlink="">
      <xdr:nvSpPr>
        <xdr:cNvPr id="208" name="楕円 207">
          <a:extLst>
            <a:ext uri="{FF2B5EF4-FFF2-40B4-BE49-F238E27FC236}">
              <a16:creationId xmlns:a16="http://schemas.microsoft.com/office/drawing/2014/main" id="{F290B851-D88C-4F6B-A53D-CDC5FA68B276}"/>
            </a:ext>
          </a:extLst>
        </xdr:cNvPr>
        <xdr:cNvSpPr/>
      </xdr:nvSpPr>
      <xdr:spPr>
        <a:xfrm>
          <a:off x="1778000" y="1410906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120014</xdr:rowOff>
    </xdr:from>
    <xdr:to>
      <xdr:col>15</xdr:col>
      <xdr:colOff>50800</xdr:colOff>
      <xdr:row>85</xdr:row>
      <xdr:rowOff>150495</xdr:rowOff>
    </xdr:to>
    <xdr:cxnSp macro="">
      <xdr:nvCxnSpPr>
        <xdr:cNvPr id="209" name="直線コネクタ 208">
          <a:extLst>
            <a:ext uri="{FF2B5EF4-FFF2-40B4-BE49-F238E27FC236}">
              <a16:creationId xmlns:a16="http://schemas.microsoft.com/office/drawing/2014/main" id="{9B9B22BC-D915-4A38-9AB6-63DD089101F7}"/>
            </a:ext>
          </a:extLst>
        </xdr:cNvPr>
        <xdr:cNvCxnSpPr/>
      </xdr:nvCxnSpPr>
      <xdr:spPr>
        <a:xfrm>
          <a:off x="1828800" y="14159864"/>
          <a:ext cx="79375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38736</xdr:rowOff>
    </xdr:from>
    <xdr:to>
      <xdr:col>6</xdr:col>
      <xdr:colOff>38100</xdr:colOff>
      <xdr:row>85</xdr:row>
      <xdr:rowOff>140336</xdr:rowOff>
    </xdr:to>
    <xdr:sp macro="" textlink="">
      <xdr:nvSpPr>
        <xdr:cNvPr id="210" name="楕円 209">
          <a:extLst>
            <a:ext uri="{FF2B5EF4-FFF2-40B4-BE49-F238E27FC236}">
              <a16:creationId xmlns:a16="http://schemas.microsoft.com/office/drawing/2014/main" id="{FADF2060-12B9-4CC4-A35A-DA63280E4444}"/>
            </a:ext>
          </a:extLst>
        </xdr:cNvPr>
        <xdr:cNvSpPr/>
      </xdr:nvSpPr>
      <xdr:spPr>
        <a:xfrm>
          <a:off x="984250" y="1407858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89536</xdr:rowOff>
    </xdr:from>
    <xdr:to>
      <xdr:col>10</xdr:col>
      <xdr:colOff>114300</xdr:colOff>
      <xdr:row>85</xdr:row>
      <xdr:rowOff>120014</xdr:rowOff>
    </xdr:to>
    <xdr:cxnSp macro="">
      <xdr:nvCxnSpPr>
        <xdr:cNvPr id="211" name="直線コネクタ 210">
          <a:extLst>
            <a:ext uri="{FF2B5EF4-FFF2-40B4-BE49-F238E27FC236}">
              <a16:creationId xmlns:a16="http://schemas.microsoft.com/office/drawing/2014/main" id="{37D846DE-5944-40B8-BE60-AEBE1F17954B}"/>
            </a:ext>
          </a:extLst>
        </xdr:cNvPr>
        <xdr:cNvCxnSpPr/>
      </xdr:nvCxnSpPr>
      <xdr:spPr>
        <a:xfrm>
          <a:off x="1028700" y="14129386"/>
          <a:ext cx="8001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15891</xdr:rowOff>
    </xdr:from>
    <xdr:ext cx="405111" cy="259045"/>
    <xdr:sp macro="" textlink="">
      <xdr:nvSpPr>
        <xdr:cNvPr id="212" name="n_1aveValue【公営住宅】&#10;有形固定資産減価償却率">
          <a:extLst>
            <a:ext uri="{FF2B5EF4-FFF2-40B4-BE49-F238E27FC236}">
              <a16:creationId xmlns:a16="http://schemas.microsoft.com/office/drawing/2014/main" id="{B7F925B5-3218-4FDC-84BC-EC76EE76932C}"/>
            </a:ext>
          </a:extLst>
        </xdr:cNvPr>
        <xdr:cNvSpPr txBox="1"/>
      </xdr:nvSpPr>
      <xdr:spPr>
        <a:xfrm>
          <a:off x="3239144" y="13395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12082</xdr:rowOff>
    </xdr:from>
    <xdr:ext cx="405111" cy="259045"/>
    <xdr:sp macro="" textlink="">
      <xdr:nvSpPr>
        <xdr:cNvPr id="213" name="n_2aveValue【公営住宅】&#10;有形固定資産減価償却率">
          <a:extLst>
            <a:ext uri="{FF2B5EF4-FFF2-40B4-BE49-F238E27FC236}">
              <a16:creationId xmlns:a16="http://schemas.microsoft.com/office/drawing/2014/main" id="{9B2103EA-5431-4780-AE41-DF6AD2C2F20F}"/>
            </a:ext>
          </a:extLst>
        </xdr:cNvPr>
        <xdr:cNvSpPr txBox="1"/>
      </xdr:nvSpPr>
      <xdr:spPr>
        <a:xfrm>
          <a:off x="2439044" y="13391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153052</xdr:rowOff>
    </xdr:from>
    <xdr:ext cx="405111" cy="259045"/>
    <xdr:sp macro="" textlink="">
      <xdr:nvSpPr>
        <xdr:cNvPr id="214" name="n_3aveValue【公営住宅】&#10;有形固定資産減価償却率">
          <a:extLst>
            <a:ext uri="{FF2B5EF4-FFF2-40B4-BE49-F238E27FC236}">
              <a16:creationId xmlns:a16="http://schemas.microsoft.com/office/drawing/2014/main" id="{4B952B9F-373B-42C1-863A-3881D75C271C}"/>
            </a:ext>
          </a:extLst>
        </xdr:cNvPr>
        <xdr:cNvSpPr txBox="1"/>
      </xdr:nvSpPr>
      <xdr:spPr>
        <a:xfrm>
          <a:off x="1645294" y="13367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166388</xdr:rowOff>
    </xdr:from>
    <xdr:ext cx="405111" cy="259045"/>
    <xdr:sp macro="" textlink="">
      <xdr:nvSpPr>
        <xdr:cNvPr id="215" name="n_4aveValue【公営住宅】&#10;有形固定資産減価償却率">
          <a:extLst>
            <a:ext uri="{FF2B5EF4-FFF2-40B4-BE49-F238E27FC236}">
              <a16:creationId xmlns:a16="http://schemas.microsoft.com/office/drawing/2014/main" id="{B782DE54-3D26-4A0E-ABE4-F47737869501}"/>
            </a:ext>
          </a:extLst>
        </xdr:cNvPr>
        <xdr:cNvSpPr txBox="1"/>
      </xdr:nvSpPr>
      <xdr:spPr>
        <a:xfrm>
          <a:off x="851544" y="13380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51452</xdr:rowOff>
    </xdr:from>
    <xdr:ext cx="405111" cy="259045"/>
    <xdr:sp macro="" textlink="">
      <xdr:nvSpPr>
        <xdr:cNvPr id="216" name="n_1mainValue【公営住宅】&#10;有形固定資産減価償却率">
          <a:extLst>
            <a:ext uri="{FF2B5EF4-FFF2-40B4-BE49-F238E27FC236}">
              <a16:creationId xmlns:a16="http://schemas.microsoft.com/office/drawing/2014/main" id="{BFA08AC0-F909-43B1-98A9-9B628FB350DD}"/>
            </a:ext>
          </a:extLst>
        </xdr:cNvPr>
        <xdr:cNvSpPr txBox="1"/>
      </xdr:nvSpPr>
      <xdr:spPr>
        <a:xfrm>
          <a:off x="3239144" y="1425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86</xdr:row>
      <xdr:rowOff>20972</xdr:rowOff>
    </xdr:from>
    <xdr:ext cx="405111" cy="259045"/>
    <xdr:sp macro="" textlink="">
      <xdr:nvSpPr>
        <xdr:cNvPr id="217" name="n_2mainValue【公営住宅】&#10;有形固定資産減価償却率">
          <a:extLst>
            <a:ext uri="{FF2B5EF4-FFF2-40B4-BE49-F238E27FC236}">
              <a16:creationId xmlns:a16="http://schemas.microsoft.com/office/drawing/2014/main" id="{F38C88F4-7809-4D54-96BA-AE4E94119206}"/>
            </a:ext>
          </a:extLst>
        </xdr:cNvPr>
        <xdr:cNvSpPr txBox="1"/>
      </xdr:nvSpPr>
      <xdr:spPr>
        <a:xfrm>
          <a:off x="2439044" y="14225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161941</xdr:rowOff>
    </xdr:from>
    <xdr:ext cx="405111" cy="259045"/>
    <xdr:sp macro="" textlink="">
      <xdr:nvSpPr>
        <xdr:cNvPr id="218" name="n_3mainValue【公営住宅】&#10;有形固定資産減価償却率">
          <a:extLst>
            <a:ext uri="{FF2B5EF4-FFF2-40B4-BE49-F238E27FC236}">
              <a16:creationId xmlns:a16="http://schemas.microsoft.com/office/drawing/2014/main" id="{A575EA08-8A38-4725-A58C-409909BFF775}"/>
            </a:ext>
          </a:extLst>
        </xdr:cNvPr>
        <xdr:cNvSpPr txBox="1"/>
      </xdr:nvSpPr>
      <xdr:spPr>
        <a:xfrm>
          <a:off x="1645294" y="1420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131463</xdr:rowOff>
    </xdr:from>
    <xdr:ext cx="405111" cy="259045"/>
    <xdr:sp macro="" textlink="">
      <xdr:nvSpPr>
        <xdr:cNvPr id="219" name="n_4mainValue【公営住宅】&#10;有形固定資産減価償却率">
          <a:extLst>
            <a:ext uri="{FF2B5EF4-FFF2-40B4-BE49-F238E27FC236}">
              <a16:creationId xmlns:a16="http://schemas.microsoft.com/office/drawing/2014/main" id="{3E5357C5-C48C-4722-8BD9-5435DDF8213B}"/>
            </a:ext>
          </a:extLst>
        </xdr:cNvPr>
        <xdr:cNvSpPr txBox="1"/>
      </xdr:nvSpPr>
      <xdr:spPr>
        <a:xfrm>
          <a:off x="851544" y="14171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20" name="正方形/長方形 219">
          <a:extLst>
            <a:ext uri="{FF2B5EF4-FFF2-40B4-BE49-F238E27FC236}">
              <a16:creationId xmlns:a16="http://schemas.microsoft.com/office/drawing/2014/main" id="{707CBA09-D467-4414-940B-585E3663BCDB}"/>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21" name="正方形/長方形 220">
          <a:extLst>
            <a:ext uri="{FF2B5EF4-FFF2-40B4-BE49-F238E27FC236}">
              <a16:creationId xmlns:a16="http://schemas.microsoft.com/office/drawing/2014/main" id="{0BF72A3F-3E66-4A3F-B51D-F4DD083E2525}"/>
            </a:ext>
          </a:extLst>
        </xdr:cNvPr>
        <xdr:cNvSpPr/>
      </xdr:nvSpPr>
      <xdr:spPr>
        <a:xfrm>
          <a:off x="6064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22" name="正方形/長方形 221">
          <a:extLst>
            <a:ext uri="{FF2B5EF4-FFF2-40B4-BE49-F238E27FC236}">
              <a16:creationId xmlns:a16="http://schemas.microsoft.com/office/drawing/2014/main" id="{EF925B64-206C-427E-B747-DEC2E17E8C22}"/>
            </a:ext>
          </a:extLst>
        </xdr:cNvPr>
        <xdr:cNvSpPr/>
      </xdr:nvSpPr>
      <xdr:spPr>
        <a:xfrm>
          <a:off x="6064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23" name="正方形/長方形 222">
          <a:extLst>
            <a:ext uri="{FF2B5EF4-FFF2-40B4-BE49-F238E27FC236}">
              <a16:creationId xmlns:a16="http://schemas.microsoft.com/office/drawing/2014/main" id="{F11DDD68-628F-40F3-953B-8BCA0EA68268}"/>
            </a:ext>
          </a:extLst>
        </xdr:cNvPr>
        <xdr:cNvSpPr/>
      </xdr:nvSpPr>
      <xdr:spPr>
        <a:xfrm>
          <a:off x="69850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24" name="正方形/長方形 223">
          <a:extLst>
            <a:ext uri="{FF2B5EF4-FFF2-40B4-BE49-F238E27FC236}">
              <a16:creationId xmlns:a16="http://schemas.microsoft.com/office/drawing/2014/main" id="{C5CF7453-54DE-4766-AB78-17970ECF4D87}"/>
            </a:ext>
          </a:extLst>
        </xdr:cNvPr>
        <xdr:cNvSpPr/>
      </xdr:nvSpPr>
      <xdr:spPr>
        <a:xfrm>
          <a:off x="69850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25" name="正方形/長方形 224">
          <a:extLst>
            <a:ext uri="{FF2B5EF4-FFF2-40B4-BE49-F238E27FC236}">
              <a16:creationId xmlns:a16="http://schemas.microsoft.com/office/drawing/2014/main" id="{FA42056C-A775-4F14-8826-B7EAF30E517D}"/>
            </a:ext>
          </a:extLst>
        </xdr:cNvPr>
        <xdr:cNvSpPr/>
      </xdr:nvSpPr>
      <xdr:spPr>
        <a:xfrm>
          <a:off x="8013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26" name="正方形/長方形 225">
          <a:extLst>
            <a:ext uri="{FF2B5EF4-FFF2-40B4-BE49-F238E27FC236}">
              <a16:creationId xmlns:a16="http://schemas.microsoft.com/office/drawing/2014/main" id="{E1AB08A2-AF30-4FAB-9AF0-48CAA6889D85}"/>
            </a:ext>
          </a:extLst>
        </xdr:cNvPr>
        <xdr:cNvSpPr/>
      </xdr:nvSpPr>
      <xdr:spPr>
        <a:xfrm>
          <a:off x="8013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27" name="正方形/長方形 226">
          <a:extLst>
            <a:ext uri="{FF2B5EF4-FFF2-40B4-BE49-F238E27FC236}">
              <a16:creationId xmlns:a16="http://schemas.microsoft.com/office/drawing/2014/main" id="{F78D524D-C90C-48F2-994B-A7849B779556}"/>
            </a:ext>
          </a:extLst>
        </xdr:cNvPr>
        <xdr:cNvSpPr/>
      </xdr:nvSpPr>
      <xdr:spPr>
        <a:xfrm>
          <a:off x="595630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28" name="テキスト ボックス 227">
          <a:extLst>
            <a:ext uri="{FF2B5EF4-FFF2-40B4-BE49-F238E27FC236}">
              <a16:creationId xmlns:a16="http://schemas.microsoft.com/office/drawing/2014/main" id="{C547834B-021B-45FA-9637-A5AD020948B9}"/>
            </a:ext>
          </a:extLst>
        </xdr:cNvPr>
        <xdr:cNvSpPr txBox="1"/>
      </xdr:nvSpPr>
      <xdr:spPr>
        <a:xfrm>
          <a:off x="591820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29" name="直線コネクタ 228">
          <a:extLst>
            <a:ext uri="{FF2B5EF4-FFF2-40B4-BE49-F238E27FC236}">
              <a16:creationId xmlns:a16="http://schemas.microsoft.com/office/drawing/2014/main" id="{6A05825B-84D6-45CD-B128-8B63DA41E779}"/>
            </a:ext>
          </a:extLst>
        </xdr:cNvPr>
        <xdr:cNvCxnSpPr/>
      </xdr:nvCxnSpPr>
      <xdr:spPr>
        <a:xfrm>
          <a:off x="5956300" y="14687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30" name="直線コネクタ 229">
          <a:extLst>
            <a:ext uri="{FF2B5EF4-FFF2-40B4-BE49-F238E27FC236}">
              <a16:creationId xmlns:a16="http://schemas.microsoft.com/office/drawing/2014/main" id="{5BB6B23A-9186-4A49-94EE-035FD026C56A}"/>
            </a:ext>
          </a:extLst>
        </xdr:cNvPr>
        <xdr:cNvCxnSpPr/>
      </xdr:nvCxnSpPr>
      <xdr:spPr>
        <a:xfrm>
          <a:off x="5956300" y="14319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31" name="テキスト ボックス 230">
          <a:extLst>
            <a:ext uri="{FF2B5EF4-FFF2-40B4-BE49-F238E27FC236}">
              <a16:creationId xmlns:a16="http://schemas.microsoft.com/office/drawing/2014/main" id="{F73CB179-7DE4-4872-97A5-6DCBA7F56CD1}"/>
            </a:ext>
          </a:extLst>
        </xdr:cNvPr>
        <xdr:cNvSpPr txBox="1"/>
      </xdr:nvSpPr>
      <xdr:spPr>
        <a:xfrm>
          <a:off x="55272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32" name="直線コネクタ 231">
          <a:extLst>
            <a:ext uri="{FF2B5EF4-FFF2-40B4-BE49-F238E27FC236}">
              <a16:creationId xmlns:a16="http://schemas.microsoft.com/office/drawing/2014/main" id="{5B46B29B-BA40-4001-ADE7-9CA23A8C0F38}"/>
            </a:ext>
          </a:extLst>
        </xdr:cNvPr>
        <xdr:cNvCxnSpPr/>
      </xdr:nvCxnSpPr>
      <xdr:spPr>
        <a:xfrm>
          <a:off x="5956300" y="13950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33" name="テキスト ボックス 232">
          <a:extLst>
            <a:ext uri="{FF2B5EF4-FFF2-40B4-BE49-F238E27FC236}">
              <a16:creationId xmlns:a16="http://schemas.microsoft.com/office/drawing/2014/main" id="{2DAE57CE-8A57-41C4-BE0B-A9ABEC9E33AD}"/>
            </a:ext>
          </a:extLst>
        </xdr:cNvPr>
        <xdr:cNvSpPr txBox="1"/>
      </xdr:nvSpPr>
      <xdr:spPr>
        <a:xfrm>
          <a:off x="5527221" y="13815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34" name="直線コネクタ 233">
          <a:extLst>
            <a:ext uri="{FF2B5EF4-FFF2-40B4-BE49-F238E27FC236}">
              <a16:creationId xmlns:a16="http://schemas.microsoft.com/office/drawing/2014/main" id="{0B6DF663-3AAA-4B2C-8D37-CD7B5BBDE038}"/>
            </a:ext>
          </a:extLst>
        </xdr:cNvPr>
        <xdr:cNvCxnSpPr/>
      </xdr:nvCxnSpPr>
      <xdr:spPr>
        <a:xfrm>
          <a:off x="5956300" y="13582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35" name="テキスト ボックス 234">
          <a:extLst>
            <a:ext uri="{FF2B5EF4-FFF2-40B4-BE49-F238E27FC236}">
              <a16:creationId xmlns:a16="http://schemas.microsoft.com/office/drawing/2014/main" id="{A98687E5-4BD1-46B9-A189-5EBC2BFCA6AB}"/>
            </a:ext>
          </a:extLst>
        </xdr:cNvPr>
        <xdr:cNvSpPr txBox="1"/>
      </xdr:nvSpPr>
      <xdr:spPr>
        <a:xfrm>
          <a:off x="55272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36" name="直線コネクタ 235">
          <a:extLst>
            <a:ext uri="{FF2B5EF4-FFF2-40B4-BE49-F238E27FC236}">
              <a16:creationId xmlns:a16="http://schemas.microsoft.com/office/drawing/2014/main" id="{3A34E1ED-D710-4DBD-8501-88D509490A70}"/>
            </a:ext>
          </a:extLst>
        </xdr:cNvPr>
        <xdr:cNvCxnSpPr/>
      </xdr:nvCxnSpPr>
      <xdr:spPr>
        <a:xfrm>
          <a:off x="5956300" y="13214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37" name="テキスト ボックス 236">
          <a:extLst>
            <a:ext uri="{FF2B5EF4-FFF2-40B4-BE49-F238E27FC236}">
              <a16:creationId xmlns:a16="http://schemas.microsoft.com/office/drawing/2014/main" id="{3A9AD3DF-6E48-465B-ABC9-244ACB1A2CF0}"/>
            </a:ext>
          </a:extLst>
        </xdr:cNvPr>
        <xdr:cNvSpPr txBox="1"/>
      </xdr:nvSpPr>
      <xdr:spPr>
        <a:xfrm>
          <a:off x="5527221" y="1307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38" name="直線コネクタ 237">
          <a:extLst>
            <a:ext uri="{FF2B5EF4-FFF2-40B4-BE49-F238E27FC236}">
              <a16:creationId xmlns:a16="http://schemas.microsoft.com/office/drawing/2014/main" id="{548834E0-7870-4E46-87A0-C705F9DE3419}"/>
            </a:ext>
          </a:extLst>
        </xdr:cNvPr>
        <xdr:cNvCxnSpPr/>
      </xdr:nvCxnSpPr>
      <xdr:spPr>
        <a:xfrm>
          <a:off x="5956300" y="12852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39" name="テキスト ボックス 238">
          <a:extLst>
            <a:ext uri="{FF2B5EF4-FFF2-40B4-BE49-F238E27FC236}">
              <a16:creationId xmlns:a16="http://schemas.microsoft.com/office/drawing/2014/main" id="{9138B0B3-B7F3-4475-B0D8-80E97AF91C78}"/>
            </a:ext>
          </a:extLst>
        </xdr:cNvPr>
        <xdr:cNvSpPr txBox="1"/>
      </xdr:nvSpPr>
      <xdr:spPr>
        <a:xfrm>
          <a:off x="5527221" y="12716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40" name="直線コネクタ 239">
          <a:extLst>
            <a:ext uri="{FF2B5EF4-FFF2-40B4-BE49-F238E27FC236}">
              <a16:creationId xmlns:a16="http://schemas.microsoft.com/office/drawing/2014/main" id="{56986D69-0B11-44EB-A62B-1A26BF05DAA8}"/>
            </a:ext>
          </a:extLst>
        </xdr:cNvPr>
        <xdr:cNvCxnSpPr/>
      </xdr:nvCxnSpPr>
      <xdr:spPr>
        <a:xfrm>
          <a:off x="5956300" y="1248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241" name="テキスト ボックス 240">
          <a:extLst>
            <a:ext uri="{FF2B5EF4-FFF2-40B4-BE49-F238E27FC236}">
              <a16:creationId xmlns:a16="http://schemas.microsoft.com/office/drawing/2014/main" id="{0D0D8E8D-5A8F-4220-9DE0-87512B87D09C}"/>
            </a:ext>
          </a:extLst>
        </xdr:cNvPr>
        <xdr:cNvSpPr txBox="1"/>
      </xdr:nvSpPr>
      <xdr:spPr>
        <a:xfrm>
          <a:off x="5482151" y="12348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42" name="【公営住宅】&#10;一人当たり面積グラフ枠">
          <a:extLst>
            <a:ext uri="{FF2B5EF4-FFF2-40B4-BE49-F238E27FC236}">
              <a16:creationId xmlns:a16="http://schemas.microsoft.com/office/drawing/2014/main" id="{FBDE4431-D85B-4294-8291-E166D9780D75}"/>
            </a:ext>
          </a:extLst>
        </xdr:cNvPr>
        <xdr:cNvSpPr/>
      </xdr:nvSpPr>
      <xdr:spPr>
        <a:xfrm>
          <a:off x="595630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139827</xdr:rowOff>
    </xdr:from>
    <xdr:to>
      <xdr:col>54</xdr:col>
      <xdr:colOff>189865</xdr:colOff>
      <xdr:row>86</xdr:row>
      <xdr:rowOff>103632</xdr:rowOff>
    </xdr:to>
    <xdr:cxnSp macro="">
      <xdr:nvCxnSpPr>
        <xdr:cNvPr id="243" name="直線コネクタ 242">
          <a:extLst>
            <a:ext uri="{FF2B5EF4-FFF2-40B4-BE49-F238E27FC236}">
              <a16:creationId xmlns:a16="http://schemas.microsoft.com/office/drawing/2014/main" id="{28770F2F-8867-4239-9B1F-625F96AC91BB}"/>
            </a:ext>
          </a:extLst>
        </xdr:cNvPr>
        <xdr:cNvCxnSpPr/>
      </xdr:nvCxnSpPr>
      <xdr:spPr>
        <a:xfrm flipV="1">
          <a:off x="9429115" y="13023977"/>
          <a:ext cx="0" cy="1284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107459</xdr:rowOff>
    </xdr:from>
    <xdr:ext cx="469744" cy="259045"/>
    <xdr:sp macro="" textlink="">
      <xdr:nvSpPr>
        <xdr:cNvPr id="244" name="【公営住宅】&#10;一人当たり面積最小値テキスト">
          <a:extLst>
            <a:ext uri="{FF2B5EF4-FFF2-40B4-BE49-F238E27FC236}">
              <a16:creationId xmlns:a16="http://schemas.microsoft.com/office/drawing/2014/main" id="{67C75BD8-413C-4509-8590-89751D990E9E}"/>
            </a:ext>
          </a:extLst>
        </xdr:cNvPr>
        <xdr:cNvSpPr txBox="1"/>
      </xdr:nvSpPr>
      <xdr:spPr>
        <a:xfrm>
          <a:off x="9467850" y="14312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103632</xdr:rowOff>
    </xdr:from>
    <xdr:to>
      <xdr:col>55</xdr:col>
      <xdr:colOff>88900</xdr:colOff>
      <xdr:row>86</xdr:row>
      <xdr:rowOff>103632</xdr:rowOff>
    </xdr:to>
    <xdr:cxnSp macro="">
      <xdr:nvCxnSpPr>
        <xdr:cNvPr id="245" name="直線コネクタ 244">
          <a:extLst>
            <a:ext uri="{FF2B5EF4-FFF2-40B4-BE49-F238E27FC236}">
              <a16:creationId xmlns:a16="http://schemas.microsoft.com/office/drawing/2014/main" id="{D4F6B578-2C4C-45CD-93A2-3510DE4E2D33}"/>
            </a:ext>
          </a:extLst>
        </xdr:cNvPr>
        <xdr:cNvCxnSpPr/>
      </xdr:nvCxnSpPr>
      <xdr:spPr>
        <a:xfrm>
          <a:off x="9359900" y="143085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86504</xdr:rowOff>
    </xdr:from>
    <xdr:ext cx="469744" cy="259045"/>
    <xdr:sp macro="" textlink="">
      <xdr:nvSpPr>
        <xdr:cNvPr id="246" name="【公営住宅】&#10;一人当たり面積最大値テキスト">
          <a:extLst>
            <a:ext uri="{FF2B5EF4-FFF2-40B4-BE49-F238E27FC236}">
              <a16:creationId xmlns:a16="http://schemas.microsoft.com/office/drawing/2014/main" id="{9997DF4C-66FB-4AC5-88B7-8114A1562C5C}"/>
            </a:ext>
          </a:extLst>
        </xdr:cNvPr>
        <xdr:cNvSpPr txBox="1"/>
      </xdr:nvSpPr>
      <xdr:spPr>
        <a:xfrm>
          <a:off x="9467850" y="12805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139827</xdr:rowOff>
    </xdr:from>
    <xdr:to>
      <xdr:col>55</xdr:col>
      <xdr:colOff>88900</xdr:colOff>
      <xdr:row>78</xdr:row>
      <xdr:rowOff>139827</xdr:rowOff>
    </xdr:to>
    <xdr:cxnSp macro="">
      <xdr:nvCxnSpPr>
        <xdr:cNvPr id="247" name="直線コネクタ 246">
          <a:extLst>
            <a:ext uri="{FF2B5EF4-FFF2-40B4-BE49-F238E27FC236}">
              <a16:creationId xmlns:a16="http://schemas.microsoft.com/office/drawing/2014/main" id="{B2D4FC99-3CC0-4ABF-BCE6-E972E3477973}"/>
            </a:ext>
          </a:extLst>
        </xdr:cNvPr>
        <xdr:cNvCxnSpPr/>
      </xdr:nvCxnSpPr>
      <xdr:spPr>
        <a:xfrm>
          <a:off x="9359900" y="1302397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164101</xdr:rowOff>
    </xdr:from>
    <xdr:ext cx="469744" cy="259045"/>
    <xdr:sp macro="" textlink="">
      <xdr:nvSpPr>
        <xdr:cNvPr id="248" name="【公営住宅】&#10;一人当たり面積平均値テキスト">
          <a:extLst>
            <a:ext uri="{FF2B5EF4-FFF2-40B4-BE49-F238E27FC236}">
              <a16:creationId xmlns:a16="http://schemas.microsoft.com/office/drawing/2014/main" id="{58BA52DB-FC65-4DC3-9A1E-FE4769131096}"/>
            </a:ext>
          </a:extLst>
        </xdr:cNvPr>
        <xdr:cNvSpPr txBox="1"/>
      </xdr:nvSpPr>
      <xdr:spPr>
        <a:xfrm>
          <a:off x="9467850" y="1387375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141224</xdr:rowOff>
    </xdr:from>
    <xdr:to>
      <xdr:col>55</xdr:col>
      <xdr:colOff>50800</xdr:colOff>
      <xdr:row>85</xdr:row>
      <xdr:rowOff>71374</xdr:rowOff>
    </xdr:to>
    <xdr:sp macro="" textlink="">
      <xdr:nvSpPr>
        <xdr:cNvPr id="249" name="フローチャート: 判断 248">
          <a:extLst>
            <a:ext uri="{FF2B5EF4-FFF2-40B4-BE49-F238E27FC236}">
              <a16:creationId xmlns:a16="http://schemas.microsoft.com/office/drawing/2014/main" id="{D78CD1BF-C8E5-4DE7-AE05-F982EE808163}"/>
            </a:ext>
          </a:extLst>
        </xdr:cNvPr>
        <xdr:cNvSpPr/>
      </xdr:nvSpPr>
      <xdr:spPr>
        <a:xfrm>
          <a:off x="9398000" y="140159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132462</xdr:rowOff>
    </xdr:from>
    <xdr:to>
      <xdr:col>50</xdr:col>
      <xdr:colOff>165100</xdr:colOff>
      <xdr:row>85</xdr:row>
      <xdr:rowOff>62612</xdr:rowOff>
    </xdr:to>
    <xdr:sp macro="" textlink="">
      <xdr:nvSpPr>
        <xdr:cNvPr id="250" name="フローチャート: 判断 249">
          <a:extLst>
            <a:ext uri="{FF2B5EF4-FFF2-40B4-BE49-F238E27FC236}">
              <a16:creationId xmlns:a16="http://schemas.microsoft.com/office/drawing/2014/main" id="{A8C94964-1843-4ECA-90AD-AAE2DAEF2694}"/>
            </a:ext>
          </a:extLst>
        </xdr:cNvPr>
        <xdr:cNvSpPr/>
      </xdr:nvSpPr>
      <xdr:spPr>
        <a:xfrm>
          <a:off x="8636000" y="140072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125413</xdr:rowOff>
    </xdr:from>
    <xdr:to>
      <xdr:col>46</xdr:col>
      <xdr:colOff>38100</xdr:colOff>
      <xdr:row>85</xdr:row>
      <xdr:rowOff>55563</xdr:rowOff>
    </xdr:to>
    <xdr:sp macro="" textlink="">
      <xdr:nvSpPr>
        <xdr:cNvPr id="251" name="フローチャート: 判断 250">
          <a:extLst>
            <a:ext uri="{FF2B5EF4-FFF2-40B4-BE49-F238E27FC236}">
              <a16:creationId xmlns:a16="http://schemas.microsoft.com/office/drawing/2014/main" id="{7EE19AAE-F5E8-4DC8-89E9-975F669683F0}"/>
            </a:ext>
          </a:extLst>
        </xdr:cNvPr>
        <xdr:cNvSpPr/>
      </xdr:nvSpPr>
      <xdr:spPr>
        <a:xfrm>
          <a:off x="7842250" y="1400016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137224</xdr:rowOff>
    </xdr:from>
    <xdr:to>
      <xdr:col>41</xdr:col>
      <xdr:colOff>101600</xdr:colOff>
      <xdr:row>85</xdr:row>
      <xdr:rowOff>67374</xdr:rowOff>
    </xdr:to>
    <xdr:sp macro="" textlink="">
      <xdr:nvSpPr>
        <xdr:cNvPr id="252" name="フローチャート: 判断 251">
          <a:extLst>
            <a:ext uri="{FF2B5EF4-FFF2-40B4-BE49-F238E27FC236}">
              <a16:creationId xmlns:a16="http://schemas.microsoft.com/office/drawing/2014/main" id="{7EAE7FA3-15A0-46DE-8889-B572EC22168D}"/>
            </a:ext>
          </a:extLst>
        </xdr:cNvPr>
        <xdr:cNvSpPr/>
      </xdr:nvSpPr>
      <xdr:spPr>
        <a:xfrm>
          <a:off x="7029450" y="1401197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169418</xdr:rowOff>
    </xdr:from>
    <xdr:to>
      <xdr:col>36</xdr:col>
      <xdr:colOff>165100</xdr:colOff>
      <xdr:row>85</xdr:row>
      <xdr:rowOff>99568</xdr:rowOff>
    </xdr:to>
    <xdr:sp macro="" textlink="">
      <xdr:nvSpPr>
        <xdr:cNvPr id="253" name="フローチャート: 判断 252">
          <a:extLst>
            <a:ext uri="{FF2B5EF4-FFF2-40B4-BE49-F238E27FC236}">
              <a16:creationId xmlns:a16="http://schemas.microsoft.com/office/drawing/2014/main" id="{B8E10EA8-9CFD-4240-A293-3DDC69BC74D2}"/>
            </a:ext>
          </a:extLst>
        </xdr:cNvPr>
        <xdr:cNvSpPr/>
      </xdr:nvSpPr>
      <xdr:spPr>
        <a:xfrm>
          <a:off x="6235700" y="14037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54" name="テキスト ボックス 253">
          <a:extLst>
            <a:ext uri="{FF2B5EF4-FFF2-40B4-BE49-F238E27FC236}">
              <a16:creationId xmlns:a16="http://schemas.microsoft.com/office/drawing/2014/main" id="{D45E8F13-2187-49D8-BA31-1A8FCC624669}"/>
            </a:ext>
          </a:extLst>
        </xdr:cNvPr>
        <xdr:cNvSpPr txBox="1"/>
      </xdr:nvSpPr>
      <xdr:spPr>
        <a:xfrm>
          <a:off x="92583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55" name="テキスト ボックス 254">
          <a:extLst>
            <a:ext uri="{FF2B5EF4-FFF2-40B4-BE49-F238E27FC236}">
              <a16:creationId xmlns:a16="http://schemas.microsoft.com/office/drawing/2014/main" id="{397B4FB8-B748-41E8-9816-FB3866D94F78}"/>
            </a:ext>
          </a:extLst>
        </xdr:cNvPr>
        <xdr:cNvSpPr txBox="1"/>
      </xdr:nvSpPr>
      <xdr:spPr>
        <a:xfrm>
          <a:off x="8515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09B79440-C58B-42E0-8A4E-D33F5BFE3668}"/>
            </a:ext>
          </a:extLst>
        </xdr:cNvPr>
        <xdr:cNvSpPr txBox="1"/>
      </xdr:nvSpPr>
      <xdr:spPr>
        <a:xfrm>
          <a:off x="7715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A72920BB-AB7A-402F-9F1D-77B1A0E299E4}"/>
            </a:ext>
          </a:extLst>
        </xdr:cNvPr>
        <xdr:cNvSpPr txBox="1"/>
      </xdr:nvSpPr>
      <xdr:spPr>
        <a:xfrm>
          <a:off x="690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EF45349D-6DD5-4A1F-A348-FD54E7128F4A}"/>
            </a:ext>
          </a:extLst>
        </xdr:cNvPr>
        <xdr:cNvSpPr txBox="1"/>
      </xdr:nvSpPr>
      <xdr:spPr>
        <a:xfrm>
          <a:off x="6115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18162</xdr:rowOff>
    </xdr:from>
    <xdr:to>
      <xdr:col>55</xdr:col>
      <xdr:colOff>50800</xdr:colOff>
      <xdr:row>86</xdr:row>
      <xdr:rowOff>119762</xdr:rowOff>
    </xdr:to>
    <xdr:sp macro="" textlink="">
      <xdr:nvSpPr>
        <xdr:cNvPr id="259" name="楕円 258">
          <a:extLst>
            <a:ext uri="{FF2B5EF4-FFF2-40B4-BE49-F238E27FC236}">
              <a16:creationId xmlns:a16="http://schemas.microsoft.com/office/drawing/2014/main" id="{55D12058-67EA-4A42-82D4-BB6DAB9837DA}"/>
            </a:ext>
          </a:extLst>
        </xdr:cNvPr>
        <xdr:cNvSpPr/>
      </xdr:nvSpPr>
      <xdr:spPr>
        <a:xfrm>
          <a:off x="9398000" y="1422311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104539</xdr:rowOff>
    </xdr:from>
    <xdr:ext cx="469744" cy="259045"/>
    <xdr:sp macro="" textlink="">
      <xdr:nvSpPr>
        <xdr:cNvPr id="260" name="【公営住宅】&#10;一人当たり面積該当値テキスト">
          <a:extLst>
            <a:ext uri="{FF2B5EF4-FFF2-40B4-BE49-F238E27FC236}">
              <a16:creationId xmlns:a16="http://schemas.microsoft.com/office/drawing/2014/main" id="{75E6DDB3-CFDA-4207-AE47-DE6E2CAD0591}"/>
            </a:ext>
          </a:extLst>
        </xdr:cNvPr>
        <xdr:cNvSpPr txBox="1"/>
      </xdr:nvSpPr>
      <xdr:spPr>
        <a:xfrm>
          <a:off x="9467850" y="14144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18162</xdr:rowOff>
    </xdr:from>
    <xdr:to>
      <xdr:col>50</xdr:col>
      <xdr:colOff>165100</xdr:colOff>
      <xdr:row>86</xdr:row>
      <xdr:rowOff>119762</xdr:rowOff>
    </xdr:to>
    <xdr:sp macro="" textlink="">
      <xdr:nvSpPr>
        <xdr:cNvPr id="261" name="楕円 260">
          <a:extLst>
            <a:ext uri="{FF2B5EF4-FFF2-40B4-BE49-F238E27FC236}">
              <a16:creationId xmlns:a16="http://schemas.microsoft.com/office/drawing/2014/main" id="{F57D8367-5167-4F11-899C-8E7AC03FF773}"/>
            </a:ext>
          </a:extLst>
        </xdr:cNvPr>
        <xdr:cNvSpPr/>
      </xdr:nvSpPr>
      <xdr:spPr>
        <a:xfrm>
          <a:off x="8636000" y="14223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68962</xdr:rowOff>
    </xdr:from>
    <xdr:to>
      <xdr:col>55</xdr:col>
      <xdr:colOff>0</xdr:colOff>
      <xdr:row>86</xdr:row>
      <xdr:rowOff>68962</xdr:rowOff>
    </xdr:to>
    <xdr:cxnSp macro="">
      <xdr:nvCxnSpPr>
        <xdr:cNvPr id="262" name="直線コネクタ 261">
          <a:extLst>
            <a:ext uri="{FF2B5EF4-FFF2-40B4-BE49-F238E27FC236}">
              <a16:creationId xmlns:a16="http://schemas.microsoft.com/office/drawing/2014/main" id="{B1CCE9DE-44E6-4C07-8D49-408692B2326D}"/>
            </a:ext>
          </a:extLst>
        </xdr:cNvPr>
        <xdr:cNvCxnSpPr/>
      </xdr:nvCxnSpPr>
      <xdr:spPr>
        <a:xfrm>
          <a:off x="8686800" y="1427391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18542</xdr:rowOff>
    </xdr:from>
    <xdr:to>
      <xdr:col>46</xdr:col>
      <xdr:colOff>38100</xdr:colOff>
      <xdr:row>86</xdr:row>
      <xdr:rowOff>120142</xdr:rowOff>
    </xdr:to>
    <xdr:sp macro="" textlink="">
      <xdr:nvSpPr>
        <xdr:cNvPr id="263" name="楕円 262">
          <a:extLst>
            <a:ext uri="{FF2B5EF4-FFF2-40B4-BE49-F238E27FC236}">
              <a16:creationId xmlns:a16="http://schemas.microsoft.com/office/drawing/2014/main" id="{789F7CAD-E1AA-4FA1-8D2F-862EBB3088FB}"/>
            </a:ext>
          </a:extLst>
        </xdr:cNvPr>
        <xdr:cNvSpPr/>
      </xdr:nvSpPr>
      <xdr:spPr>
        <a:xfrm>
          <a:off x="7842250" y="142234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68962</xdr:rowOff>
    </xdr:from>
    <xdr:to>
      <xdr:col>50</xdr:col>
      <xdr:colOff>114300</xdr:colOff>
      <xdr:row>86</xdr:row>
      <xdr:rowOff>69342</xdr:rowOff>
    </xdr:to>
    <xdr:cxnSp macro="">
      <xdr:nvCxnSpPr>
        <xdr:cNvPr id="264" name="直線コネクタ 263">
          <a:extLst>
            <a:ext uri="{FF2B5EF4-FFF2-40B4-BE49-F238E27FC236}">
              <a16:creationId xmlns:a16="http://schemas.microsoft.com/office/drawing/2014/main" id="{121E4C9F-7FFA-4167-B463-BDA4CE954AA4}"/>
            </a:ext>
          </a:extLst>
        </xdr:cNvPr>
        <xdr:cNvCxnSpPr/>
      </xdr:nvCxnSpPr>
      <xdr:spPr>
        <a:xfrm flipV="1">
          <a:off x="7886700" y="14273912"/>
          <a:ext cx="800100" cy="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18732</xdr:rowOff>
    </xdr:from>
    <xdr:to>
      <xdr:col>41</xdr:col>
      <xdr:colOff>101600</xdr:colOff>
      <xdr:row>86</xdr:row>
      <xdr:rowOff>120332</xdr:rowOff>
    </xdr:to>
    <xdr:sp macro="" textlink="">
      <xdr:nvSpPr>
        <xdr:cNvPr id="265" name="楕円 264">
          <a:extLst>
            <a:ext uri="{FF2B5EF4-FFF2-40B4-BE49-F238E27FC236}">
              <a16:creationId xmlns:a16="http://schemas.microsoft.com/office/drawing/2014/main" id="{DF73DDE3-3D4D-4E3F-88EB-BE11B29F85B8}"/>
            </a:ext>
          </a:extLst>
        </xdr:cNvPr>
        <xdr:cNvSpPr/>
      </xdr:nvSpPr>
      <xdr:spPr>
        <a:xfrm>
          <a:off x="7029450" y="1422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69342</xdr:rowOff>
    </xdr:from>
    <xdr:to>
      <xdr:col>45</xdr:col>
      <xdr:colOff>177800</xdr:colOff>
      <xdr:row>86</xdr:row>
      <xdr:rowOff>69532</xdr:rowOff>
    </xdr:to>
    <xdr:cxnSp macro="">
      <xdr:nvCxnSpPr>
        <xdr:cNvPr id="266" name="直線コネクタ 265">
          <a:extLst>
            <a:ext uri="{FF2B5EF4-FFF2-40B4-BE49-F238E27FC236}">
              <a16:creationId xmlns:a16="http://schemas.microsoft.com/office/drawing/2014/main" id="{AC69255F-9E61-42D5-AEEA-EC4081999FB2}"/>
            </a:ext>
          </a:extLst>
        </xdr:cNvPr>
        <xdr:cNvCxnSpPr/>
      </xdr:nvCxnSpPr>
      <xdr:spPr>
        <a:xfrm flipV="1">
          <a:off x="7080250" y="14274292"/>
          <a:ext cx="806450"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18732</xdr:rowOff>
    </xdr:from>
    <xdr:to>
      <xdr:col>36</xdr:col>
      <xdr:colOff>165100</xdr:colOff>
      <xdr:row>86</xdr:row>
      <xdr:rowOff>120332</xdr:rowOff>
    </xdr:to>
    <xdr:sp macro="" textlink="">
      <xdr:nvSpPr>
        <xdr:cNvPr id="267" name="楕円 266">
          <a:extLst>
            <a:ext uri="{FF2B5EF4-FFF2-40B4-BE49-F238E27FC236}">
              <a16:creationId xmlns:a16="http://schemas.microsoft.com/office/drawing/2014/main" id="{9CE748C1-C930-481E-81BC-601F809B9F85}"/>
            </a:ext>
          </a:extLst>
        </xdr:cNvPr>
        <xdr:cNvSpPr/>
      </xdr:nvSpPr>
      <xdr:spPr>
        <a:xfrm>
          <a:off x="6235700" y="1422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69532</xdr:rowOff>
    </xdr:from>
    <xdr:to>
      <xdr:col>41</xdr:col>
      <xdr:colOff>50800</xdr:colOff>
      <xdr:row>86</xdr:row>
      <xdr:rowOff>69532</xdr:rowOff>
    </xdr:to>
    <xdr:cxnSp macro="">
      <xdr:nvCxnSpPr>
        <xdr:cNvPr id="268" name="直線コネクタ 267">
          <a:extLst>
            <a:ext uri="{FF2B5EF4-FFF2-40B4-BE49-F238E27FC236}">
              <a16:creationId xmlns:a16="http://schemas.microsoft.com/office/drawing/2014/main" id="{64EA563D-93AE-4674-A7C0-1FD1AAD3449E}"/>
            </a:ext>
          </a:extLst>
        </xdr:cNvPr>
        <xdr:cNvCxnSpPr/>
      </xdr:nvCxnSpPr>
      <xdr:spPr>
        <a:xfrm>
          <a:off x="6286500" y="14274482"/>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79139</xdr:rowOff>
    </xdr:from>
    <xdr:ext cx="469744" cy="259045"/>
    <xdr:sp macro="" textlink="">
      <xdr:nvSpPr>
        <xdr:cNvPr id="269" name="n_1aveValue【公営住宅】&#10;一人当たり面積">
          <a:extLst>
            <a:ext uri="{FF2B5EF4-FFF2-40B4-BE49-F238E27FC236}">
              <a16:creationId xmlns:a16="http://schemas.microsoft.com/office/drawing/2014/main" id="{0F0A298F-B8B4-44B2-8C21-7B6CEA82A340}"/>
            </a:ext>
          </a:extLst>
        </xdr:cNvPr>
        <xdr:cNvSpPr txBox="1"/>
      </xdr:nvSpPr>
      <xdr:spPr>
        <a:xfrm>
          <a:off x="8458277" y="137887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72090</xdr:rowOff>
    </xdr:from>
    <xdr:ext cx="469744" cy="259045"/>
    <xdr:sp macro="" textlink="">
      <xdr:nvSpPr>
        <xdr:cNvPr id="270" name="n_2aveValue【公営住宅】&#10;一人当たり面積">
          <a:extLst>
            <a:ext uri="{FF2B5EF4-FFF2-40B4-BE49-F238E27FC236}">
              <a16:creationId xmlns:a16="http://schemas.microsoft.com/office/drawing/2014/main" id="{1C5F65AB-956A-4F58-A2EC-AE715FC301EB}"/>
            </a:ext>
          </a:extLst>
        </xdr:cNvPr>
        <xdr:cNvSpPr txBox="1"/>
      </xdr:nvSpPr>
      <xdr:spPr>
        <a:xfrm>
          <a:off x="7677227" y="13781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83901</xdr:rowOff>
    </xdr:from>
    <xdr:ext cx="469744" cy="259045"/>
    <xdr:sp macro="" textlink="">
      <xdr:nvSpPr>
        <xdr:cNvPr id="271" name="n_3aveValue【公営住宅】&#10;一人当たり面積">
          <a:extLst>
            <a:ext uri="{FF2B5EF4-FFF2-40B4-BE49-F238E27FC236}">
              <a16:creationId xmlns:a16="http://schemas.microsoft.com/office/drawing/2014/main" id="{A04E6908-37DB-4DAA-A928-EF47FD87871E}"/>
            </a:ext>
          </a:extLst>
        </xdr:cNvPr>
        <xdr:cNvSpPr txBox="1"/>
      </xdr:nvSpPr>
      <xdr:spPr>
        <a:xfrm>
          <a:off x="6864427" y="13793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116095</xdr:rowOff>
    </xdr:from>
    <xdr:ext cx="469744" cy="259045"/>
    <xdr:sp macro="" textlink="">
      <xdr:nvSpPr>
        <xdr:cNvPr id="272" name="n_4aveValue【公営住宅】&#10;一人当たり面積">
          <a:extLst>
            <a:ext uri="{FF2B5EF4-FFF2-40B4-BE49-F238E27FC236}">
              <a16:creationId xmlns:a16="http://schemas.microsoft.com/office/drawing/2014/main" id="{BDBA7C52-26B9-42B6-9B98-87A04364E496}"/>
            </a:ext>
          </a:extLst>
        </xdr:cNvPr>
        <xdr:cNvSpPr txBox="1"/>
      </xdr:nvSpPr>
      <xdr:spPr>
        <a:xfrm>
          <a:off x="6070677" y="13825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110889</xdr:rowOff>
    </xdr:from>
    <xdr:ext cx="469744" cy="259045"/>
    <xdr:sp macro="" textlink="">
      <xdr:nvSpPr>
        <xdr:cNvPr id="273" name="n_1mainValue【公営住宅】&#10;一人当たり面積">
          <a:extLst>
            <a:ext uri="{FF2B5EF4-FFF2-40B4-BE49-F238E27FC236}">
              <a16:creationId xmlns:a16="http://schemas.microsoft.com/office/drawing/2014/main" id="{CDF00CAB-5BFD-4939-B631-A6C1EA0C69B4}"/>
            </a:ext>
          </a:extLst>
        </xdr:cNvPr>
        <xdr:cNvSpPr txBox="1"/>
      </xdr:nvSpPr>
      <xdr:spPr>
        <a:xfrm>
          <a:off x="8458277" y="143158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111269</xdr:rowOff>
    </xdr:from>
    <xdr:ext cx="469744" cy="259045"/>
    <xdr:sp macro="" textlink="">
      <xdr:nvSpPr>
        <xdr:cNvPr id="274" name="n_2mainValue【公営住宅】&#10;一人当たり面積">
          <a:extLst>
            <a:ext uri="{FF2B5EF4-FFF2-40B4-BE49-F238E27FC236}">
              <a16:creationId xmlns:a16="http://schemas.microsoft.com/office/drawing/2014/main" id="{1B952339-4269-47AF-AF05-0D4407ED6D25}"/>
            </a:ext>
          </a:extLst>
        </xdr:cNvPr>
        <xdr:cNvSpPr txBox="1"/>
      </xdr:nvSpPr>
      <xdr:spPr>
        <a:xfrm>
          <a:off x="7677227" y="14316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111459</xdr:rowOff>
    </xdr:from>
    <xdr:ext cx="469744" cy="259045"/>
    <xdr:sp macro="" textlink="">
      <xdr:nvSpPr>
        <xdr:cNvPr id="275" name="n_3mainValue【公営住宅】&#10;一人当たり面積">
          <a:extLst>
            <a:ext uri="{FF2B5EF4-FFF2-40B4-BE49-F238E27FC236}">
              <a16:creationId xmlns:a16="http://schemas.microsoft.com/office/drawing/2014/main" id="{398C0183-0F06-48AB-93E5-2FAD2613F58C}"/>
            </a:ext>
          </a:extLst>
        </xdr:cNvPr>
        <xdr:cNvSpPr txBox="1"/>
      </xdr:nvSpPr>
      <xdr:spPr>
        <a:xfrm>
          <a:off x="6864427" y="1431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111459</xdr:rowOff>
    </xdr:from>
    <xdr:ext cx="469744" cy="259045"/>
    <xdr:sp macro="" textlink="">
      <xdr:nvSpPr>
        <xdr:cNvPr id="276" name="n_4mainValue【公営住宅】&#10;一人当たり面積">
          <a:extLst>
            <a:ext uri="{FF2B5EF4-FFF2-40B4-BE49-F238E27FC236}">
              <a16:creationId xmlns:a16="http://schemas.microsoft.com/office/drawing/2014/main" id="{59B23CAF-D678-461D-9781-2B93BC0D4C9A}"/>
            </a:ext>
          </a:extLst>
        </xdr:cNvPr>
        <xdr:cNvSpPr txBox="1"/>
      </xdr:nvSpPr>
      <xdr:spPr>
        <a:xfrm>
          <a:off x="6070677" y="1431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77" name="正方形/長方形 276">
          <a:extLst>
            <a:ext uri="{FF2B5EF4-FFF2-40B4-BE49-F238E27FC236}">
              <a16:creationId xmlns:a16="http://schemas.microsoft.com/office/drawing/2014/main" id="{400EACBB-255C-447B-89A5-96359A6E29FD}"/>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78" name="正方形/長方形 277">
          <a:extLst>
            <a:ext uri="{FF2B5EF4-FFF2-40B4-BE49-F238E27FC236}">
              <a16:creationId xmlns:a16="http://schemas.microsoft.com/office/drawing/2014/main" id="{4994EB32-83D0-4E33-866C-216247E65EBA}"/>
            </a:ext>
          </a:extLst>
        </xdr:cNvPr>
        <xdr:cNvSpPr/>
      </xdr:nvSpPr>
      <xdr:spPr>
        <a:xfrm>
          <a:off x="8128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79" name="正方形/長方形 278">
          <a:extLst>
            <a:ext uri="{FF2B5EF4-FFF2-40B4-BE49-F238E27FC236}">
              <a16:creationId xmlns:a16="http://schemas.microsoft.com/office/drawing/2014/main" id="{071DEDDE-F291-4475-B7F9-5353F4F1827A}"/>
            </a:ext>
          </a:extLst>
        </xdr:cNvPr>
        <xdr:cNvSpPr/>
      </xdr:nvSpPr>
      <xdr:spPr>
        <a:xfrm>
          <a:off x="8128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80" name="正方形/長方形 279">
          <a:extLst>
            <a:ext uri="{FF2B5EF4-FFF2-40B4-BE49-F238E27FC236}">
              <a16:creationId xmlns:a16="http://schemas.microsoft.com/office/drawing/2014/main" id="{041FFEEC-78D9-42B7-91B6-2516E223DDA6}"/>
            </a:ext>
          </a:extLst>
        </xdr:cNvPr>
        <xdr:cNvSpPr/>
      </xdr:nvSpPr>
      <xdr:spPr>
        <a:xfrm>
          <a:off x="17145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81" name="正方形/長方形 280">
          <a:extLst>
            <a:ext uri="{FF2B5EF4-FFF2-40B4-BE49-F238E27FC236}">
              <a16:creationId xmlns:a16="http://schemas.microsoft.com/office/drawing/2014/main" id="{7A3CB6FC-8621-443B-AE3B-4647F3B2DEB6}"/>
            </a:ext>
          </a:extLst>
        </xdr:cNvPr>
        <xdr:cNvSpPr/>
      </xdr:nvSpPr>
      <xdr:spPr>
        <a:xfrm>
          <a:off x="17145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82" name="正方形/長方形 281">
          <a:extLst>
            <a:ext uri="{FF2B5EF4-FFF2-40B4-BE49-F238E27FC236}">
              <a16:creationId xmlns:a16="http://schemas.microsoft.com/office/drawing/2014/main" id="{506C5A5B-F99B-422B-9EE6-40B7F9C6BA69}"/>
            </a:ext>
          </a:extLst>
        </xdr:cNvPr>
        <xdr:cNvSpPr/>
      </xdr:nvSpPr>
      <xdr:spPr>
        <a:xfrm>
          <a:off x="2743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83" name="正方形/長方形 282">
          <a:extLst>
            <a:ext uri="{FF2B5EF4-FFF2-40B4-BE49-F238E27FC236}">
              <a16:creationId xmlns:a16="http://schemas.microsoft.com/office/drawing/2014/main" id="{11D24BB2-6578-41AF-B53B-9E9155C2961C}"/>
            </a:ext>
          </a:extLst>
        </xdr:cNvPr>
        <xdr:cNvSpPr/>
      </xdr:nvSpPr>
      <xdr:spPr>
        <a:xfrm>
          <a:off x="2743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84" name="正方形/長方形 283">
          <a:extLst>
            <a:ext uri="{FF2B5EF4-FFF2-40B4-BE49-F238E27FC236}">
              <a16:creationId xmlns:a16="http://schemas.microsoft.com/office/drawing/2014/main" id="{0CCDCE01-7FE8-4A96-A164-62DDCC304776}"/>
            </a:ext>
          </a:extLst>
        </xdr:cNvPr>
        <xdr:cNvSpPr/>
      </xdr:nvSpPr>
      <xdr:spPr>
        <a:xfrm>
          <a:off x="685800" y="1619250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285" name="正方形/長方形 284">
          <a:extLst>
            <a:ext uri="{FF2B5EF4-FFF2-40B4-BE49-F238E27FC236}">
              <a16:creationId xmlns:a16="http://schemas.microsoft.com/office/drawing/2014/main" id="{1972B808-BB64-457A-A36E-847241CD401E}"/>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286" name="正方形/長方形 285">
          <a:extLst>
            <a:ext uri="{FF2B5EF4-FFF2-40B4-BE49-F238E27FC236}">
              <a16:creationId xmlns:a16="http://schemas.microsoft.com/office/drawing/2014/main" id="{60AF352B-4E42-40DF-A4E9-B6E407BB7F41}"/>
            </a:ext>
          </a:extLst>
        </xdr:cNvPr>
        <xdr:cNvSpPr/>
      </xdr:nvSpPr>
      <xdr:spPr>
        <a:xfrm>
          <a:off x="6064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287" name="正方形/長方形 286">
          <a:extLst>
            <a:ext uri="{FF2B5EF4-FFF2-40B4-BE49-F238E27FC236}">
              <a16:creationId xmlns:a16="http://schemas.microsoft.com/office/drawing/2014/main" id="{E1B884D8-D365-4518-8FA4-9A4EB77D7E0D}"/>
            </a:ext>
          </a:extLst>
        </xdr:cNvPr>
        <xdr:cNvSpPr/>
      </xdr:nvSpPr>
      <xdr:spPr>
        <a:xfrm>
          <a:off x="6064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288" name="正方形/長方形 287">
          <a:extLst>
            <a:ext uri="{FF2B5EF4-FFF2-40B4-BE49-F238E27FC236}">
              <a16:creationId xmlns:a16="http://schemas.microsoft.com/office/drawing/2014/main" id="{6274FEA3-0170-403C-A289-85C710B0912A}"/>
            </a:ext>
          </a:extLst>
        </xdr:cNvPr>
        <xdr:cNvSpPr/>
      </xdr:nvSpPr>
      <xdr:spPr>
        <a:xfrm>
          <a:off x="69850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289" name="正方形/長方形 288">
          <a:extLst>
            <a:ext uri="{FF2B5EF4-FFF2-40B4-BE49-F238E27FC236}">
              <a16:creationId xmlns:a16="http://schemas.microsoft.com/office/drawing/2014/main" id="{28F42FCD-E20B-44E8-A661-8CDCE3D19037}"/>
            </a:ext>
          </a:extLst>
        </xdr:cNvPr>
        <xdr:cNvSpPr/>
      </xdr:nvSpPr>
      <xdr:spPr>
        <a:xfrm>
          <a:off x="69850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113,889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290" name="正方形/長方形 289">
          <a:extLst>
            <a:ext uri="{FF2B5EF4-FFF2-40B4-BE49-F238E27FC236}">
              <a16:creationId xmlns:a16="http://schemas.microsoft.com/office/drawing/2014/main" id="{89FE7152-3DC0-4AA0-B525-E7535EDCE86E}"/>
            </a:ext>
          </a:extLst>
        </xdr:cNvPr>
        <xdr:cNvSpPr/>
      </xdr:nvSpPr>
      <xdr:spPr>
        <a:xfrm>
          <a:off x="8013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291" name="正方形/長方形 290">
          <a:extLst>
            <a:ext uri="{FF2B5EF4-FFF2-40B4-BE49-F238E27FC236}">
              <a16:creationId xmlns:a16="http://schemas.microsoft.com/office/drawing/2014/main" id="{4FE619F6-AFB8-4FA6-8606-F657AA787730}"/>
            </a:ext>
          </a:extLst>
        </xdr:cNvPr>
        <xdr:cNvSpPr/>
      </xdr:nvSpPr>
      <xdr:spPr>
        <a:xfrm>
          <a:off x="8013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292" name="正方形/長方形 291">
          <a:extLst>
            <a:ext uri="{FF2B5EF4-FFF2-40B4-BE49-F238E27FC236}">
              <a16:creationId xmlns:a16="http://schemas.microsoft.com/office/drawing/2014/main" id="{32FE9AE7-D397-4100-88AE-2FBB48204275}"/>
            </a:ext>
          </a:extLst>
        </xdr:cNvPr>
        <xdr:cNvSpPr/>
      </xdr:nvSpPr>
      <xdr:spPr>
        <a:xfrm>
          <a:off x="5956300" y="1619250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293" name="正方形/長方形 292">
          <a:extLst>
            <a:ext uri="{FF2B5EF4-FFF2-40B4-BE49-F238E27FC236}">
              <a16:creationId xmlns:a16="http://schemas.microsoft.com/office/drawing/2014/main" id="{8B9A6930-7608-4EB6-A94B-E5E97B03DE7B}"/>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294" name="正方形/長方形 293">
          <a:extLst>
            <a:ext uri="{FF2B5EF4-FFF2-40B4-BE49-F238E27FC236}">
              <a16:creationId xmlns:a16="http://schemas.microsoft.com/office/drawing/2014/main" id="{14E0557A-C56A-4399-9EC1-A188841A9CAE}"/>
            </a:ext>
          </a:extLst>
        </xdr:cNvPr>
        <xdr:cNvSpPr/>
      </xdr:nvSpPr>
      <xdr:spPr>
        <a:xfrm>
          <a:off x="1131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295" name="正方形/長方形 294">
          <a:extLst>
            <a:ext uri="{FF2B5EF4-FFF2-40B4-BE49-F238E27FC236}">
              <a16:creationId xmlns:a16="http://schemas.microsoft.com/office/drawing/2014/main" id="{B0890C86-AF8F-4D57-B9A0-E33BD079421D}"/>
            </a:ext>
          </a:extLst>
        </xdr:cNvPr>
        <xdr:cNvSpPr/>
      </xdr:nvSpPr>
      <xdr:spPr>
        <a:xfrm>
          <a:off x="1131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296" name="正方形/長方形 295">
          <a:extLst>
            <a:ext uri="{FF2B5EF4-FFF2-40B4-BE49-F238E27FC236}">
              <a16:creationId xmlns:a16="http://schemas.microsoft.com/office/drawing/2014/main" id="{A5877542-D744-472A-AF12-ECB792AD62A2}"/>
            </a:ext>
          </a:extLst>
        </xdr:cNvPr>
        <xdr:cNvSpPr/>
      </xdr:nvSpPr>
      <xdr:spPr>
        <a:xfrm>
          <a:off x="122364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297" name="正方形/長方形 296">
          <a:extLst>
            <a:ext uri="{FF2B5EF4-FFF2-40B4-BE49-F238E27FC236}">
              <a16:creationId xmlns:a16="http://schemas.microsoft.com/office/drawing/2014/main" id="{81A140A0-A85B-4CA9-BF87-B575DD954642}"/>
            </a:ext>
          </a:extLst>
        </xdr:cNvPr>
        <xdr:cNvSpPr/>
      </xdr:nvSpPr>
      <xdr:spPr>
        <a:xfrm>
          <a:off x="122364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298" name="正方形/長方形 297">
          <a:extLst>
            <a:ext uri="{FF2B5EF4-FFF2-40B4-BE49-F238E27FC236}">
              <a16:creationId xmlns:a16="http://schemas.microsoft.com/office/drawing/2014/main" id="{3C18B632-6CC6-4BA2-82B5-3C46FD125CBF}"/>
            </a:ext>
          </a:extLst>
        </xdr:cNvPr>
        <xdr:cNvSpPr/>
      </xdr:nvSpPr>
      <xdr:spPr>
        <a:xfrm>
          <a:off x="13265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299" name="正方形/長方形 298">
          <a:extLst>
            <a:ext uri="{FF2B5EF4-FFF2-40B4-BE49-F238E27FC236}">
              <a16:creationId xmlns:a16="http://schemas.microsoft.com/office/drawing/2014/main" id="{E3FD049F-EF16-491A-915F-605EF5539F1F}"/>
            </a:ext>
          </a:extLst>
        </xdr:cNvPr>
        <xdr:cNvSpPr/>
      </xdr:nvSpPr>
      <xdr:spPr>
        <a:xfrm>
          <a:off x="13265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00" name="正方形/長方形 299">
          <a:extLst>
            <a:ext uri="{FF2B5EF4-FFF2-40B4-BE49-F238E27FC236}">
              <a16:creationId xmlns:a16="http://schemas.microsoft.com/office/drawing/2014/main" id="{C71596AD-0202-4FBE-9D26-C62C9ACB54A3}"/>
            </a:ext>
          </a:extLst>
        </xdr:cNvPr>
        <xdr:cNvSpPr/>
      </xdr:nvSpPr>
      <xdr:spPr>
        <a:xfrm>
          <a:off x="1120775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01" name="テキスト ボックス 300">
          <a:extLst>
            <a:ext uri="{FF2B5EF4-FFF2-40B4-BE49-F238E27FC236}">
              <a16:creationId xmlns:a16="http://schemas.microsoft.com/office/drawing/2014/main" id="{AD250F46-91C1-4B4E-AF0F-1E461F8BE53A}"/>
            </a:ext>
          </a:extLst>
        </xdr:cNvPr>
        <xdr:cNvSpPr txBox="1"/>
      </xdr:nvSpPr>
      <xdr:spPr>
        <a:xfrm>
          <a:off x="111696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02" name="直線コネクタ 301">
          <a:extLst>
            <a:ext uri="{FF2B5EF4-FFF2-40B4-BE49-F238E27FC236}">
              <a16:creationId xmlns:a16="http://schemas.microsoft.com/office/drawing/2014/main" id="{AE9295AE-D76D-484B-96EF-C12414A8A543}"/>
            </a:ext>
          </a:extLst>
        </xdr:cNvPr>
        <xdr:cNvCxnSpPr/>
      </xdr:nvCxnSpPr>
      <xdr:spPr>
        <a:xfrm>
          <a:off x="11207750" y="7346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03" name="テキスト ボックス 302">
          <a:extLst>
            <a:ext uri="{FF2B5EF4-FFF2-40B4-BE49-F238E27FC236}">
              <a16:creationId xmlns:a16="http://schemas.microsoft.com/office/drawing/2014/main" id="{245558BF-03C0-405D-B078-D24C2F687423}"/>
            </a:ext>
          </a:extLst>
        </xdr:cNvPr>
        <xdr:cNvSpPr txBox="1"/>
      </xdr:nvSpPr>
      <xdr:spPr>
        <a:xfrm>
          <a:off x="1079772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04" name="直線コネクタ 303">
          <a:extLst>
            <a:ext uri="{FF2B5EF4-FFF2-40B4-BE49-F238E27FC236}">
              <a16:creationId xmlns:a16="http://schemas.microsoft.com/office/drawing/2014/main" id="{C06FA9B0-92C6-4389-B77C-9CFE3F41370C}"/>
            </a:ext>
          </a:extLst>
        </xdr:cNvPr>
        <xdr:cNvCxnSpPr/>
      </xdr:nvCxnSpPr>
      <xdr:spPr>
        <a:xfrm>
          <a:off x="11207750" y="6978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05" name="テキスト ボックス 304">
          <a:extLst>
            <a:ext uri="{FF2B5EF4-FFF2-40B4-BE49-F238E27FC236}">
              <a16:creationId xmlns:a16="http://schemas.microsoft.com/office/drawing/2014/main" id="{E0F646A5-5285-479D-A02B-DAB8E59C0418}"/>
            </a:ext>
          </a:extLst>
        </xdr:cNvPr>
        <xdr:cNvSpPr txBox="1"/>
      </xdr:nvSpPr>
      <xdr:spPr>
        <a:xfrm>
          <a:off x="107977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06" name="直線コネクタ 305">
          <a:extLst>
            <a:ext uri="{FF2B5EF4-FFF2-40B4-BE49-F238E27FC236}">
              <a16:creationId xmlns:a16="http://schemas.microsoft.com/office/drawing/2014/main" id="{D864A722-1922-4641-9E4D-1DB4ADB9FF56}"/>
            </a:ext>
          </a:extLst>
        </xdr:cNvPr>
        <xdr:cNvCxnSpPr/>
      </xdr:nvCxnSpPr>
      <xdr:spPr>
        <a:xfrm>
          <a:off x="11207750" y="6610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07" name="テキスト ボックス 306">
          <a:extLst>
            <a:ext uri="{FF2B5EF4-FFF2-40B4-BE49-F238E27FC236}">
              <a16:creationId xmlns:a16="http://schemas.microsoft.com/office/drawing/2014/main" id="{9F46638A-2173-4036-97E7-566EAAA46304}"/>
            </a:ext>
          </a:extLst>
        </xdr:cNvPr>
        <xdr:cNvSpPr txBox="1"/>
      </xdr:nvSpPr>
      <xdr:spPr>
        <a:xfrm>
          <a:off x="108427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08" name="直線コネクタ 307">
          <a:extLst>
            <a:ext uri="{FF2B5EF4-FFF2-40B4-BE49-F238E27FC236}">
              <a16:creationId xmlns:a16="http://schemas.microsoft.com/office/drawing/2014/main" id="{2661DDC8-71E3-460D-821A-1B9A8C931803}"/>
            </a:ext>
          </a:extLst>
        </xdr:cNvPr>
        <xdr:cNvCxnSpPr/>
      </xdr:nvCxnSpPr>
      <xdr:spPr>
        <a:xfrm>
          <a:off x="11207750" y="6248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09" name="テキスト ボックス 308">
          <a:extLst>
            <a:ext uri="{FF2B5EF4-FFF2-40B4-BE49-F238E27FC236}">
              <a16:creationId xmlns:a16="http://schemas.microsoft.com/office/drawing/2014/main" id="{2BFF1FDB-1193-493E-8E12-5AADBD5D65E3}"/>
            </a:ext>
          </a:extLst>
        </xdr:cNvPr>
        <xdr:cNvSpPr txBox="1"/>
      </xdr:nvSpPr>
      <xdr:spPr>
        <a:xfrm>
          <a:off x="108427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10" name="直線コネクタ 309">
          <a:extLst>
            <a:ext uri="{FF2B5EF4-FFF2-40B4-BE49-F238E27FC236}">
              <a16:creationId xmlns:a16="http://schemas.microsoft.com/office/drawing/2014/main" id="{5FAD4C70-0C87-4B9F-A2C7-05B29261A20B}"/>
            </a:ext>
          </a:extLst>
        </xdr:cNvPr>
        <xdr:cNvCxnSpPr/>
      </xdr:nvCxnSpPr>
      <xdr:spPr>
        <a:xfrm>
          <a:off x="11207750" y="588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11" name="テキスト ボックス 310">
          <a:extLst>
            <a:ext uri="{FF2B5EF4-FFF2-40B4-BE49-F238E27FC236}">
              <a16:creationId xmlns:a16="http://schemas.microsoft.com/office/drawing/2014/main" id="{19EFEED6-DF57-4AC6-A628-33C67455C756}"/>
            </a:ext>
          </a:extLst>
        </xdr:cNvPr>
        <xdr:cNvSpPr txBox="1"/>
      </xdr:nvSpPr>
      <xdr:spPr>
        <a:xfrm>
          <a:off x="108427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12" name="直線コネクタ 311">
          <a:extLst>
            <a:ext uri="{FF2B5EF4-FFF2-40B4-BE49-F238E27FC236}">
              <a16:creationId xmlns:a16="http://schemas.microsoft.com/office/drawing/2014/main" id="{6DB7F298-4CE0-4C74-B8F0-80E0D9AEC59D}"/>
            </a:ext>
          </a:extLst>
        </xdr:cNvPr>
        <xdr:cNvCxnSpPr/>
      </xdr:nvCxnSpPr>
      <xdr:spPr>
        <a:xfrm>
          <a:off x="11207750" y="5511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86377</xdr:rowOff>
    </xdr:from>
    <xdr:ext cx="338939" cy="259045"/>
    <xdr:sp macro="" textlink="">
      <xdr:nvSpPr>
        <xdr:cNvPr id="313" name="テキスト ボックス 312">
          <a:extLst>
            <a:ext uri="{FF2B5EF4-FFF2-40B4-BE49-F238E27FC236}">
              <a16:creationId xmlns:a16="http://schemas.microsoft.com/office/drawing/2014/main" id="{6B04F76C-3732-434A-9FC2-F6EDDD618A19}"/>
            </a:ext>
          </a:extLst>
        </xdr:cNvPr>
        <xdr:cNvSpPr txBox="1"/>
      </xdr:nvSpPr>
      <xdr:spPr>
        <a:xfrm>
          <a:off x="10906911" y="53759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14" name="直線コネクタ 313">
          <a:extLst>
            <a:ext uri="{FF2B5EF4-FFF2-40B4-BE49-F238E27FC236}">
              <a16:creationId xmlns:a16="http://schemas.microsoft.com/office/drawing/2014/main" id="{2E2DB47E-EE8E-494F-9F0C-0D5F2A122B22}"/>
            </a:ext>
          </a:extLst>
        </xdr:cNvPr>
        <xdr:cNvCxnSpPr/>
      </xdr:nvCxnSpPr>
      <xdr:spPr>
        <a:xfrm>
          <a:off x="11207750" y="514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315" name="【認定こども園・幼稚園・保育所】&#10;有形固定資産減価償却率グラフ枠">
          <a:extLst>
            <a:ext uri="{FF2B5EF4-FFF2-40B4-BE49-F238E27FC236}">
              <a16:creationId xmlns:a16="http://schemas.microsoft.com/office/drawing/2014/main" id="{0DE4C008-591D-4288-993D-E772AFD2DD3E}"/>
            </a:ext>
          </a:extLst>
        </xdr:cNvPr>
        <xdr:cNvSpPr/>
      </xdr:nvSpPr>
      <xdr:spPr>
        <a:xfrm>
          <a:off x="1120775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57150</xdr:rowOff>
    </xdr:from>
    <xdr:to>
      <xdr:col>85</xdr:col>
      <xdr:colOff>126364</xdr:colOff>
      <xdr:row>40</xdr:row>
      <xdr:rowOff>127000</xdr:rowOff>
    </xdr:to>
    <xdr:cxnSp macro="">
      <xdr:nvCxnSpPr>
        <xdr:cNvPr id="316" name="直線コネクタ 315">
          <a:extLst>
            <a:ext uri="{FF2B5EF4-FFF2-40B4-BE49-F238E27FC236}">
              <a16:creationId xmlns:a16="http://schemas.microsoft.com/office/drawing/2014/main" id="{FD83E114-5939-46A9-B735-44B31C4BA516}"/>
            </a:ext>
          </a:extLst>
        </xdr:cNvPr>
        <xdr:cNvCxnSpPr/>
      </xdr:nvCxnSpPr>
      <xdr:spPr>
        <a:xfrm flipV="1">
          <a:off x="14699614" y="5511800"/>
          <a:ext cx="0" cy="1225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130827</xdr:rowOff>
    </xdr:from>
    <xdr:ext cx="469744" cy="259045"/>
    <xdr:sp macro="" textlink="">
      <xdr:nvSpPr>
        <xdr:cNvPr id="317" name="【認定こども園・幼稚園・保育所】&#10;有形固定資産減価償却率最小値テキスト">
          <a:extLst>
            <a:ext uri="{FF2B5EF4-FFF2-40B4-BE49-F238E27FC236}">
              <a16:creationId xmlns:a16="http://schemas.microsoft.com/office/drawing/2014/main" id="{5EA0A5BE-ABFC-4D96-82D5-9C1C5DCF4925}"/>
            </a:ext>
          </a:extLst>
        </xdr:cNvPr>
        <xdr:cNvSpPr txBox="1"/>
      </xdr:nvSpPr>
      <xdr:spPr>
        <a:xfrm>
          <a:off x="14738350"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127000</xdr:rowOff>
    </xdr:from>
    <xdr:to>
      <xdr:col>86</xdr:col>
      <xdr:colOff>25400</xdr:colOff>
      <xdr:row>40</xdr:row>
      <xdr:rowOff>127000</xdr:rowOff>
    </xdr:to>
    <xdr:cxnSp macro="">
      <xdr:nvCxnSpPr>
        <xdr:cNvPr id="318" name="直線コネクタ 317">
          <a:extLst>
            <a:ext uri="{FF2B5EF4-FFF2-40B4-BE49-F238E27FC236}">
              <a16:creationId xmlns:a16="http://schemas.microsoft.com/office/drawing/2014/main" id="{C497A159-886E-4C9F-B2D2-3ADFE8D15191}"/>
            </a:ext>
          </a:extLst>
        </xdr:cNvPr>
        <xdr:cNvCxnSpPr/>
      </xdr:nvCxnSpPr>
      <xdr:spPr>
        <a:xfrm>
          <a:off x="14611350" y="67373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3827</xdr:rowOff>
    </xdr:from>
    <xdr:ext cx="340478" cy="259045"/>
    <xdr:sp macro="" textlink="">
      <xdr:nvSpPr>
        <xdr:cNvPr id="319" name="【認定こども園・幼稚園・保育所】&#10;有形固定資産減価償却率最大値テキスト">
          <a:extLst>
            <a:ext uri="{FF2B5EF4-FFF2-40B4-BE49-F238E27FC236}">
              <a16:creationId xmlns:a16="http://schemas.microsoft.com/office/drawing/2014/main" id="{02052CB1-63AA-47F4-9543-715A1D06A04F}"/>
            </a:ext>
          </a:extLst>
        </xdr:cNvPr>
        <xdr:cNvSpPr txBox="1"/>
      </xdr:nvSpPr>
      <xdr:spPr>
        <a:xfrm>
          <a:off x="14738350" y="52933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320" name="直線コネクタ 319">
          <a:extLst>
            <a:ext uri="{FF2B5EF4-FFF2-40B4-BE49-F238E27FC236}">
              <a16:creationId xmlns:a16="http://schemas.microsoft.com/office/drawing/2014/main" id="{ADFB1574-0A10-4657-832B-C520D7FB15A6}"/>
            </a:ext>
          </a:extLst>
        </xdr:cNvPr>
        <xdr:cNvCxnSpPr/>
      </xdr:nvCxnSpPr>
      <xdr:spPr>
        <a:xfrm>
          <a:off x="14611350" y="55118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86377</xdr:rowOff>
    </xdr:from>
    <xdr:ext cx="405111" cy="259045"/>
    <xdr:sp macro="" textlink="">
      <xdr:nvSpPr>
        <xdr:cNvPr id="321" name="【認定こども園・幼稚園・保育所】&#10;有形固定資産減価償却率平均値テキスト">
          <a:extLst>
            <a:ext uri="{FF2B5EF4-FFF2-40B4-BE49-F238E27FC236}">
              <a16:creationId xmlns:a16="http://schemas.microsoft.com/office/drawing/2014/main" id="{D5CD07EE-0C38-4750-A4A5-871AE893B013}"/>
            </a:ext>
          </a:extLst>
        </xdr:cNvPr>
        <xdr:cNvSpPr txBox="1"/>
      </xdr:nvSpPr>
      <xdr:spPr>
        <a:xfrm>
          <a:off x="14738350" y="6201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107950</xdr:rowOff>
    </xdr:from>
    <xdr:to>
      <xdr:col>85</xdr:col>
      <xdr:colOff>177800</xdr:colOff>
      <xdr:row>38</xdr:row>
      <xdr:rowOff>38100</xdr:rowOff>
    </xdr:to>
    <xdr:sp macro="" textlink="">
      <xdr:nvSpPr>
        <xdr:cNvPr id="322" name="フローチャート: 判断 321">
          <a:extLst>
            <a:ext uri="{FF2B5EF4-FFF2-40B4-BE49-F238E27FC236}">
              <a16:creationId xmlns:a16="http://schemas.microsoft.com/office/drawing/2014/main" id="{0118CD37-4183-426A-B136-4A30F9CFFA14}"/>
            </a:ext>
          </a:extLst>
        </xdr:cNvPr>
        <xdr:cNvSpPr/>
      </xdr:nvSpPr>
      <xdr:spPr>
        <a:xfrm>
          <a:off x="14649450" y="62230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53340</xdr:rowOff>
    </xdr:from>
    <xdr:to>
      <xdr:col>81</xdr:col>
      <xdr:colOff>101600</xdr:colOff>
      <xdr:row>37</xdr:row>
      <xdr:rowOff>154940</xdr:rowOff>
    </xdr:to>
    <xdr:sp macro="" textlink="">
      <xdr:nvSpPr>
        <xdr:cNvPr id="323" name="フローチャート: 判断 322">
          <a:extLst>
            <a:ext uri="{FF2B5EF4-FFF2-40B4-BE49-F238E27FC236}">
              <a16:creationId xmlns:a16="http://schemas.microsoft.com/office/drawing/2014/main" id="{68AEB995-5ABE-4E1D-8AC6-E33BFBA8829D}"/>
            </a:ext>
          </a:extLst>
        </xdr:cNvPr>
        <xdr:cNvSpPr/>
      </xdr:nvSpPr>
      <xdr:spPr>
        <a:xfrm>
          <a:off x="13887450" y="6168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15240</xdr:rowOff>
    </xdr:from>
    <xdr:to>
      <xdr:col>76</xdr:col>
      <xdr:colOff>165100</xdr:colOff>
      <xdr:row>37</xdr:row>
      <xdr:rowOff>116840</xdr:rowOff>
    </xdr:to>
    <xdr:sp macro="" textlink="">
      <xdr:nvSpPr>
        <xdr:cNvPr id="324" name="フローチャート: 判断 323">
          <a:extLst>
            <a:ext uri="{FF2B5EF4-FFF2-40B4-BE49-F238E27FC236}">
              <a16:creationId xmlns:a16="http://schemas.microsoft.com/office/drawing/2014/main" id="{7B9EE769-B453-4625-AEB4-00DB3DAE7B5D}"/>
            </a:ext>
          </a:extLst>
        </xdr:cNvPr>
        <xdr:cNvSpPr/>
      </xdr:nvSpPr>
      <xdr:spPr>
        <a:xfrm>
          <a:off x="13093700" y="6130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0</xdr:rowOff>
    </xdr:from>
    <xdr:to>
      <xdr:col>72</xdr:col>
      <xdr:colOff>38100</xdr:colOff>
      <xdr:row>37</xdr:row>
      <xdr:rowOff>101600</xdr:rowOff>
    </xdr:to>
    <xdr:sp macro="" textlink="">
      <xdr:nvSpPr>
        <xdr:cNvPr id="325" name="フローチャート: 判断 324">
          <a:extLst>
            <a:ext uri="{FF2B5EF4-FFF2-40B4-BE49-F238E27FC236}">
              <a16:creationId xmlns:a16="http://schemas.microsoft.com/office/drawing/2014/main" id="{5A566C9C-38FF-485E-98F6-8267B03E9935}"/>
            </a:ext>
          </a:extLst>
        </xdr:cNvPr>
        <xdr:cNvSpPr/>
      </xdr:nvSpPr>
      <xdr:spPr>
        <a:xfrm>
          <a:off x="12299950" y="6115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142240</xdr:rowOff>
    </xdr:from>
    <xdr:to>
      <xdr:col>67</xdr:col>
      <xdr:colOff>101600</xdr:colOff>
      <xdr:row>37</xdr:row>
      <xdr:rowOff>72390</xdr:rowOff>
    </xdr:to>
    <xdr:sp macro="" textlink="">
      <xdr:nvSpPr>
        <xdr:cNvPr id="326" name="フローチャート: 判断 325">
          <a:extLst>
            <a:ext uri="{FF2B5EF4-FFF2-40B4-BE49-F238E27FC236}">
              <a16:creationId xmlns:a16="http://schemas.microsoft.com/office/drawing/2014/main" id="{E13E06B6-AB85-4F43-B265-CAFD339184B9}"/>
            </a:ext>
          </a:extLst>
        </xdr:cNvPr>
        <xdr:cNvSpPr/>
      </xdr:nvSpPr>
      <xdr:spPr>
        <a:xfrm>
          <a:off x="11487150" y="60921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27" name="テキスト ボックス 326">
          <a:extLst>
            <a:ext uri="{FF2B5EF4-FFF2-40B4-BE49-F238E27FC236}">
              <a16:creationId xmlns:a16="http://schemas.microsoft.com/office/drawing/2014/main" id="{D80AA130-BD6F-445E-AFE1-D4751F0E42F8}"/>
            </a:ext>
          </a:extLst>
        </xdr:cNvPr>
        <xdr:cNvSpPr txBox="1"/>
      </xdr:nvSpPr>
      <xdr:spPr>
        <a:xfrm>
          <a:off x="1452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28" name="テキスト ボックス 327">
          <a:extLst>
            <a:ext uri="{FF2B5EF4-FFF2-40B4-BE49-F238E27FC236}">
              <a16:creationId xmlns:a16="http://schemas.microsoft.com/office/drawing/2014/main" id="{9965D96F-E517-45A2-B525-5BF5656A5043}"/>
            </a:ext>
          </a:extLst>
        </xdr:cNvPr>
        <xdr:cNvSpPr txBox="1"/>
      </xdr:nvSpPr>
      <xdr:spPr>
        <a:xfrm>
          <a:off x="13766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29" name="テキスト ボックス 328">
          <a:extLst>
            <a:ext uri="{FF2B5EF4-FFF2-40B4-BE49-F238E27FC236}">
              <a16:creationId xmlns:a16="http://schemas.microsoft.com/office/drawing/2014/main" id="{6AD37402-D4D9-4DF9-B794-765DFFB17788}"/>
            </a:ext>
          </a:extLst>
        </xdr:cNvPr>
        <xdr:cNvSpPr txBox="1"/>
      </xdr:nvSpPr>
      <xdr:spPr>
        <a:xfrm>
          <a:off x="12973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30" name="テキスト ボックス 329">
          <a:extLst>
            <a:ext uri="{FF2B5EF4-FFF2-40B4-BE49-F238E27FC236}">
              <a16:creationId xmlns:a16="http://schemas.microsoft.com/office/drawing/2014/main" id="{5CCAF1D4-8A5A-4EFC-B139-00DBF9192182}"/>
            </a:ext>
          </a:extLst>
        </xdr:cNvPr>
        <xdr:cNvSpPr txBox="1"/>
      </xdr:nvSpPr>
      <xdr:spPr>
        <a:xfrm>
          <a:off x="12172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31" name="テキスト ボックス 330">
          <a:extLst>
            <a:ext uri="{FF2B5EF4-FFF2-40B4-BE49-F238E27FC236}">
              <a16:creationId xmlns:a16="http://schemas.microsoft.com/office/drawing/2014/main" id="{FE540792-A478-4086-9547-731819E64E8D}"/>
            </a:ext>
          </a:extLst>
        </xdr:cNvPr>
        <xdr:cNvSpPr txBox="1"/>
      </xdr:nvSpPr>
      <xdr:spPr>
        <a:xfrm>
          <a:off x="11366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5080</xdr:rowOff>
    </xdr:from>
    <xdr:to>
      <xdr:col>85</xdr:col>
      <xdr:colOff>177800</xdr:colOff>
      <xdr:row>37</xdr:row>
      <xdr:rowOff>106680</xdr:rowOff>
    </xdr:to>
    <xdr:sp macro="" textlink="">
      <xdr:nvSpPr>
        <xdr:cNvPr id="332" name="楕円 331">
          <a:extLst>
            <a:ext uri="{FF2B5EF4-FFF2-40B4-BE49-F238E27FC236}">
              <a16:creationId xmlns:a16="http://schemas.microsoft.com/office/drawing/2014/main" id="{CD3878AA-F9D8-4E0A-A54C-E0E6BB6FEB69}"/>
            </a:ext>
          </a:extLst>
        </xdr:cNvPr>
        <xdr:cNvSpPr/>
      </xdr:nvSpPr>
      <xdr:spPr>
        <a:xfrm>
          <a:off x="14649450" y="612013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36</xdr:row>
      <xdr:rowOff>27957</xdr:rowOff>
    </xdr:from>
    <xdr:ext cx="405111" cy="259045"/>
    <xdr:sp macro="" textlink="">
      <xdr:nvSpPr>
        <xdr:cNvPr id="333" name="【認定こども園・幼稚園・保育所】&#10;有形固定資産減価償却率該当値テキスト">
          <a:extLst>
            <a:ext uri="{FF2B5EF4-FFF2-40B4-BE49-F238E27FC236}">
              <a16:creationId xmlns:a16="http://schemas.microsoft.com/office/drawing/2014/main" id="{96D97F68-EDD9-4B89-9CD6-90DB8B8735B0}"/>
            </a:ext>
          </a:extLst>
        </xdr:cNvPr>
        <xdr:cNvSpPr txBox="1"/>
      </xdr:nvSpPr>
      <xdr:spPr>
        <a:xfrm>
          <a:off x="14738350" y="5977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148590</xdr:rowOff>
    </xdr:from>
    <xdr:to>
      <xdr:col>81</xdr:col>
      <xdr:colOff>101600</xdr:colOff>
      <xdr:row>37</xdr:row>
      <xdr:rowOff>78740</xdr:rowOff>
    </xdr:to>
    <xdr:sp macro="" textlink="">
      <xdr:nvSpPr>
        <xdr:cNvPr id="334" name="楕円 333">
          <a:extLst>
            <a:ext uri="{FF2B5EF4-FFF2-40B4-BE49-F238E27FC236}">
              <a16:creationId xmlns:a16="http://schemas.microsoft.com/office/drawing/2014/main" id="{799D4C51-E33D-4937-8DC6-E329F5F2BEBA}"/>
            </a:ext>
          </a:extLst>
        </xdr:cNvPr>
        <xdr:cNvSpPr/>
      </xdr:nvSpPr>
      <xdr:spPr>
        <a:xfrm>
          <a:off x="13887450" y="60985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27940</xdr:rowOff>
    </xdr:from>
    <xdr:to>
      <xdr:col>85</xdr:col>
      <xdr:colOff>127000</xdr:colOff>
      <xdr:row>37</xdr:row>
      <xdr:rowOff>55880</xdr:rowOff>
    </xdr:to>
    <xdr:cxnSp macro="">
      <xdr:nvCxnSpPr>
        <xdr:cNvPr id="335" name="直線コネクタ 334">
          <a:extLst>
            <a:ext uri="{FF2B5EF4-FFF2-40B4-BE49-F238E27FC236}">
              <a16:creationId xmlns:a16="http://schemas.microsoft.com/office/drawing/2014/main" id="{15AD045E-00B1-4AB5-9E7A-073615C9EA5B}"/>
            </a:ext>
          </a:extLst>
        </xdr:cNvPr>
        <xdr:cNvCxnSpPr/>
      </xdr:nvCxnSpPr>
      <xdr:spPr>
        <a:xfrm>
          <a:off x="13938250" y="6142990"/>
          <a:ext cx="7620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120650</xdr:rowOff>
    </xdr:from>
    <xdr:to>
      <xdr:col>76</xdr:col>
      <xdr:colOff>165100</xdr:colOff>
      <xdr:row>37</xdr:row>
      <xdr:rowOff>50800</xdr:rowOff>
    </xdr:to>
    <xdr:sp macro="" textlink="">
      <xdr:nvSpPr>
        <xdr:cNvPr id="336" name="楕円 335">
          <a:extLst>
            <a:ext uri="{FF2B5EF4-FFF2-40B4-BE49-F238E27FC236}">
              <a16:creationId xmlns:a16="http://schemas.microsoft.com/office/drawing/2014/main" id="{EAC4ADDE-8F61-4938-AAB7-A2D4596E952A}"/>
            </a:ext>
          </a:extLst>
        </xdr:cNvPr>
        <xdr:cNvSpPr/>
      </xdr:nvSpPr>
      <xdr:spPr>
        <a:xfrm>
          <a:off x="13093700" y="6070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0</xdr:rowOff>
    </xdr:from>
    <xdr:to>
      <xdr:col>81</xdr:col>
      <xdr:colOff>50800</xdr:colOff>
      <xdr:row>37</xdr:row>
      <xdr:rowOff>27940</xdr:rowOff>
    </xdr:to>
    <xdr:cxnSp macro="">
      <xdr:nvCxnSpPr>
        <xdr:cNvPr id="337" name="直線コネクタ 336">
          <a:extLst>
            <a:ext uri="{FF2B5EF4-FFF2-40B4-BE49-F238E27FC236}">
              <a16:creationId xmlns:a16="http://schemas.microsoft.com/office/drawing/2014/main" id="{66104B74-6A86-41C7-8802-591B6D06E6F5}"/>
            </a:ext>
          </a:extLst>
        </xdr:cNvPr>
        <xdr:cNvCxnSpPr/>
      </xdr:nvCxnSpPr>
      <xdr:spPr>
        <a:xfrm>
          <a:off x="13144500" y="6115050"/>
          <a:ext cx="79375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92710</xdr:rowOff>
    </xdr:from>
    <xdr:to>
      <xdr:col>72</xdr:col>
      <xdr:colOff>38100</xdr:colOff>
      <xdr:row>37</xdr:row>
      <xdr:rowOff>22860</xdr:rowOff>
    </xdr:to>
    <xdr:sp macro="" textlink="">
      <xdr:nvSpPr>
        <xdr:cNvPr id="338" name="楕円 337">
          <a:extLst>
            <a:ext uri="{FF2B5EF4-FFF2-40B4-BE49-F238E27FC236}">
              <a16:creationId xmlns:a16="http://schemas.microsoft.com/office/drawing/2014/main" id="{FD5C3901-575D-427B-995D-0B9F2EB9F04A}"/>
            </a:ext>
          </a:extLst>
        </xdr:cNvPr>
        <xdr:cNvSpPr/>
      </xdr:nvSpPr>
      <xdr:spPr>
        <a:xfrm>
          <a:off x="12299950" y="604266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143510</xdr:rowOff>
    </xdr:from>
    <xdr:to>
      <xdr:col>76</xdr:col>
      <xdr:colOff>114300</xdr:colOff>
      <xdr:row>37</xdr:row>
      <xdr:rowOff>0</xdr:rowOff>
    </xdr:to>
    <xdr:cxnSp macro="">
      <xdr:nvCxnSpPr>
        <xdr:cNvPr id="339" name="直線コネクタ 338">
          <a:extLst>
            <a:ext uri="{FF2B5EF4-FFF2-40B4-BE49-F238E27FC236}">
              <a16:creationId xmlns:a16="http://schemas.microsoft.com/office/drawing/2014/main" id="{C5655CC7-623D-4022-91EF-E82DD0821C1C}"/>
            </a:ext>
          </a:extLst>
        </xdr:cNvPr>
        <xdr:cNvCxnSpPr/>
      </xdr:nvCxnSpPr>
      <xdr:spPr>
        <a:xfrm>
          <a:off x="12344400" y="6093460"/>
          <a:ext cx="8001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52070</xdr:rowOff>
    </xdr:from>
    <xdr:to>
      <xdr:col>67</xdr:col>
      <xdr:colOff>101600</xdr:colOff>
      <xdr:row>36</xdr:row>
      <xdr:rowOff>153670</xdr:rowOff>
    </xdr:to>
    <xdr:sp macro="" textlink="">
      <xdr:nvSpPr>
        <xdr:cNvPr id="340" name="楕円 339">
          <a:extLst>
            <a:ext uri="{FF2B5EF4-FFF2-40B4-BE49-F238E27FC236}">
              <a16:creationId xmlns:a16="http://schemas.microsoft.com/office/drawing/2014/main" id="{73BD61FB-B63D-4251-9B7A-91F42EFC03DF}"/>
            </a:ext>
          </a:extLst>
        </xdr:cNvPr>
        <xdr:cNvSpPr/>
      </xdr:nvSpPr>
      <xdr:spPr>
        <a:xfrm>
          <a:off x="11487150" y="600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102870</xdr:rowOff>
    </xdr:from>
    <xdr:to>
      <xdr:col>71</xdr:col>
      <xdr:colOff>177800</xdr:colOff>
      <xdr:row>36</xdr:row>
      <xdr:rowOff>143510</xdr:rowOff>
    </xdr:to>
    <xdr:cxnSp macro="">
      <xdr:nvCxnSpPr>
        <xdr:cNvPr id="341" name="直線コネクタ 340">
          <a:extLst>
            <a:ext uri="{FF2B5EF4-FFF2-40B4-BE49-F238E27FC236}">
              <a16:creationId xmlns:a16="http://schemas.microsoft.com/office/drawing/2014/main" id="{56B3FF9D-D272-4A4F-AB46-FA0E5F63996D}"/>
            </a:ext>
          </a:extLst>
        </xdr:cNvPr>
        <xdr:cNvCxnSpPr/>
      </xdr:nvCxnSpPr>
      <xdr:spPr>
        <a:xfrm>
          <a:off x="11537950" y="6052820"/>
          <a:ext cx="80645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146067</xdr:rowOff>
    </xdr:from>
    <xdr:ext cx="405111" cy="259045"/>
    <xdr:sp macro="" textlink="">
      <xdr:nvSpPr>
        <xdr:cNvPr id="342" name="n_1aveValue【認定こども園・幼稚園・保育所】&#10;有形固定資産減価償却率">
          <a:extLst>
            <a:ext uri="{FF2B5EF4-FFF2-40B4-BE49-F238E27FC236}">
              <a16:creationId xmlns:a16="http://schemas.microsoft.com/office/drawing/2014/main" id="{6C1E7A23-6EFE-4FE5-BD97-5CFCDE190886}"/>
            </a:ext>
          </a:extLst>
        </xdr:cNvPr>
        <xdr:cNvSpPr txBox="1"/>
      </xdr:nvSpPr>
      <xdr:spPr>
        <a:xfrm>
          <a:off x="13742044" y="6261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107967</xdr:rowOff>
    </xdr:from>
    <xdr:ext cx="405111" cy="259045"/>
    <xdr:sp macro="" textlink="">
      <xdr:nvSpPr>
        <xdr:cNvPr id="343" name="n_2aveValue【認定こども園・幼稚園・保育所】&#10;有形固定資産減価償却率">
          <a:extLst>
            <a:ext uri="{FF2B5EF4-FFF2-40B4-BE49-F238E27FC236}">
              <a16:creationId xmlns:a16="http://schemas.microsoft.com/office/drawing/2014/main" id="{885E4F0C-7DC0-451D-9D74-CAA6A3BC9C62}"/>
            </a:ext>
          </a:extLst>
        </xdr:cNvPr>
        <xdr:cNvSpPr txBox="1"/>
      </xdr:nvSpPr>
      <xdr:spPr>
        <a:xfrm>
          <a:off x="12960994" y="6223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92727</xdr:rowOff>
    </xdr:from>
    <xdr:ext cx="405111" cy="259045"/>
    <xdr:sp macro="" textlink="">
      <xdr:nvSpPr>
        <xdr:cNvPr id="344" name="n_3aveValue【認定こども園・幼稚園・保育所】&#10;有形固定資産減価償却率">
          <a:extLst>
            <a:ext uri="{FF2B5EF4-FFF2-40B4-BE49-F238E27FC236}">
              <a16:creationId xmlns:a16="http://schemas.microsoft.com/office/drawing/2014/main" id="{45F6F308-9AF6-4287-9941-2971DE55AC76}"/>
            </a:ext>
          </a:extLst>
        </xdr:cNvPr>
        <xdr:cNvSpPr txBox="1"/>
      </xdr:nvSpPr>
      <xdr:spPr>
        <a:xfrm>
          <a:off x="12167244" y="6207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63517</xdr:rowOff>
    </xdr:from>
    <xdr:ext cx="405111" cy="259045"/>
    <xdr:sp macro="" textlink="">
      <xdr:nvSpPr>
        <xdr:cNvPr id="345" name="n_4aveValue【認定こども園・幼稚園・保育所】&#10;有形固定資産減価償却率">
          <a:extLst>
            <a:ext uri="{FF2B5EF4-FFF2-40B4-BE49-F238E27FC236}">
              <a16:creationId xmlns:a16="http://schemas.microsoft.com/office/drawing/2014/main" id="{64C3021B-6D57-4B86-AB45-126EE3E2AF5E}"/>
            </a:ext>
          </a:extLst>
        </xdr:cNvPr>
        <xdr:cNvSpPr txBox="1"/>
      </xdr:nvSpPr>
      <xdr:spPr>
        <a:xfrm>
          <a:off x="11354444" y="6178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95267</xdr:rowOff>
    </xdr:from>
    <xdr:ext cx="405111" cy="259045"/>
    <xdr:sp macro="" textlink="">
      <xdr:nvSpPr>
        <xdr:cNvPr id="346" name="n_1mainValue【認定こども園・幼稚園・保育所】&#10;有形固定資産減価償却率">
          <a:extLst>
            <a:ext uri="{FF2B5EF4-FFF2-40B4-BE49-F238E27FC236}">
              <a16:creationId xmlns:a16="http://schemas.microsoft.com/office/drawing/2014/main" id="{3B45668B-5FD6-44D4-92AD-FA263E058144}"/>
            </a:ext>
          </a:extLst>
        </xdr:cNvPr>
        <xdr:cNvSpPr txBox="1"/>
      </xdr:nvSpPr>
      <xdr:spPr>
        <a:xfrm>
          <a:off x="13742044" y="5880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67327</xdr:rowOff>
    </xdr:from>
    <xdr:ext cx="405111" cy="259045"/>
    <xdr:sp macro="" textlink="">
      <xdr:nvSpPr>
        <xdr:cNvPr id="347" name="n_2mainValue【認定こども園・幼稚園・保育所】&#10;有形固定資産減価償却率">
          <a:extLst>
            <a:ext uri="{FF2B5EF4-FFF2-40B4-BE49-F238E27FC236}">
              <a16:creationId xmlns:a16="http://schemas.microsoft.com/office/drawing/2014/main" id="{C8B4BFC5-D4BD-48CA-96F5-1C637D2BC669}"/>
            </a:ext>
          </a:extLst>
        </xdr:cNvPr>
        <xdr:cNvSpPr txBox="1"/>
      </xdr:nvSpPr>
      <xdr:spPr>
        <a:xfrm>
          <a:off x="12960994" y="5852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39387</xdr:rowOff>
    </xdr:from>
    <xdr:ext cx="405111" cy="259045"/>
    <xdr:sp macro="" textlink="">
      <xdr:nvSpPr>
        <xdr:cNvPr id="348" name="n_3mainValue【認定こども園・幼稚園・保育所】&#10;有形固定資産減価償却率">
          <a:extLst>
            <a:ext uri="{FF2B5EF4-FFF2-40B4-BE49-F238E27FC236}">
              <a16:creationId xmlns:a16="http://schemas.microsoft.com/office/drawing/2014/main" id="{E61E299B-D2E3-4445-99D5-85F52357A2EB}"/>
            </a:ext>
          </a:extLst>
        </xdr:cNvPr>
        <xdr:cNvSpPr txBox="1"/>
      </xdr:nvSpPr>
      <xdr:spPr>
        <a:xfrm>
          <a:off x="12167244" y="5824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170197</xdr:rowOff>
    </xdr:from>
    <xdr:ext cx="405111" cy="259045"/>
    <xdr:sp macro="" textlink="">
      <xdr:nvSpPr>
        <xdr:cNvPr id="349" name="n_4mainValue【認定こども園・幼稚園・保育所】&#10;有形固定資産減価償却率">
          <a:extLst>
            <a:ext uri="{FF2B5EF4-FFF2-40B4-BE49-F238E27FC236}">
              <a16:creationId xmlns:a16="http://schemas.microsoft.com/office/drawing/2014/main" id="{A177EAD2-0A3D-4503-AE21-3FB7B8C18375}"/>
            </a:ext>
          </a:extLst>
        </xdr:cNvPr>
        <xdr:cNvSpPr txBox="1"/>
      </xdr:nvSpPr>
      <xdr:spPr>
        <a:xfrm>
          <a:off x="11354444" y="5783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50" name="正方形/長方形 349">
          <a:extLst>
            <a:ext uri="{FF2B5EF4-FFF2-40B4-BE49-F238E27FC236}">
              <a16:creationId xmlns:a16="http://schemas.microsoft.com/office/drawing/2014/main" id="{000AF54D-F691-4B59-B79D-847E4E60DFD2}"/>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51" name="正方形/長方形 350">
          <a:extLst>
            <a:ext uri="{FF2B5EF4-FFF2-40B4-BE49-F238E27FC236}">
              <a16:creationId xmlns:a16="http://schemas.microsoft.com/office/drawing/2014/main" id="{AE015AD8-C261-4B5D-8A31-C49F6C3A9FBA}"/>
            </a:ext>
          </a:extLst>
        </xdr:cNvPr>
        <xdr:cNvSpPr/>
      </xdr:nvSpPr>
      <xdr:spPr>
        <a:xfrm>
          <a:off x="16586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52" name="正方形/長方形 351">
          <a:extLst>
            <a:ext uri="{FF2B5EF4-FFF2-40B4-BE49-F238E27FC236}">
              <a16:creationId xmlns:a16="http://schemas.microsoft.com/office/drawing/2014/main" id="{1753E054-ECC5-4D02-8709-31DD855BD202}"/>
            </a:ext>
          </a:extLst>
        </xdr:cNvPr>
        <xdr:cNvSpPr/>
      </xdr:nvSpPr>
      <xdr:spPr>
        <a:xfrm>
          <a:off x="16586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53" name="正方形/長方形 352">
          <a:extLst>
            <a:ext uri="{FF2B5EF4-FFF2-40B4-BE49-F238E27FC236}">
              <a16:creationId xmlns:a16="http://schemas.microsoft.com/office/drawing/2014/main" id="{4DD4679D-6E01-457C-B918-7CDBCE19FEE1}"/>
            </a:ext>
          </a:extLst>
        </xdr:cNvPr>
        <xdr:cNvSpPr/>
      </xdr:nvSpPr>
      <xdr:spPr>
        <a:xfrm>
          <a:off x="174879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54" name="正方形/長方形 353">
          <a:extLst>
            <a:ext uri="{FF2B5EF4-FFF2-40B4-BE49-F238E27FC236}">
              <a16:creationId xmlns:a16="http://schemas.microsoft.com/office/drawing/2014/main" id="{6344D69C-083F-493C-A6E1-E23DDFB743AF}"/>
            </a:ext>
          </a:extLst>
        </xdr:cNvPr>
        <xdr:cNvSpPr/>
      </xdr:nvSpPr>
      <xdr:spPr>
        <a:xfrm>
          <a:off x="174879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55" name="正方形/長方形 354">
          <a:extLst>
            <a:ext uri="{FF2B5EF4-FFF2-40B4-BE49-F238E27FC236}">
              <a16:creationId xmlns:a16="http://schemas.microsoft.com/office/drawing/2014/main" id="{6CF17277-CADE-4A09-846A-8B4D1047D89F}"/>
            </a:ext>
          </a:extLst>
        </xdr:cNvPr>
        <xdr:cNvSpPr/>
      </xdr:nvSpPr>
      <xdr:spPr>
        <a:xfrm>
          <a:off x="18516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56" name="正方形/長方形 355">
          <a:extLst>
            <a:ext uri="{FF2B5EF4-FFF2-40B4-BE49-F238E27FC236}">
              <a16:creationId xmlns:a16="http://schemas.microsoft.com/office/drawing/2014/main" id="{4EA5B321-F2D6-4EC8-B74B-72DA3A7F4101}"/>
            </a:ext>
          </a:extLst>
        </xdr:cNvPr>
        <xdr:cNvSpPr/>
      </xdr:nvSpPr>
      <xdr:spPr>
        <a:xfrm>
          <a:off x="18516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57" name="正方形/長方形 356">
          <a:extLst>
            <a:ext uri="{FF2B5EF4-FFF2-40B4-BE49-F238E27FC236}">
              <a16:creationId xmlns:a16="http://schemas.microsoft.com/office/drawing/2014/main" id="{5DB1AB99-B728-4EE1-8AD8-D23C91F1BBD6}"/>
            </a:ext>
          </a:extLst>
        </xdr:cNvPr>
        <xdr:cNvSpPr/>
      </xdr:nvSpPr>
      <xdr:spPr>
        <a:xfrm>
          <a:off x="164592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58" name="テキスト ボックス 357">
          <a:extLst>
            <a:ext uri="{FF2B5EF4-FFF2-40B4-BE49-F238E27FC236}">
              <a16:creationId xmlns:a16="http://schemas.microsoft.com/office/drawing/2014/main" id="{A357C77D-9877-48E3-A938-7CCA86FEEB13}"/>
            </a:ext>
          </a:extLst>
        </xdr:cNvPr>
        <xdr:cNvSpPr txBox="1"/>
      </xdr:nvSpPr>
      <xdr:spPr>
        <a:xfrm>
          <a:off x="1644015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59" name="直線コネクタ 358">
          <a:extLst>
            <a:ext uri="{FF2B5EF4-FFF2-40B4-BE49-F238E27FC236}">
              <a16:creationId xmlns:a16="http://schemas.microsoft.com/office/drawing/2014/main" id="{AF7DF987-22DD-4538-AEB2-117A630FA677}"/>
            </a:ext>
          </a:extLst>
        </xdr:cNvPr>
        <xdr:cNvCxnSpPr/>
      </xdr:nvCxnSpPr>
      <xdr:spPr>
        <a:xfrm>
          <a:off x="164592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360" name="直線コネクタ 359">
          <a:extLst>
            <a:ext uri="{FF2B5EF4-FFF2-40B4-BE49-F238E27FC236}">
              <a16:creationId xmlns:a16="http://schemas.microsoft.com/office/drawing/2014/main" id="{7E0AF562-3088-4136-88E7-4593CCB7F68E}"/>
            </a:ext>
          </a:extLst>
        </xdr:cNvPr>
        <xdr:cNvCxnSpPr/>
      </xdr:nvCxnSpPr>
      <xdr:spPr>
        <a:xfrm>
          <a:off x="16459200" y="6978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361" name="テキスト ボックス 360">
          <a:extLst>
            <a:ext uri="{FF2B5EF4-FFF2-40B4-BE49-F238E27FC236}">
              <a16:creationId xmlns:a16="http://schemas.microsoft.com/office/drawing/2014/main" id="{66EA2086-10A5-4DDF-9004-645611AEEEF4}"/>
            </a:ext>
          </a:extLst>
        </xdr:cNvPr>
        <xdr:cNvSpPr txBox="1"/>
      </xdr:nvSpPr>
      <xdr:spPr>
        <a:xfrm>
          <a:off x="1604917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362" name="直線コネクタ 361">
          <a:extLst>
            <a:ext uri="{FF2B5EF4-FFF2-40B4-BE49-F238E27FC236}">
              <a16:creationId xmlns:a16="http://schemas.microsoft.com/office/drawing/2014/main" id="{5BBE4B22-AEFE-4938-850D-18C0482B8E15}"/>
            </a:ext>
          </a:extLst>
        </xdr:cNvPr>
        <xdr:cNvCxnSpPr/>
      </xdr:nvCxnSpPr>
      <xdr:spPr>
        <a:xfrm>
          <a:off x="16459200" y="6610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363" name="テキスト ボックス 362">
          <a:extLst>
            <a:ext uri="{FF2B5EF4-FFF2-40B4-BE49-F238E27FC236}">
              <a16:creationId xmlns:a16="http://schemas.microsoft.com/office/drawing/2014/main" id="{70B0B8E2-429E-46E7-9C15-63DBF59DFC15}"/>
            </a:ext>
          </a:extLst>
        </xdr:cNvPr>
        <xdr:cNvSpPr txBox="1"/>
      </xdr:nvSpPr>
      <xdr:spPr>
        <a:xfrm>
          <a:off x="16049171" y="6474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364" name="直線コネクタ 363">
          <a:extLst>
            <a:ext uri="{FF2B5EF4-FFF2-40B4-BE49-F238E27FC236}">
              <a16:creationId xmlns:a16="http://schemas.microsoft.com/office/drawing/2014/main" id="{4AFA78CD-0599-4040-B14A-9AB88EB927FA}"/>
            </a:ext>
          </a:extLst>
        </xdr:cNvPr>
        <xdr:cNvCxnSpPr/>
      </xdr:nvCxnSpPr>
      <xdr:spPr>
        <a:xfrm>
          <a:off x="16459200" y="624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365" name="テキスト ボックス 364">
          <a:extLst>
            <a:ext uri="{FF2B5EF4-FFF2-40B4-BE49-F238E27FC236}">
              <a16:creationId xmlns:a16="http://schemas.microsoft.com/office/drawing/2014/main" id="{AC043D3A-431D-409F-9DD4-57F86B05D45F}"/>
            </a:ext>
          </a:extLst>
        </xdr:cNvPr>
        <xdr:cNvSpPr txBox="1"/>
      </xdr:nvSpPr>
      <xdr:spPr>
        <a:xfrm>
          <a:off x="16049171" y="611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366" name="直線コネクタ 365">
          <a:extLst>
            <a:ext uri="{FF2B5EF4-FFF2-40B4-BE49-F238E27FC236}">
              <a16:creationId xmlns:a16="http://schemas.microsoft.com/office/drawing/2014/main" id="{B38E19D0-D3AA-4BB5-A8CB-9C92107F4F91}"/>
            </a:ext>
          </a:extLst>
        </xdr:cNvPr>
        <xdr:cNvCxnSpPr/>
      </xdr:nvCxnSpPr>
      <xdr:spPr>
        <a:xfrm>
          <a:off x="16459200" y="588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367" name="テキスト ボックス 366">
          <a:extLst>
            <a:ext uri="{FF2B5EF4-FFF2-40B4-BE49-F238E27FC236}">
              <a16:creationId xmlns:a16="http://schemas.microsoft.com/office/drawing/2014/main" id="{D8565143-C3C8-4441-B5EF-7FE18B1ABE32}"/>
            </a:ext>
          </a:extLst>
        </xdr:cNvPr>
        <xdr:cNvSpPr txBox="1"/>
      </xdr:nvSpPr>
      <xdr:spPr>
        <a:xfrm>
          <a:off x="16049171" y="574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368" name="直線コネクタ 367">
          <a:extLst>
            <a:ext uri="{FF2B5EF4-FFF2-40B4-BE49-F238E27FC236}">
              <a16:creationId xmlns:a16="http://schemas.microsoft.com/office/drawing/2014/main" id="{5DB3EB39-1D3C-47B8-9F74-CA04BA69FC2E}"/>
            </a:ext>
          </a:extLst>
        </xdr:cNvPr>
        <xdr:cNvCxnSpPr/>
      </xdr:nvCxnSpPr>
      <xdr:spPr>
        <a:xfrm>
          <a:off x="16459200" y="551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369" name="テキスト ボックス 368">
          <a:extLst>
            <a:ext uri="{FF2B5EF4-FFF2-40B4-BE49-F238E27FC236}">
              <a16:creationId xmlns:a16="http://schemas.microsoft.com/office/drawing/2014/main" id="{1B12EB49-0E94-4E2D-B48E-8C66A02E1C57}"/>
            </a:ext>
          </a:extLst>
        </xdr:cNvPr>
        <xdr:cNvSpPr txBox="1"/>
      </xdr:nvSpPr>
      <xdr:spPr>
        <a:xfrm>
          <a:off x="16049171" y="537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70" name="直線コネクタ 369">
          <a:extLst>
            <a:ext uri="{FF2B5EF4-FFF2-40B4-BE49-F238E27FC236}">
              <a16:creationId xmlns:a16="http://schemas.microsoft.com/office/drawing/2014/main" id="{31B936BD-3138-4597-960A-20F2D66DEBD0}"/>
            </a:ext>
          </a:extLst>
        </xdr:cNvPr>
        <xdr:cNvCxnSpPr/>
      </xdr:nvCxnSpPr>
      <xdr:spPr>
        <a:xfrm>
          <a:off x="164592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371" name="テキスト ボックス 370">
          <a:extLst>
            <a:ext uri="{FF2B5EF4-FFF2-40B4-BE49-F238E27FC236}">
              <a16:creationId xmlns:a16="http://schemas.microsoft.com/office/drawing/2014/main" id="{5E1EBDCB-EF96-4B0D-B481-494CFCC6278C}"/>
            </a:ext>
          </a:extLst>
        </xdr:cNvPr>
        <xdr:cNvSpPr txBox="1"/>
      </xdr:nvSpPr>
      <xdr:spPr>
        <a:xfrm>
          <a:off x="16049171" y="5007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72" name="【認定こども園・幼稚園・保育所】&#10;一人当たり面積グラフ枠">
          <a:extLst>
            <a:ext uri="{FF2B5EF4-FFF2-40B4-BE49-F238E27FC236}">
              <a16:creationId xmlns:a16="http://schemas.microsoft.com/office/drawing/2014/main" id="{2F8F889A-7682-41ED-9123-553CDD332A81}"/>
            </a:ext>
          </a:extLst>
        </xdr:cNvPr>
        <xdr:cNvSpPr/>
      </xdr:nvSpPr>
      <xdr:spPr>
        <a:xfrm>
          <a:off x="164592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124460</xdr:rowOff>
    </xdr:from>
    <xdr:to>
      <xdr:col>116</xdr:col>
      <xdr:colOff>62864</xdr:colOff>
      <xdr:row>42</xdr:row>
      <xdr:rowOff>11430</xdr:rowOff>
    </xdr:to>
    <xdr:cxnSp macro="">
      <xdr:nvCxnSpPr>
        <xdr:cNvPr id="373" name="直線コネクタ 372">
          <a:extLst>
            <a:ext uri="{FF2B5EF4-FFF2-40B4-BE49-F238E27FC236}">
              <a16:creationId xmlns:a16="http://schemas.microsoft.com/office/drawing/2014/main" id="{7FBCB3B1-FBE2-4EE4-86E2-7046A7EEC030}"/>
            </a:ext>
          </a:extLst>
        </xdr:cNvPr>
        <xdr:cNvCxnSpPr/>
      </xdr:nvCxnSpPr>
      <xdr:spPr>
        <a:xfrm flipV="1">
          <a:off x="19951064" y="5579110"/>
          <a:ext cx="0" cy="1372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15257</xdr:rowOff>
    </xdr:from>
    <xdr:ext cx="469744" cy="259045"/>
    <xdr:sp macro="" textlink="">
      <xdr:nvSpPr>
        <xdr:cNvPr id="374" name="【認定こども園・幼稚園・保育所】&#10;一人当たり面積最小値テキスト">
          <a:extLst>
            <a:ext uri="{FF2B5EF4-FFF2-40B4-BE49-F238E27FC236}">
              <a16:creationId xmlns:a16="http://schemas.microsoft.com/office/drawing/2014/main" id="{1A0F1928-5E68-4435-A1BC-E94C18F98D65}"/>
            </a:ext>
          </a:extLst>
        </xdr:cNvPr>
        <xdr:cNvSpPr txBox="1"/>
      </xdr:nvSpPr>
      <xdr:spPr>
        <a:xfrm>
          <a:off x="19989800" y="6955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11430</xdr:rowOff>
    </xdr:from>
    <xdr:to>
      <xdr:col>116</xdr:col>
      <xdr:colOff>152400</xdr:colOff>
      <xdr:row>42</xdr:row>
      <xdr:rowOff>11430</xdr:rowOff>
    </xdr:to>
    <xdr:cxnSp macro="">
      <xdr:nvCxnSpPr>
        <xdr:cNvPr id="375" name="直線コネクタ 374">
          <a:extLst>
            <a:ext uri="{FF2B5EF4-FFF2-40B4-BE49-F238E27FC236}">
              <a16:creationId xmlns:a16="http://schemas.microsoft.com/office/drawing/2014/main" id="{04E3F14C-E2D1-46C1-A7C3-FCC930195AF2}"/>
            </a:ext>
          </a:extLst>
        </xdr:cNvPr>
        <xdr:cNvCxnSpPr/>
      </xdr:nvCxnSpPr>
      <xdr:spPr>
        <a:xfrm>
          <a:off x="19881850" y="69519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71137</xdr:rowOff>
    </xdr:from>
    <xdr:ext cx="469744" cy="259045"/>
    <xdr:sp macro="" textlink="">
      <xdr:nvSpPr>
        <xdr:cNvPr id="376" name="【認定こども園・幼稚園・保育所】&#10;一人当たり面積最大値テキスト">
          <a:extLst>
            <a:ext uri="{FF2B5EF4-FFF2-40B4-BE49-F238E27FC236}">
              <a16:creationId xmlns:a16="http://schemas.microsoft.com/office/drawing/2014/main" id="{A1A2441F-8C63-4B72-A02A-AC6BF1239CFF}"/>
            </a:ext>
          </a:extLst>
        </xdr:cNvPr>
        <xdr:cNvSpPr txBox="1"/>
      </xdr:nvSpPr>
      <xdr:spPr>
        <a:xfrm>
          <a:off x="19989800" y="536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124460</xdr:rowOff>
    </xdr:from>
    <xdr:to>
      <xdr:col>116</xdr:col>
      <xdr:colOff>152400</xdr:colOff>
      <xdr:row>33</xdr:row>
      <xdr:rowOff>124460</xdr:rowOff>
    </xdr:to>
    <xdr:cxnSp macro="">
      <xdr:nvCxnSpPr>
        <xdr:cNvPr id="377" name="直線コネクタ 376">
          <a:extLst>
            <a:ext uri="{FF2B5EF4-FFF2-40B4-BE49-F238E27FC236}">
              <a16:creationId xmlns:a16="http://schemas.microsoft.com/office/drawing/2014/main" id="{3EA0BCA0-96B1-495A-A4C0-04D624E64908}"/>
            </a:ext>
          </a:extLst>
        </xdr:cNvPr>
        <xdr:cNvCxnSpPr/>
      </xdr:nvCxnSpPr>
      <xdr:spPr>
        <a:xfrm>
          <a:off x="19881850" y="55791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45737</xdr:rowOff>
    </xdr:from>
    <xdr:ext cx="469744" cy="259045"/>
    <xdr:sp macro="" textlink="">
      <xdr:nvSpPr>
        <xdr:cNvPr id="378" name="【認定こども園・幼稚園・保育所】&#10;一人当たり面積平均値テキスト">
          <a:extLst>
            <a:ext uri="{FF2B5EF4-FFF2-40B4-BE49-F238E27FC236}">
              <a16:creationId xmlns:a16="http://schemas.microsoft.com/office/drawing/2014/main" id="{285F4FF7-0CB5-41B7-B3EC-4A4069BF7B5C}"/>
            </a:ext>
          </a:extLst>
        </xdr:cNvPr>
        <xdr:cNvSpPr txBox="1"/>
      </xdr:nvSpPr>
      <xdr:spPr>
        <a:xfrm>
          <a:off x="19989800" y="649098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22860</xdr:rowOff>
    </xdr:from>
    <xdr:to>
      <xdr:col>116</xdr:col>
      <xdr:colOff>114300</xdr:colOff>
      <xdr:row>40</xdr:row>
      <xdr:rowOff>124460</xdr:rowOff>
    </xdr:to>
    <xdr:sp macro="" textlink="">
      <xdr:nvSpPr>
        <xdr:cNvPr id="379" name="フローチャート: 判断 378">
          <a:extLst>
            <a:ext uri="{FF2B5EF4-FFF2-40B4-BE49-F238E27FC236}">
              <a16:creationId xmlns:a16="http://schemas.microsoft.com/office/drawing/2014/main" id="{BC054D60-8512-4330-9ED7-DEF03583ACDD}"/>
            </a:ext>
          </a:extLst>
        </xdr:cNvPr>
        <xdr:cNvSpPr/>
      </xdr:nvSpPr>
      <xdr:spPr>
        <a:xfrm>
          <a:off x="19900900" y="6633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40</xdr:row>
      <xdr:rowOff>64770</xdr:rowOff>
    </xdr:from>
    <xdr:to>
      <xdr:col>112</xdr:col>
      <xdr:colOff>38100</xdr:colOff>
      <xdr:row>40</xdr:row>
      <xdr:rowOff>166370</xdr:rowOff>
    </xdr:to>
    <xdr:sp macro="" textlink="">
      <xdr:nvSpPr>
        <xdr:cNvPr id="380" name="フローチャート: 判断 379">
          <a:extLst>
            <a:ext uri="{FF2B5EF4-FFF2-40B4-BE49-F238E27FC236}">
              <a16:creationId xmlns:a16="http://schemas.microsoft.com/office/drawing/2014/main" id="{243A2F56-0DFC-43E7-AAF2-CA5D4ACB40FF}"/>
            </a:ext>
          </a:extLst>
        </xdr:cNvPr>
        <xdr:cNvSpPr/>
      </xdr:nvSpPr>
      <xdr:spPr>
        <a:xfrm>
          <a:off x="19157950" y="667512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59690</xdr:rowOff>
    </xdr:from>
    <xdr:to>
      <xdr:col>107</xdr:col>
      <xdr:colOff>101600</xdr:colOff>
      <xdr:row>40</xdr:row>
      <xdr:rowOff>161290</xdr:rowOff>
    </xdr:to>
    <xdr:sp macro="" textlink="">
      <xdr:nvSpPr>
        <xdr:cNvPr id="381" name="フローチャート: 判断 380">
          <a:extLst>
            <a:ext uri="{FF2B5EF4-FFF2-40B4-BE49-F238E27FC236}">
              <a16:creationId xmlns:a16="http://schemas.microsoft.com/office/drawing/2014/main" id="{0C92C7C6-3DE2-4BFE-92CD-22B3F763501C}"/>
            </a:ext>
          </a:extLst>
        </xdr:cNvPr>
        <xdr:cNvSpPr/>
      </xdr:nvSpPr>
      <xdr:spPr>
        <a:xfrm>
          <a:off x="18345150" y="667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48260</xdr:rowOff>
    </xdr:from>
    <xdr:to>
      <xdr:col>102</xdr:col>
      <xdr:colOff>165100</xdr:colOff>
      <xdr:row>40</xdr:row>
      <xdr:rowOff>149860</xdr:rowOff>
    </xdr:to>
    <xdr:sp macro="" textlink="">
      <xdr:nvSpPr>
        <xdr:cNvPr id="382" name="フローチャート: 判断 381">
          <a:extLst>
            <a:ext uri="{FF2B5EF4-FFF2-40B4-BE49-F238E27FC236}">
              <a16:creationId xmlns:a16="http://schemas.microsoft.com/office/drawing/2014/main" id="{DF4BB6F9-CF6F-4B85-B62A-74DA611379CA}"/>
            </a:ext>
          </a:extLst>
        </xdr:cNvPr>
        <xdr:cNvSpPr/>
      </xdr:nvSpPr>
      <xdr:spPr>
        <a:xfrm>
          <a:off x="17551400" y="6658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54610</xdr:rowOff>
    </xdr:from>
    <xdr:to>
      <xdr:col>98</xdr:col>
      <xdr:colOff>38100</xdr:colOff>
      <xdr:row>40</xdr:row>
      <xdr:rowOff>156210</xdr:rowOff>
    </xdr:to>
    <xdr:sp macro="" textlink="">
      <xdr:nvSpPr>
        <xdr:cNvPr id="383" name="フローチャート: 判断 382">
          <a:extLst>
            <a:ext uri="{FF2B5EF4-FFF2-40B4-BE49-F238E27FC236}">
              <a16:creationId xmlns:a16="http://schemas.microsoft.com/office/drawing/2014/main" id="{E46E68C3-87D3-4E92-A3E6-FA188AAC5A48}"/>
            </a:ext>
          </a:extLst>
        </xdr:cNvPr>
        <xdr:cNvSpPr/>
      </xdr:nvSpPr>
      <xdr:spPr>
        <a:xfrm>
          <a:off x="16757650" y="666496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84" name="テキスト ボックス 383">
          <a:extLst>
            <a:ext uri="{FF2B5EF4-FFF2-40B4-BE49-F238E27FC236}">
              <a16:creationId xmlns:a16="http://schemas.microsoft.com/office/drawing/2014/main" id="{4E34C9E8-F077-4215-AE7A-E2243C6C42BB}"/>
            </a:ext>
          </a:extLst>
        </xdr:cNvPr>
        <xdr:cNvSpPr txBox="1"/>
      </xdr:nvSpPr>
      <xdr:spPr>
        <a:xfrm>
          <a:off x="19780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85" name="テキスト ボックス 384">
          <a:extLst>
            <a:ext uri="{FF2B5EF4-FFF2-40B4-BE49-F238E27FC236}">
              <a16:creationId xmlns:a16="http://schemas.microsoft.com/office/drawing/2014/main" id="{189B1461-2DE2-413C-99CF-9134E19F451E}"/>
            </a:ext>
          </a:extLst>
        </xdr:cNvPr>
        <xdr:cNvSpPr txBox="1"/>
      </xdr:nvSpPr>
      <xdr:spPr>
        <a:xfrm>
          <a:off x="19030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86" name="テキスト ボックス 385">
          <a:extLst>
            <a:ext uri="{FF2B5EF4-FFF2-40B4-BE49-F238E27FC236}">
              <a16:creationId xmlns:a16="http://schemas.microsoft.com/office/drawing/2014/main" id="{FB86E47E-F89E-4F82-9431-3D707F091374}"/>
            </a:ext>
          </a:extLst>
        </xdr:cNvPr>
        <xdr:cNvSpPr txBox="1"/>
      </xdr:nvSpPr>
      <xdr:spPr>
        <a:xfrm>
          <a:off x="18224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87" name="テキスト ボックス 386">
          <a:extLst>
            <a:ext uri="{FF2B5EF4-FFF2-40B4-BE49-F238E27FC236}">
              <a16:creationId xmlns:a16="http://schemas.microsoft.com/office/drawing/2014/main" id="{BDAE41F9-319B-4F67-8F33-4E928A15395C}"/>
            </a:ext>
          </a:extLst>
        </xdr:cNvPr>
        <xdr:cNvSpPr txBox="1"/>
      </xdr:nvSpPr>
      <xdr:spPr>
        <a:xfrm>
          <a:off x="174307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88" name="テキスト ボックス 387">
          <a:extLst>
            <a:ext uri="{FF2B5EF4-FFF2-40B4-BE49-F238E27FC236}">
              <a16:creationId xmlns:a16="http://schemas.microsoft.com/office/drawing/2014/main" id="{2186859D-17B2-4DB4-98E0-67B16D935710}"/>
            </a:ext>
          </a:extLst>
        </xdr:cNvPr>
        <xdr:cNvSpPr txBox="1"/>
      </xdr:nvSpPr>
      <xdr:spPr>
        <a:xfrm>
          <a:off x="166306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30480</xdr:rowOff>
    </xdr:from>
    <xdr:to>
      <xdr:col>116</xdr:col>
      <xdr:colOff>114300</xdr:colOff>
      <xdr:row>40</xdr:row>
      <xdr:rowOff>132080</xdr:rowOff>
    </xdr:to>
    <xdr:sp macro="" textlink="">
      <xdr:nvSpPr>
        <xdr:cNvPr id="389" name="楕円 388">
          <a:extLst>
            <a:ext uri="{FF2B5EF4-FFF2-40B4-BE49-F238E27FC236}">
              <a16:creationId xmlns:a16="http://schemas.microsoft.com/office/drawing/2014/main" id="{F3042518-C345-407A-9E89-4959F2782DBB}"/>
            </a:ext>
          </a:extLst>
        </xdr:cNvPr>
        <xdr:cNvSpPr/>
      </xdr:nvSpPr>
      <xdr:spPr>
        <a:xfrm>
          <a:off x="19900900" y="6640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8907</xdr:rowOff>
    </xdr:from>
    <xdr:ext cx="469744" cy="259045"/>
    <xdr:sp macro="" textlink="">
      <xdr:nvSpPr>
        <xdr:cNvPr id="390" name="【認定こども園・幼稚園・保育所】&#10;一人当たり面積該当値テキスト">
          <a:extLst>
            <a:ext uri="{FF2B5EF4-FFF2-40B4-BE49-F238E27FC236}">
              <a16:creationId xmlns:a16="http://schemas.microsoft.com/office/drawing/2014/main" id="{9555BD88-845A-4545-A126-76F1DC3C23EF}"/>
            </a:ext>
          </a:extLst>
        </xdr:cNvPr>
        <xdr:cNvSpPr txBox="1"/>
      </xdr:nvSpPr>
      <xdr:spPr>
        <a:xfrm>
          <a:off x="19989800" y="6619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30480</xdr:rowOff>
    </xdr:from>
    <xdr:to>
      <xdr:col>112</xdr:col>
      <xdr:colOff>38100</xdr:colOff>
      <xdr:row>40</xdr:row>
      <xdr:rowOff>132080</xdr:rowOff>
    </xdr:to>
    <xdr:sp macro="" textlink="">
      <xdr:nvSpPr>
        <xdr:cNvPr id="391" name="楕円 390">
          <a:extLst>
            <a:ext uri="{FF2B5EF4-FFF2-40B4-BE49-F238E27FC236}">
              <a16:creationId xmlns:a16="http://schemas.microsoft.com/office/drawing/2014/main" id="{6DD2D7D4-7DB2-4551-A77D-424EB5B9DB1E}"/>
            </a:ext>
          </a:extLst>
        </xdr:cNvPr>
        <xdr:cNvSpPr/>
      </xdr:nvSpPr>
      <xdr:spPr>
        <a:xfrm>
          <a:off x="19157950" y="664083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81280</xdr:rowOff>
    </xdr:from>
    <xdr:to>
      <xdr:col>116</xdr:col>
      <xdr:colOff>63500</xdr:colOff>
      <xdr:row>40</xdr:row>
      <xdr:rowOff>81280</xdr:rowOff>
    </xdr:to>
    <xdr:cxnSp macro="">
      <xdr:nvCxnSpPr>
        <xdr:cNvPr id="392" name="直線コネクタ 391">
          <a:extLst>
            <a:ext uri="{FF2B5EF4-FFF2-40B4-BE49-F238E27FC236}">
              <a16:creationId xmlns:a16="http://schemas.microsoft.com/office/drawing/2014/main" id="{09395938-2288-45EC-A439-D35E65CF3774}"/>
            </a:ext>
          </a:extLst>
        </xdr:cNvPr>
        <xdr:cNvCxnSpPr/>
      </xdr:nvCxnSpPr>
      <xdr:spPr>
        <a:xfrm>
          <a:off x="19202400" y="669163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31750</xdr:rowOff>
    </xdr:from>
    <xdr:to>
      <xdr:col>107</xdr:col>
      <xdr:colOff>101600</xdr:colOff>
      <xdr:row>40</xdr:row>
      <xdr:rowOff>133350</xdr:rowOff>
    </xdr:to>
    <xdr:sp macro="" textlink="">
      <xdr:nvSpPr>
        <xdr:cNvPr id="393" name="楕円 392">
          <a:extLst>
            <a:ext uri="{FF2B5EF4-FFF2-40B4-BE49-F238E27FC236}">
              <a16:creationId xmlns:a16="http://schemas.microsoft.com/office/drawing/2014/main" id="{64CE41F4-5919-4738-839A-BA78970C97B7}"/>
            </a:ext>
          </a:extLst>
        </xdr:cNvPr>
        <xdr:cNvSpPr/>
      </xdr:nvSpPr>
      <xdr:spPr>
        <a:xfrm>
          <a:off x="1834515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81280</xdr:rowOff>
    </xdr:from>
    <xdr:to>
      <xdr:col>111</xdr:col>
      <xdr:colOff>177800</xdr:colOff>
      <xdr:row>40</xdr:row>
      <xdr:rowOff>82550</xdr:rowOff>
    </xdr:to>
    <xdr:cxnSp macro="">
      <xdr:nvCxnSpPr>
        <xdr:cNvPr id="394" name="直線コネクタ 393">
          <a:extLst>
            <a:ext uri="{FF2B5EF4-FFF2-40B4-BE49-F238E27FC236}">
              <a16:creationId xmlns:a16="http://schemas.microsoft.com/office/drawing/2014/main" id="{52E7237E-98EA-481B-84F4-52E714D59535}"/>
            </a:ext>
          </a:extLst>
        </xdr:cNvPr>
        <xdr:cNvCxnSpPr/>
      </xdr:nvCxnSpPr>
      <xdr:spPr>
        <a:xfrm flipV="1">
          <a:off x="18395950" y="6691630"/>
          <a:ext cx="8064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33020</xdr:rowOff>
    </xdr:from>
    <xdr:to>
      <xdr:col>102</xdr:col>
      <xdr:colOff>165100</xdr:colOff>
      <xdr:row>40</xdr:row>
      <xdr:rowOff>134620</xdr:rowOff>
    </xdr:to>
    <xdr:sp macro="" textlink="">
      <xdr:nvSpPr>
        <xdr:cNvPr id="395" name="楕円 394">
          <a:extLst>
            <a:ext uri="{FF2B5EF4-FFF2-40B4-BE49-F238E27FC236}">
              <a16:creationId xmlns:a16="http://schemas.microsoft.com/office/drawing/2014/main" id="{F3F672DD-1826-496C-9629-A29EEAA35A8E}"/>
            </a:ext>
          </a:extLst>
        </xdr:cNvPr>
        <xdr:cNvSpPr/>
      </xdr:nvSpPr>
      <xdr:spPr>
        <a:xfrm>
          <a:off x="175514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82550</xdr:rowOff>
    </xdr:from>
    <xdr:to>
      <xdr:col>107</xdr:col>
      <xdr:colOff>50800</xdr:colOff>
      <xdr:row>40</xdr:row>
      <xdr:rowOff>83820</xdr:rowOff>
    </xdr:to>
    <xdr:cxnSp macro="">
      <xdr:nvCxnSpPr>
        <xdr:cNvPr id="396" name="直線コネクタ 395">
          <a:extLst>
            <a:ext uri="{FF2B5EF4-FFF2-40B4-BE49-F238E27FC236}">
              <a16:creationId xmlns:a16="http://schemas.microsoft.com/office/drawing/2014/main" id="{7F09AF7C-B419-4954-B6CA-25272D0E399C}"/>
            </a:ext>
          </a:extLst>
        </xdr:cNvPr>
        <xdr:cNvCxnSpPr/>
      </xdr:nvCxnSpPr>
      <xdr:spPr>
        <a:xfrm flipV="1">
          <a:off x="17602200" y="6692900"/>
          <a:ext cx="7937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43180</xdr:rowOff>
    </xdr:from>
    <xdr:to>
      <xdr:col>98</xdr:col>
      <xdr:colOff>38100</xdr:colOff>
      <xdr:row>40</xdr:row>
      <xdr:rowOff>144780</xdr:rowOff>
    </xdr:to>
    <xdr:sp macro="" textlink="">
      <xdr:nvSpPr>
        <xdr:cNvPr id="397" name="楕円 396">
          <a:extLst>
            <a:ext uri="{FF2B5EF4-FFF2-40B4-BE49-F238E27FC236}">
              <a16:creationId xmlns:a16="http://schemas.microsoft.com/office/drawing/2014/main" id="{ABE4A44E-1A54-4C26-961D-0B8ADE39CA6F}"/>
            </a:ext>
          </a:extLst>
        </xdr:cNvPr>
        <xdr:cNvSpPr/>
      </xdr:nvSpPr>
      <xdr:spPr>
        <a:xfrm>
          <a:off x="16757650" y="665353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83820</xdr:rowOff>
    </xdr:from>
    <xdr:to>
      <xdr:col>102</xdr:col>
      <xdr:colOff>114300</xdr:colOff>
      <xdr:row>40</xdr:row>
      <xdr:rowOff>93980</xdr:rowOff>
    </xdr:to>
    <xdr:cxnSp macro="">
      <xdr:nvCxnSpPr>
        <xdr:cNvPr id="398" name="直線コネクタ 397">
          <a:extLst>
            <a:ext uri="{FF2B5EF4-FFF2-40B4-BE49-F238E27FC236}">
              <a16:creationId xmlns:a16="http://schemas.microsoft.com/office/drawing/2014/main" id="{FF75C389-4A21-49DB-98A5-1B60540088E4}"/>
            </a:ext>
          </a:extLst>
        </xdr:cNvPr>
        <xdr:cNvCxnSpPr/>
      </xdr:nvCxnSpPr>
      <xdr:spPr>
        <a:xfrm flipV="1">
          <a:off x="16802100" y="6694170"/>
          <a:ext cx="800100" cy="10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157497</xdr:rowOff>
    </xdr:from>
    <xdr:ext cx="469744" cy="259045"/>
    <xdr:sp macro="" textlink="">
      <xdr:nvSpPr>
        <xdr:cNvPr id="399" name="n_1aveValue【認定こども園・幼稚園・保育所】&#10;一人当たり面積">
          <a:extLst>
            <a:ext uri="{FF2B5EF4-FFF2-40B4-BE49-F238E27FC236}">
              <a16:creationId xmlns:a16="http://schemas.microsoft.com/office/drawing/2014/main" id="{EA9CA8CB-5B89-4DDF-AB15-FC157F1AB313}"/>
            </a:ext>
          </a:extLst>
        </xdr:cNvPr>
        <xdr:cNvSpPr txBox="1"/>
      </xdr:nvSpPr>
      <xdr:spPr>
        <a:xfrm>
          <a:off x="18980227" y="6767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152417</xdr:rowOff>
    </xdr:from>
    <xdr:ext cx="469744" cy="259045"/>
    <xdr:sp macro="" textlink="">
      <xdr:nvSpPr>
        <xdr:cNvPr id="400" name="n_2aveValue【認定こども園・幼稚園・保育所】&#10;一人当たり面積">
          <a:extLst>
            <a:ext uri="{FF2B5EF4-FFF2-40B4-BE49-F238E27FC236}">
              <a16:creationId xmlns:a16="http://schemas.microsoft.com/office/drawing/2014/main" id="{ECE2DD0E-DE39-4D87-A6E3-BFC135BC7F2E}"/>
            </a:ext>
          </a:extLst>
        </xdr:cNvPr>
        <xdr:cNvSpPr txBox="1"/>
      </xdr:nvSpPr>
      <xdr:spPr>
        <a:xfrm>
          <a:off x="18180127" y="6762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140987</xdr:rowOff>
    </xdr:from>
    <xdr:ext cx="469744" cy="259045"/>
    <xdr:sp macro="" textlink="">
      <xdr:nvSpPr>
        <xdr:cNvPr id="401" name="n_3aveValue【認定こども園・幼稚園・保育所】&#10;一人当たり面積">
          <a:extLst>
            <a:ext uri="{FF2B5EF4-FFF2-40B4-BE49-F238E27FC236}">
              <a16:creationId xmlns:a16="http://schemas.microsoft.com/office/drawing/2014/main" id="{79F90F75-5000-4E78-9F6E-9B2DF7DEAB1E}"/>
            </a:ext>
          </a:extLst>
        </xdr:cNvPr>
        <xdr:cNvSpPr txBox="1"/>
      </xdr:nvSpPr>
      <xdr:spPr>
        <a:xfrm>
          <a:off x="17386377" y="6751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147337</xdr:rowOff>
    </xdr:from>
    <xdr:ext cx="469744" cy="259045"/>
    <xdr:sp macro="" textlink="">
      <xdr:nvSpPr>
        <xdr:cNvPr id="402" name="n_4aveValue【認定こども園・幼稚園・保育所】&#10;一人当たり面積">
          <a:extLst>
            <a:ext uri="{FF2B5EF4-FFF2-40B4-BE49-F238E27FC236}">
              <a16:creationId xmlns:a16="http://schemas.microsoft.com/office/drawing/2014/main" id="{B2F30635-6F24-4EB0-8CDE-BB02A0AF3B03}"/>
            </a:ext>
          </a:extLst>
        </xdr:cNvPr>
        <xdr:cNvSpPr txBox="1"/>
      </xdr:nvSpPr>
      <xdr:spPr>
        <a:xfrm>
          <a:off x="16592627" y="6757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38</xdr:row>
      <xdr:rowOff>148607</xdr:rowOff>
    </xdr:from>
    <xdr:ext cx="469744" cy="259045"/>
    <xdr:sp macro="" textlink="">
      <xdr:nvSpPr>
        <xdr:cNvPr id="403" name="n_1mainValue【認定こども園・幼稚園・保育所】&#10;一人当たり面積">
          <a:extLst>
            <a:ext uri="{FF2B5EF4-FFF2-40B4-BE49-F238E27FC236}">
              <a16:creationId xmlns:a16="http://schemas.microsoft.com/office/drawing/2014/main" id="{BECF7900-754B-4576-A80F-D453DCE8A406}"/>
            </a:ext>
          </a:extLst>
        </xdr:cNvPr>
        <xdr:cNvSpPr txBox="1"/>
      </xdr:nvSpPr>
      <xdr:spPr>
        <a:xfrm>
          <a:off x="18980227" y="6428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149877</xdr:rowOff>
    </xdr:from>
    <xdr:ext cx="469744" cy="259045"/>
    <xdr:sp macro="" textlink="">
      <xdr:nvSpPr>
        <xdr:cNvPr id="404" name="n_2mainValue【認定こども園・幼稚園・保育所】&#10;一人当たり面積">
          <a:extLst>
            <a:ext uri="{FF2B5EF4-FFF2-40B4-BE49-F238E27FC236}">
              <a16:creationId xmlns:a16="http://schemas.microsoft.com/office/drawing/2014/main" id="{D1472F17-589B-458D-B8FE-9E403F912A1F}"/>
            </a:ext>
          </a:extLst>
        </xdr:cNvPr>
        <xdr:cNvSpPr txBox="1"/>
      </xdr:nvSpPr>
      <xdr:spPr>
        <a:xfrm>
          <a:off x="181801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151147</xdr:rowOff>
    </xdr:from>
    <xdr:ext cx="469744" cy="259045"/>
    <xdr:sp macro="" textlink="">
      <xdr:nvSpPr>
        <xdr:cNvPr id="405" name="n_3mainValue【認定こども園・幼稚園・保育所】&#10;一人当たり面積">
          <a:extLst>
            <a:ext uri="{FF2B5EF4-FFF2-40B4-BE49-F238E27FC236}">
              <a16:creationId xmlns:a16="http://schemas.microsoft.com/office/drawing/2014/main" id="{CDCC9431-6A08-41A6-BB04-1DBBFC61D2C5}"/>
            </a:ext>
          </a:extLst>
        </xdr:cNvPr>
        <xdr:cNvSpPr txBox="1"/>
      </xdr:nvSpPr>
      <xdr:spPr>
        <a:xfrm>
          <a:off x="17386377" y="643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161307</xdr:rowOff>
    </xdr:from>
    <xdr:ext cx="469744" cy="259045"/>
    <xdr:sp macro="" textlink="">
      <xdr:nvSpPr>
        <xdr:cNvPr id="406" name="n_4mainValue【認定こども園・幼稚園・保育所】&#10;一人当たり面積">
          <a:extLst>
            <a:ext uri="{FF2B5EF4-FFF2-40B4-BE49-F238E27FC236}">
              <a16:creationId xmlns:a16="http://schemas.microsoft.com/office/drawing/2014/main" id="{14F5020A-922E-4D42-9FCA-A54232961268}"/>
            </a:ext>
          </a:extLst>
        </xdr:cNvPr>
        <xdr:cNvSpPr txBox="1"/>
      </xdr:nvSpPr>
      <xdr:spPr>
        <a:xfrm>
          <a:off x="16592627" y="6441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07" name="正方形/長方形 406">
          <a:extLst>
            <a:ext uri="{FF2B5EF4-FFF2-40B4-BE49-F238E27FC236}">
              <a16:creationId xmlns:a16="http://schemas.microsoft.com/office/drawing/2014/main" id="{CE37CDB1-3420-497F-B2F1-40F46118E5F9}"/>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08" name="正方形/長方形 407">
          <a:extLst>
            <a:ext uri="{FF2B5EF4-FFF2-40B4-BE49-F238E27FC236}">
              <a16:creationId xmlns:a16="http://schemas.microsoft.com/office/drawing/2014/main" id="{3AF3D3B6-6377-4760-8A4E-8FD39F1CDE3C}"/>
            </a:ext>
          </a:extLst>
        </xdr:cNvPr>
        <xdr:cNvSpPr/>
      </xdr:nvSpPr>
      <xdr:spPr>
        <a:xfrm>
          <a:off x="1131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09" name="正方形/長方形 408">
          <a:extLst>
            <a:ext uri="{FF2B5EF4-FFF2-40B4-BE49-F238E27FC236}">
              <a16:creationId xmlns:a16="http://schemas.microsoft.com/office/drawing/2014/main" id="{87994327-C17C-4D03-AB08-B63BBD6659CA}"/>
            </a:ext>
          </a:extLst>
        </xdr:cNvPr>
        <xdr:cNvSpPr/>
      </xdr:nvSpPr>
      <xdr:spPr>
        <a:xfrm>
          <a:off x="1131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10" name="正方形/長方形 409">
          <a:extLst>
            <a:ext uri="{FF2B5EF4-FFF2-40B4-BE49-F238E27FC236}">
              <a16:creationId xmlns:a16="http://schemas.microsoft.com/office/drawing/2014/main" id="{DEC50023-8E68-40FE-B649-EF8AC3FA7106}"/>
            </a:ext>
          </a:extLst>
        </xdr:cNvPr>
        <xdr:cNvSpPr/>
      </xdr:nvSpPr>
      <xdr:spPr>
        <a:xfrm>
          <a:off x="122364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11" name="正方形/長方形 410">
          <a:extLst>
            <a:ext uri="{FF2B5EF4-FFF2-40B4-BE49-F238E27FC236}">
              <a16:creationId xmlns:a16="http://schemas.microsoft.com/office/drawing/2014/main" id="{F89AEA44-33CE-4338-8E0D-E71D7D374937}"/>
            </a:ext>
          </a:extLst>
        </xdr:cNvPr>
        <xdr:cNvSpPr/>
      </xdr:nvSpPr>
      <xdr:spPr>
        <a:xfrm>
          <a:off x="122364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12" name="正方形/長方形 411">
          <a:extLst>
            <a:ext uri="{FF2B5EF4-FFF2-40B4-BE49-F238E27FC236}">
              <a16:creationId xmlns:a16="http://schemas.microsoft.com/office/drawing/2014/main" id="{E6B41971-3F57-444D-936E-055F11DE3B5A}"/>
            </a:ext>
          </a:extLst>
        </xdr:cNvPr>
        <xdr:cNvSpPr/>
      </xdr:nvSpPr>
      <xdr:spPr>
        <a:xfrm>
          <a:off x="13265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13" name="正方形/長方形 412">
          <a:extLst>
            <a:ext uri="{FF2B5EF4-FFF2-40B4-BE49-F238E27FC236}">
              <a16:creationId xmlns:a16="http://schemas.microsoft.com/office/drawing/2014/main" id="{3E119B07-9481-46AD-B0DA-E8B1C6A95E57}"/>
            </a:ext>
          </a:extLst>
        </xdr:cNvPr>
        <xdr:cNvSpPr/>
      </xdr:nvSpPr>
      <xdr:spPr>
        <a:xfrm>
          <a:off x="13265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14" name="正方形/長方形 413">
          <a:extLst>
            <a:ext uri="{FF2B5EF4-FFF2-40B4-BE49-F238E27FC236}">
              <a16:creationId xmlns:a16="http://schemas.microsoft.com/office/drawing/2014/main" id="{385ABFFC-6994-4AEB-BA50-77B790CA2572}"/>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15" name="テキスト ボックス 414">
          <a:extLst>
            <a:ext uri="{FF2B5EF4-FFF2-40B4-BE49-F238E27FC236}">
              <a16:creationId xmlns:a16="http://schemas.microsoft.com/office/drawing/2014/main" id="{387567DC-9185-4E30-8107-726DF3B0C347}"/>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16" name="直線コネクタ 415">
          <a:extLst>
            <a:ext uri="{FF2B5EF4-FFF2-40B4-BE49-F238E27FC236}">
              <a16:creationId xmlns:a16="http://schemas.microsoft.com/office/drawing/2014/main" id="{AEBA2AED-C30D-4AFA-AB0E-9997EC52B7FB}"/>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417" name="テキスト ボックス 416">
          <a:extLst>
            <a:ext uri="{FF2B5EF4-FFF2-40B4-BE49-F238E27FC236}">
              <a16:creationId xmlns:a16="http://schemas.microsoft.com/office/drawing/2014/main" id="{2A4CF06C-0CF8-4891-AE2C-D53E47A7B838}"/>
            </a:ext>
          </a:extLst>
        </xdr:cNvPr>
        <xdr:cNvSpPr txBox="1"/>
      </xdr:nvSpPr>
      <xdr:spPr>
        <a:xfrm>
          <a:off x="1079772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18" name="直線コネクタ 417">
          <a:extLst>
            <a:ext uri="{FF2B5EF4-FFF2-40B4-BE49-F238E27FC236}">
              <a16:creationId xmlns:a16="http://schemas.microsoft.com/office/drawing/2014/main" id="{EB3442DB-E0B5-42AB-91A9-6936E1373FC5}"/>
            </a:ext>
          </a:extLst>
        </xdr:cNvPr>
        <xdr:cNvCxnSpPr/>
      </xdr:nvCxnSpPr>
      <xdr:spPr>
        <a:xfrm>
          <a:off x="11207750" y="10648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419" name="テキスト ボックス 418">
          <a:extLst>
            <a:ext uri="{FF2B5EF4-FFF2-40B4-BE49-F238E27FC236}">
              <a16:creationId xmlns:a16="http://schemas.microsoft.com/office/drawing/2014/main" id="{E7A65843-8A09-4160-A407-A9AF75E7C329}"/>
            </a:ext>
          </a:extLst>
        </xdr:cNvPr>
        <xdr:cNvSpPr txBox="1"/>
      </xdr:nvSpPr>
      <xdr:spPr>
        <a:xfrm>
          <a:off x="107977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20" name="直線コネクタ 419">
          <a:extLst>
            <a:ext uri="{FF2B5EF4-FFF2-40B4-BE49-F238E27FC236}">
              <a16:creationId xmlns:a16="http://schemas.microsoft.com/office/drawing/2014/main" id="{E37F92B1-D39B-4D91-8FA4-F90FC2DC6E98}"/>
            </a:ext>
          </a:extLst>
        </xdr:cNvPr>
        <xdr:cNvCxnSpPr/>
      </xdr:nvCxnSpPr>
      <xdr:spPr>
        <a:xfrm>
          <a:off x="11207750" y="10280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421" name="テキスト ボックス 420">
          <a:extLst>
            <a:ext uri="{FF2B5EF4-FFF2-40B4-BE49-F238E27FC236}">
              <a16:creationId xmlns:a16="http://schemas.microsoft.com/office/drawing/2014/main" id="{8D5342EC-2935-4217-BF42-E44A799320BB}"/>
            </a:ext>
          </a:extLst>
        </xdr:cNvPr>
        <xdr:cNvSpPr txBox="1"/>
      </xdr:nvSpPr>
      <xdr:spPr>
        <a:xfrm>
          <a:off x="1084279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422" name="直線コネクタ 421">
          <a:extLst>
            <a:ext uri="{FF2B5EF4-FFF2-40B4-BE49-F238E27FC236}">
              <a16:creationId xmlns:a16="http://schemas.microsoft.com/office/drawing/2014/main" id="{70B04913-F371-43A4-8355-E3DC39FCA8E7}"/>
            </a:ext>
          </a:extLst>
        </xdr:cNvPr>
        <xdr:cNvCxnSpPr/>
      </xdr:nvCxnSpPr>
      <xdr:spPr>
        <a:xfrm>
          <a:off x="11207750" y="9912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423" name="テキスト ボックス 422">
          <a:extLst>
            <a:ext uri="{FF2B5EF4-FFF2-40B4-BE49-F238E27FC236}">
              <a16:creationId xmlns:a16="http://schemas.microsoft.com/office/drawing/2014/main" id="{397284BD-3313-441A-8DDE-387A755DDF73}"/>
            </a:ext>
          </a:extLst>
        </xdr:cNvPr>
        <xdr:cNvSpPr txBox="1"/>
      </xdr:nvSpPr>
      <xdr:spPr>
        <a:xfrm>
          <a:off x="10842791" y="9776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424" name="直線コネクタ 423">
          <a:extLst>
            <a:ext uri="{FF2B5EF4-FFF2-40B4-BE49-F238E27FC236}">
              <a16:creationId xmlns:a16="http://schemas.microsoft.com/office/drawing/2014/main" id="{CF27F916-F5E1-4BEB-A989-218707440A27}"/>
            </a:ext>
          </a:extLst>
        </xdr:cNvPr>
        <xdr:cNvCxnSpPr/>
      </xdr:nvCxnSpPr>
      <xdr:spPr>
        <a:xfrm>
          <a:off x="11207750" y="955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425" name="テキスト ボックス 424">
          <a:extLst>
            <a:ext uri="{FF2B5EF4-FFF2-40B4-BE49-F238E27FC236}">
              <a16:creationId xmlns:a16="http://schemas.microsoft.com/office/drawing/2014/main" id="{3A49AB08-222B-4ABE-82CD-A1C72CB3DF9D}"/>
            </a:ext>
          </a:extLst>
        </xdr:cNvPr>
        <xdr:cNvSpPr txBox="1"/>
      </xdr:nvSpPr>
      <xdr:spPr>
        <a:xfrm>
          <a:off x="10842791" y="9414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26" name="直線コネクタ 425">
          <a:extLst>
            <a:ext uri="{FF2B5EF4-FFF2-40B4-BE49-F238E27FC236}">
              <a16:creationId xmlns:a16="http://schemas.microsoft.com/office/drawing/2014/main" id="{C6D48F0F-000A-46C1-B104-C3D6ED4AD46B}"/>
            </a:ext>
          </a:extLst>
        </xdr:cNvPr>
        <xdr:cNvCxnSpPr/>
      </xdr:nvCxnSpPr>
      <xdr:spPr>
        <a:xfrm>
          <a:off x="11207750" y="9182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427" name="テキスト ボックス 426">
          <a:extLst>
            <a:ext uri="{FF2B5EF4-FFF2-40B4-BE49-F238E27FC236}">
              <a16:creationId xmlns:a16="http://schemas.microsoft.com/office/drawing/2014/main" id="{D4B56524-9F95-4864-8011-4A520863FDED}"/>
            </a:ext>
          </a:extLst>
        </xdr:cNvPr>
        <xdr:cNvSpPr txBox="1"/>
      </xdr:nvSpPr>
      <xdr:spPr>
        <a:xfrm>
          <a:off x="10842791" y="9046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28" name="直線コネクタ 427">
          <a:extLst>
            <a:ext uri="{FF2B5EF4-FFF2-40B4-BE49-F238E27FC236}">
              <a16:creationId xmlns:a16="http://schemas.microsoft.com/office/drawing/2014/main" id="{DE99F7E7-A318-4C25-852A-2E9D21FDBB59}"/>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429" name="テキスト ボックス 428">
          <a:extLst>
            <a:ext uri="{FF2B5EF4-FFF2-40B4-BE49-F238E27FC236}">
              <a16:creationId xmlns:a16="http://schemas.microsoft.com/office/drawing/2014/main" id="{68BAFDD4-2A30-475C-9912-999D8074C0F9}"/>
            </a:ext>
          </a:extLst>
        </xdr:cNvPr>
        <xdr:cNvSpPr txBox="1"/>
      </xdr:nvSpPr>
      <xdr:spPr>
        <a:xfrm>
          <a:off x="10906911" y="86779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30" name="【学校施設】&#10;有形固定資産減価償却率グラフ枠">
          <a:extLst>
            <a:ext uri="{FF2B5EF4-FFF2-40B4-BE49-F238E27FC236}">
              <a16:creationId xmlns:a16="http://schemas.microsoft.com/office/drawing/2014/main" id="{0F974E5A-437C-448E-9FB8-6629830482C5}"/>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57150</xdr:rowOff>
    </xdr:from>
    <xdr:to>
      <xdr:col>85</xdr:col>
      <xdr:colOff>126364</xdr:colOff>
      <xdr:row>63</xdr:row>
      <xdr:rowOff>104775</xdr:rowOff>
    </xdr:to>
    <xdr:cxnSp macro="">
      <xdr:nvCxnSpPr>
        <xdr:cNvPr id="431" name="直線コネクタ 430">
          <a:extLst>
            <a:ext uri="{FF2B5EF4-FFF2-40B4-BE49-F238E27FC236}">
              <a16:creationId xmlns:a16="http://schemas.microsoft.com/office/drawing/2014/main" id="{C057779B-1D36-4607-859C-C48209737F6B}"/>
            </a:ext>
          </a:extLst>
        </xdr:cNvPr>
        <xdr:cNvCxnSpPr/>
      </xdr:nvCxnSpPr>
      <xdr:spPr>
        <a:xfrm flipV="1">
          <a:off x="14699614" y="9144000"/>
          <a:ext cx="0" cy="13684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108602</xdr:rowOff>
    </xdr:from>
    <xdr:ext cx="405111" cy="259045"/>
    <xdr:sp macro="" textlink="">
      <xdr:nvSpPr>
        <xdr:cNvPr id="432" name="【学校施設】&#10;有形固定資産減価償却率最小値テキスト">
          <a:extLst>
            <a:ext uri="{FF2B5EF4-FFF2-40B4-BE49-F238E27FC236}">
              <a16:creationId xmlns:a16="http://schemas.microsoft.com/office/drawing/2014/main" id="{A9F3358C-700B-4F44-B6E6-1F94A8530C14}"/>
            </a:ext>
          </a:extLst>
        </xdr:cNvPr>
        <xdr:cNvSpPr txBox="1"/>
      </xdr:nvSpPr>
      <xdr:spPr>
        <a:xfrm>
          <a:off x="14738350" y="10516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104775</xdr:rowOff>
    </xdr:from>
    <xdr:to>
      <xdr:col>86</xdr:col>
      <xdr:colOff>25400</xdr:colOff>
      <xdr:row>63</xdr:row>
      <xdr:rowOff>104775</xdr:rowOff>
    </xdr:to>
    <xdr:cxnSp macro="">
      <xdr:nvCxnSpPr>
        <xdr:cNvPr id="433" name="直線コネクタ 432">
          <a:extLst>
            <a:ext uri="{FF2B5EF4-FFF2-40B4-BE49-F238E27FC236}">
              <a16:creationId xmlns:a16="http://schemas.microsoft.com/office/drawing/2014/main" id="{8EB6D5D4-4DDD-4247-8CF1-383CC707D964}"/>
            </a:ext>
          </a:extLst>
        </xdr:cNvPr>
        <xdr:cNvCxnSpPr/>
      </xdr:nvCxnSpPr>
      <xdr:spPr>
        <a:xfrm>
          <a:off x="14611350" y="105124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3827</xdr:rowOff>
    </xdr:from>
    <xdr:ext cx="405111" cy="259045"/>
    <xdr:sp macro="" textlink="">
      <xdr:nvSpPr>
        <xdr:cNvPr id="434" name="【学校施設】&#10;有形固定資産減価償却率最大値テキスト">
          <a:extLst>
            <a:ext uri="{FF2B5EF4-FFF2-40B4-BE49-F238E27FC236}">
              <a16:creationId xmlns:a16="http://schemas.microsoft.com/office/drawing/2014/main" id="{D172588C-066A-423A-B264-2A7676260011}"/>
            </a:ext>
          </a:extLst>
        </xdr:cNvPr>
        <xdr:cNvSpPr txBox="1"/>
      </xdr:nvSpPr>
      <xdr:spPr>
        <a:xfrm>
          <a:off x="14738350" y="8925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57150</xdr:rowOff>
    </xdr:from>
    <xdr:to>
      <xdr:col>86</xdr:col>
      <xdr:colOff>25400</xdr:colOff>
      <xdr:row>55</xdr:row>
      <xdr:rowOff>57150</xdr:rowOff>
    </xdr:to>
    <xdr:cxnSp macro="">
      <xdr:nvCxnSpPr>
        <xdr:cNvPr id="435" name="直線コネクタ 434">
          <a:extLst>
            <a:ext uri="{FF2B5EF4-FFF2-40B4-BE49-F238E27FC236}">
              <a16:creationId xmlns:a16="http://schemas.microsoft.com/office/drawing/2014/main" id="{D0ABAC31-8B0C-4E10-8D6A-0A8D73796EAC}"/>
            </a:ext>
          </a:extLst>
        </xdr:cNvPr>
        <xdr:cNvCxnSpPr/>
      </xdr:nvCxnSpPr>
      <xdr:spPr>
        <a:xfrm>
          <a:off x="14611350" y="9144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165752</xdr:rowOff>
    </xdr:from>
    <xdr:ext cx="405111" cy="259045"/>
    <xdr:sp macro="" textlink="">
      <xdr:nvSpPr>
        <xdr:cNvPr id="436" name="【学校施設】&#10;有形固定資産減価償却率平均値テキスト">
          <a:extLst>
            <a:ext uri="{FF2B5EF4-FFF2-40B4-BE49-F238E27FC236}">
              <a16:creationId xmlns:a16="http://schemas.microsoft.com/office/drawing/2014/main" id="{6772CCB3-30DE-4E64-B50C-F19D157E4631}"/>
            </a:ext>
          </a:extLst>
        </xdr:cNvPr>
        <xdr:cNvSpPr txBox="1"/>
      </xdr:nvSpPr>
      <xdr:spPr>
        <a:xfrm>
          <a:off x="14738350" y="99130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15875</xdr:rowOff>
    </xdr:from>
    <xdr:to>
      <xdr:col>85</xdr:col>
      <xdr:colOff>177800</xdr:colOff>
      <xdr:row>60</xdr:row>
      <xdr:rowOff>117475</xdr:rowOff>
    </xdr:to>
    <xdr:sp macro="" textlink="">
      <xdr:nvSpPr>
        <xdr:cNvPr id="437" name="フローチャート: 判断 436">
          <a:extLst>
            <a:ext uri="{FF2B5EF4-FFF2-40B4-BE49-F238E27FC236}">
              <a16:creationId xmlns:a16="http://schemas.microsoft.com/office/drawing/2014/main" id="{E41370CB-B02D-4226-84BD-21B3B3677E89}"/>
            </a:ext>
          </a:extLst>
        </xdr:cNvPr>
        <xdr:cNvSpPr/>
      </xdr:nvSpPr>
      <xdr:spPr>
        <a:xfrm>
          <a:off x="14649450" y="992822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42545</xdr:rowOff>
    </xdr:from>
    <xdr:to>
      <xdr:col>81</xdr:col>
      <xdr:colOff>101600</xdr:colOff>
      <xdr:row>60</xdr:row>
      <xdr:rowOff>144145</xdr:rowOff>
    </xdr:to>
    <xdr:sp macro="" textlink="">
      <xdr:nvSpPr>
        <xdr:cNvPr id="438" name="フローチャート: 判断 437">
          <a:extLst>
            <a:ext uri="{FF2B5EF4-FFF2-40B4-BE49-F238E27FC236}">
              <a16:creationId xmlns:a16="http://schemas.microsoft.com/office/drawing/2014/main" id="{994FD728-EC83-482E-9600-389E99DAE22B}"/>
            </a:ext>
          </a:extLst>
        </xdr:cNvPr>
        <xdr:cNvSpPr/>
      </xdr:nvSpPr>
      <xdr:spPr>
        <a:xfrm>
          <a:off x="13887450" y="9954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118745</xdr:rowOff>
    </xdr:from>
    <xdr:to>
      <xdr:col>76</xdr:col>
      <xdr:colOff>165100</xdr:colOff>
      <xdr:row>60</xdr:row>
      <xdr:rowOff>48895</xdr:rowOff>
    </xdr:to>
    <xdr:sp macro="" textlink="">
      <xdr:nvSpPr>
        <xdr:cNvPr id="439" name="フローチャート: 判断 438">
          <a:extLst>
            <a:ext uri="{FF2B5EF4-FFF2-40B4-BE49-F238E27FC236}">
              <a16:creationId xmlns:a16="http://schemas.microsoft.com/office/drawing/2014/main" id="{D3645576-58F9-4AA8-A45B-1AAB38180D9F}"/>
            </a:ext>
          </a:extLst>
        </xdr:cNvPr>
        <xdr:cNvSpPr/>
      </xdr:nvSpPr>
      <xdr:spPr>
        <a:xfrm>
          <a:off x="13093700" y="98659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132080</xdr:rowOff>
    </xdr:from>
    <xdr:to>
      <xdr:col>72</xdr:col>
      <xdr:colOff>38100</xdr:colOff>
      <xdr:row>60</xdr:row>
      <xdr:rowOff>62230</xdr:rowOff>
    </xdr:to>
    <xdr:sp macro="" textlink="">
      <xdr:nvSpPr>
        <xdr:cNvPr id="440" name="フローチャート: 判断 439">
          <a:extLst>
            <a:ext uri="{FF2B5EF4-FFF2-40B4-BE49-F238E27FC236}">
              <a16:creationId xmlns:a16="http://schemas.microsoft.com/office/drawing/2014/main" id="{2863626C-4370-4F83-825F-3F817A263416}"/>
            </a:ext>
          </a:extLst>
        </xdr:cNvPr>
        <xdr:cNvSpPr/>
      </xdr:nvSpPr>
      <xdr:spPr>
        <a:xfrm>
          <a:off x="12299950" y="987933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120650</xdr:rowOff>
    </xdr:from>
    <xdr:to>
      <xdr:col>67</xdr:col>
      <xdr:colOff>101600</xdr:colOff>
      <xdr:row>60</xdr:row>
      <xdr:rowOff>50800</xdr:rowOff>
    </xdr:to>
    <xdr:sp macro="" textlink="">
      <xdr:nvSpPr>
        <xdr:cNvPr id="441" name="フローチャート: 判断 440">
          <a:extLst>
            <a:ext uri="{FF2B5EF4-FFF2-40B4-BE49-F238E27FC236}">
              <a16:creationId xmlns:a16="http://schemas.microsoft.com/office/drawing/2014/main" id="{51E2BC1E-F9BB-4D73-9C35-304EDE8FA32D}"/>
            </a:ext>
          </a:extLst>
        </xdr:cNvPr>
        <xdr:cNvSpPr/>
      </xdr:nvSpPr>
      <xdr:spPr>
        <a:xfrm>
          <a:off x="11487150" y="98679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42" name="テキスト ボックス 441">
          <a:extLst>
            <a:ext uri="{FF2B5EF4-FFF2-40B4-BE49-F238E27FC236}">
              <a16:creationId xmlns:a16="http://schemas.microsoft.com/office/drawing/2014/main" id="{7AC4E634-1104-4071-B2BD-18DD8FBFBF88}"/>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43" name="テキスト ボックス 442">
          <a:extLst>
            <a:ext uri="{FF2B5EF4-FFF2-40B4-BE49-F238E27FC236}">
              <a16:creationId xmlns:a16="http://schemas.microsoft.com/office/drawing/2014/main" id="{7B81B69D-912F-4C36-BDC2-7FC93A393C14}"/>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44" name="テキスト ボックス 443">
          <a:extLst>
            <a:ext uri="{FF2B5EF4-FFF2-40B4-BE49-F238E27FC236}">
              <a16:creationId xmlns:a16="http://schemas.microsoft.com/office/drawing/2014/main" id="{7F6F4742-A9E8-4FF6-B7E1-9A43CCEEDB02}"/>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45" name="テキスト ボックス 444">
          <a:extLst>
            <a:ext uri="{FF2B5EF4-FFF2-40B4-BE49-F238E27FC236}">
              <a16:creationId xmlns:a16="http://schemas.microsoft.com/office/drawing/2014/main" id="{8BEEF75B-BDE0-4A59-BB78-8C37BFC6FC78}"/>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46" name="テキスト ボックス 445">
          <a:extLst>
            <a:ext uri="{FF2B5EF4-FFF2-40B4-BE49-F238E27FC236}">
              <a16:creationId xmlns:a16="http://schemas.microsoft.com/office/drawing/2014/main" id="{F4504B1B-C1EF-42FE-A654-05FE78ABCC26}"/>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65405</xdr:rowOff>
    </xdr:from>
    <xdr:to>
      <xdr:col>85</xdr:col>
      <xdr:colOff>177800</xdr:colOff>
      <xdr:row>58</xdr:row>
      <xdr:rowOff>167005</xdr:rowOff>
    </xdr:to>
    <xdr:sp macro="" textlink="">
      <xdr:nvSpPr>
        <xdr:cNvPr id="447" name="楕円 446">
          <a:extLst>
            <a:ext uri="{FF2B5EF4-FFF2-40B4-BE49-F238E27FC236}">
              <a16:creationId xmlns:a16="http://schemas.microsoft.com/office/drawing/2014/main" id="{52CCCA25-2B32-4521-BE5A-B7CEC72A50ED}"/>
            </a:ext>
          </a:extLst>
        </xdr:cNvPr>
        <xdr:cNvSpPr/>
      </xdr:nvSpPr>
      <xdr:spPr>
        <a:xfrm>
          <a:off x="14649450" y="964755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88282</xdr:rowOff>
    </xdr:from>
    <xdr:ext cx="405111" cy="259045"/>
    <xdr:sp macro="" textlink="">
      <xdr:nvSpPr>
        <xdr:cNvPr id="448" name="【学校施設】&#10;有形固定資産減価償却率該当値テキスト">
          <a:extLst>
            <a:ext uri="{FF2B5EF4-FFF2-40B4-BE49-F238E27FC236}">
              <a16:creationId xmlns:a16="http://schemas.microsoft.com/office/drawing/2014/main" id="{515514DC-4FAB-414C-AACB-AA9CA0570206}"/>
            </a:ext>
          </a:extLst>
        </xdr:cNvPr>
        <xdr:cNvSpPr txBox="1"/>
      </xdr:nvSpPr>
      <xdr:spPr>
        <a:xfrm>
          <a:off x="14738350" y="950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92075</xdr:rowOff>
    </xdr:from>
    <xdr:to>
      <xdr:col>81</xdr:col>
      <xdr:colOff>101600</xdr:colOff>
      <xdr:row>59</xdr:row>
      <xdr:rowOff>22225</xdr:rowOff>
    </xdr:to>
    <xdr:sp macro="" textlink="">
      <xdr:nvSpPr>
        <xdr:cNvPr id="449" name="楕円 448">
          <a:extLst>
            <a:ext uri="{FF2B5EF4-FFF2-40B4-BE49-F238E27FC236}">
              <a16:creationId xmlns:a16="http://schemas.microsoft.com/office/drawing/2014/main" id="{AE542071-0A9F-4E6B-A653-B0A502434DA7}"/>
            </a:ext>
          </a:extLst>
        </xdr:cNvPr>
        <xdr:cNvSpPr/>
      </xdr:nvSpPr>
      <xdr:spPr>
        <a:xfrm>
          <a:off x="13887450" y="96742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116205</xdr:rowOff>
    </xdr:from>
    <xdr:to>
      <xdr:col>85</xdr:col>
      <xdr:colOff>127000</xdr:colOff>
      <xdr:row>58</xdr:row>
      <xdr:rowOff>142875</xdr:rowOff>
    </xdr:to>
    <xdr:cxnSp macro="">
      <xdr:nvCxnSpPr>
        <xdr:cNvPr id="450" name="直線コネクタ 449">
          <a:extLst>
            <a:ext uri="{FF2B5EF4-FFF2-40B4-BE49-F238E27FC236}">
              <a16:creationId xmlns:a16="http://schemas.microsoft.com/office/drawing/2014/main" id="{1DD160F1-0A83-4B92-A6FB-0F3F861388AC}"/>
            </a:ext>
          </a:extLst>
        </xdr:cNvPr>
        <xdr:cNvCxnSpPr/>
      </xdr:nvCxnSpPr>
      <xdr:spPr>
        <a:xfrm flipV="1">
          <a:off x="13938250" y="9698355"/>
          <a:ext cx="762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74930</xdr:rowOff>
    </xdr:from>
    <xdr:to>
      <xdr:col>76</xdr:col>
      <xdr:colOff>165100</xdr:colOff>
      <xdr:row>60</xdr:row>
      <xdr:rowOff>5080</xdr:rowOff>
    </xdr:to>
    <xdr:sp macro="" textlink="">
      <xdr:nvSpPr>
        <xdr:cNvPr id="451" name="楕円 450">
          <a:extLst>
            <a:ext uri="{FF2B5EF4-FFF2-40B4-BE49-F238E27FC236}">
              <a16:creationId xmlns:a16="http://schemas.microsoft.com/office/drawing/2014/main" id="{281A2875-138C-40BD-9766-A1A42C3EC6B7}"/>
            </a:ext>
          </a:extLst>
        </xdr:cNvPr>
        <xdr:cNvSpPr/>
      </xdr:nvSpPr>
      <xdr:spPr>
        <a:xfrm>
          <a:off x="13093700" y="98221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142875</xdr:rowOff>
    </xdr:from>
    <xdr:to>
      <xdr:col>81</xdr:col>
      <xdr:colOff>50800</xdr:colOff>
      <xdr:row>59</xdr:row>
      <xdr:rowOff>125730</xdr:rowOff>
    </xdr:to>
    <xdr:cxnSp macro="">
      <xdr:nvCxnSpPr>
        <xdr:cNvPr id="452" name="直線コネクタ 451">
          <a:extLst>
            <a:ext uri="{FF2B5EF4-FFF2-40B4-BE49-F238E27FC236}">
              <a16:creationId xmlns:a16="http://schemas.microsoft.com/office/drawing/2014/main" id="{FEF537FC-83C9-413D-A8D4-74E8E0189C01}"/>
            </a:ext>
          </a:extLst>
        </xdr:cNvPr>
        <xdr:cNvCxnSpPr/>
      </xdr:nvCxnSpPr>
      <xdr:spPr>
        <a:xfrm flipV="1">
          <a:off x="13144500" y="9725025"/>
          <a:ext cx="793750" cy="147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40640</xdr:rowOff>
    </xdr:from>
    <xdr:to>
      <xdr:col>72</xdr:col>
      <xdr:colOff>38100</xdr:colOff>
      <xdr:row>59</xdr:row>
      <xdr:rowOff>142240</xdr:rowOff>
    </xdr:to>
    <xdr:sp macro="" textlink="">
      <xdr:nvSpPr>
        <xdr:cNvPr id="453" name="楕円 452">
          <a:extLst>
            <a:ext uri="{FF2B5EF4-FFF2-40B4-BE49-F238E27FC236}">
              <a16:creationId xmlns:a16="http://schemas.microsoft.com/office/drawing/2014/main" id="{3E043F9A-5305-4B31-821F-8EBAFE5DA800}"/>
            </a:ext>
          </a:extLst>
        </xdr:cNvPr>
        <xdr:cNvSpPr/>
      </xdr:nvSpPr>
      <xdr:spPr>
        <a:xfrm>
          <a:off x="12299950" y="978789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91440</xdr:rowOff>
    </xdr:from>
    <xdr:to>
      <xdr:col>76</xdr:col>
      <xdr:colOff>114300</xdr:colOff>
      <xdr:row>59</xdr:row>
      <xdr:rowOff>125730</xdr:rowOff>
    </xdr:to>
    <xdr:cxnSp macro="">
      <xdr:nvCxnSpPr>
        <xdr:cNvPr id="454" name="直線コネクタ 453">
          <a:extLst>
            <a:ext uri="{FF2B5EF4-FFF2-40B4-BE49-F238E27FC236}">
              <a16:creationId xmlns:a16="http://schemas.microsoft.com/office/drawing/2014/main" id="{00CE9023-31C2-49D3-A8A5-81BC3C561870}"/>
            </a:ext>
          </a:extLst>
        </xdr:cNvPr>
        <xdr:cNvCxnSpPr/>
      </xdr:nvCxnSpPr>
      <xdr:spPr>
        <a:xfrm>
          <a:off x="12344400" y="9838690"/>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6350</xdr:rowOff>
    </xdr:from>
    <xdr:to>
      <xdr:col>67</xdr:col>
      <xdr:colOff>101600</xdr:colOff>
      <xdr:row>58</xdr:row>
      <xdr:rowOff>107950</xdr:rowOff>
    </xdr:to>
    <xdr:sp macro="" textlink="">
      <xdr:nvSpPr>
        <xdr:cNvPr id="455" name="楕円 454">
          <a:extLst>
            <a:ext uri="{FF2B5EF4-FFF2-40B4-BE49-F238E27FC236}">
              <a16:creationId xmlns:a16="http://schemas.microsoft.com/office/drawing/2014/main" id="{D677C555-9F77-4C5F-A9D2-B75AC6BF19C8}"/>
            </a:ext>
          </a:extLst>
        </xdr:cNvPr>
        <xdr:cNvSpPr/>
      </xdr:nvSpPr>
      <xdr:spPr>
        <a:xfrm>
          <a:off x="11487150" y="958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57150</xdr:rowOff>
    </xdr:from>
    <xdr:to>
      <xdr:col>71</xdr:col>
      <xdr:colOff>177800</xdr:colOff>
      <xdr:row>59</xdr:row>
      <xdr:rowOff>91440</xdr:rowOff>
    </xdr:to>
    <xdr:cxnSp macro="">
      <xdr:nvCxnSpPr>
        <xdr:cNvPr id="456" name="直線コネクタ 455">
          <a:extLst>
            <a:ext uri="{FF2B5EF4-FFF2-40B4-BE49-F238E27FC236}">
              <a16:creationId xmlns:a16="http://schemas.microsoft.com/office/drawing/2014/main" id="{CF967754-EA5A-43C7-894A-96A82CD17067}"/>
            </a:ext>
          </a:extLst>
        </xdr:cNvPr>
        <xdr:cNvCxnSpPr/>
      </xdr:nvCxnSpPr>
      <xdr:spPr>
        <a:xfrm>
          <a:off x="11537950" y="9639300"/>
          <a:ext cx="806450" cy="199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135272</xdr:rowOff>
    </xdr:from>
    <xdr:ext cx="405111" cy="259045"/>
    <xdr:sp macro="" textlink="">
      <xdr:nvSpPr>
        <xdr:cNvPr id="457" name="n_1aveValue【学校施設】&#10;有形固定資産減価償却率">
          <a:extLst>
            <a:ext uri="{FF2B5EF4-FFF2-40B4-BE49-F238E27FC236}">
              <a16:creationId xmlns:a16="http://schemas.microsoft.com/office/drawing/2014/main" id="{C3B8FB0E-EBD4-4C7F-82D4-6D791052E95C}"/>
            </a:ext>
          </a:extLst>
        </xdr:cNvPr>
        <xdr:cNvSpPr txBox="1"/>
      </xdr:nvSpPr>
      <xdr:spPr>
        <a:xfrm>
          <a:off x="13742044"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40022</xdr:rowOff>
    </xdr:from>
    <xdr:ext cx="405111" cy="259045"/>
    <xdr:sp macro="" textlink="">
      <xdr:nvSpPr>
        <xdr:cNvPr id="458" name="n_2aveValue【学校施設】&#10;有形固定資産減価償却率">
          <a:extLst>
            <a:ext uri="{FF2B5EF4-FFF2-40B4-BE49-F238E27FC236}">
              <a16:creationId xmlns:a16="http://schemas.microsoft.com/office/drawing/2014/main" id="{FB148A1E-C5CF-4CD5-A530-47B33E7F7C7C}"/>
            </a:ext>
          </a:extLst>
        </xdr:cNvPr>
        <xdr:cNvSpPr txBox="1"/>
      </xdr:nvSpPr>
      <xdr:spPr>
        <a:xfrm>
          <a:off x="12960994" y="995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53357</xdr:rowOff>
    </xdr:from>
    <xdr:ext cx="405111" cy="259045"/>
    <xdr:sp macro="" textlink="">
      <xdr:nvSpPr>
        <xdr:cNvPr id="459" name="n_3aveValue【学校施設】&#10;有形固定資産減価償却率">
          <a:extLst>
            <a:ext uri="{FF2B5EF4-FFF2-40B4-BE49-F238E27FC236}">
              <a16:creationId xmlns:a16="http://schemas.microsoft.com/office/drawing/2014/main" id="{0A7D632C-86CA-4683-BDC6-E4EB8A44891B}"/>
            </a:ext>
          </a:extLst>
        </xdr:cNvPr>
        <xdr:cNvSpPr txBox="1"/>
      </xdr:nvSpPr>
      <xdr:spPr>
        <a:xfrm>
          <a:off x="12167244" y="996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41927</xdr:rowOff>
    </xdr:from>
    <xdr:ext cx="405111" cy="259045"/>
    <xdr:sp macro="" textlink="">
      <xdr:nvSpPr>
        <xdr:cNvPr id="460" name="n_4aveValue【学校施設】&#10;有形固定資産減価償却率">
          <a:extLst>
            <a:ext uri="{FF2B5EF4-FFF2-40B4-BE49-F238E27FC236}">
              <a16:creationId xmlns:a16="http://schemas.microsoft.com/office/drawing/2014/main" id="{880D4E03-8B02-4A0F-A1E4-9D83C8697096}"/>
            </a:ext>
          </a:extLst>
        </xdr:cNvPr>
        <xdr:cNvSpPr txBox="1"/>
      </xdr:nvSpPr>
      <xdr:spPr>
        <a:xfrm>
          <a:off x="11354444" y="9954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38752</xdr:rowOff>
    </xdr:from>
    <xdr:ext cx="405111" cy="259045"/>
    <xdr:sp macro="" textlink="">
      <xdr:nvSpPr>
        <xdr:cNvPr id="461" name="n_1mainValue【学校施設】&#10;有形固定資産減価償却率">
          <a:extLst>
            <a:ext uri="{FF2B5EF4-FFF2-40B4-BE49-F238E27FC236}">
              <a16:creationId xmlns:a16="http://schemas.microsoft.com/office/drawing/2014/main" id="{C5CD383B-D6BB-4690-A817-23CCA8715A0B}"/>
            </a:ext>
          </a:extLst>
        </xdr:cNvPr>
        <xdr:cNvSpPr txBox="1"/>
      </xdr:nvSpPr>
      <xdr:spPr>
        <a:xfrm>
          <a:off x="13742044"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21607</xdr:rowOff>
    </xdr:from>
    <xdr:ext cx="405111" cy="259045"/>
    <xdr:sp macro="" textlink="">
      <xdr:nvSpPr>
        <xdr:cNvPr id="462" name="n_2mainValue【学校施設】&#10;有形固定資産減価償却率">
          <a:extLst>
            <a:ext uri="{FF2B5EF4-FFF2-40B4-BE49-F238E27FC236}">
              <a16:creationId xmlns:a16="http://schemas.microsoft.com/office/drawing/2014/main" id="{E517289D-A66C-42A8-BF1A-F856AFA7F17D}"/>
            </a:ext>
          </a:extLst>
        </xdr:cNvPr>
        <xdr:cNvSpPr txBox="1"/>
      </xdr:nvSpPr>
      <xdr:spPr>
        <a:xfrm>
          <a:off x="12960994" y="960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158767</xdr:rowOff>
    </xdr:from>
    <xdr:ext cx="405111" cy="259045"/>
    <xdr:sp macro="" textlink="">
      <xdr:nvSpPr>
        <xdr:cNvPr id="463" name="n_3mainValue【学校施設】&#10;有形固定資産減価償却率">
          <a:extLst>
            <a:ext uri="{FF2B5EF4-FFF2-40B4-BE49-F238E27FC236}">
              <a16:creationId xmlns:a16="http://schemas.microsoft.com/office/drawing/2014/main" id="{49D542B4-1AF1-4A78-AC9E-1C7625C6E275}"/>
            </a:ext>
          </a:extLst>
        </xdr:cNvPr>
        <xdr:cNvSpPr txBox="1"/>
      </xdr:nvSpPr>
      <xdr:spPr>
        <a:xfrm>
          <a:off x="12167244" y="9575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124477</xdr:rowOff>
    </xdr:from>
    <xdr:ext cx="405111" cy="259045"/>
    <xdr:sp macro="" textlink="">
      <xdr:nvSpPr>
        <xdr:cNvPr id="464" name="n_4mainValue【学校施設】&#10;有形固定資産減価償却率">
          <a:extLst>
            <a:ext uri="{FF2B5EF4-FFF2-40B4-BE49-F238E27FC236}">
              <a16:creationId xmlns:a16="http://schemas.microsoft.com/office/drawing/2014/main" id="{C6694571-7C7F-48E5-B791-82DE350CE635}"/>
            </a:ext>
          </a:extLst>
        </xdr:cNvPr>
        <xdr:cNvSpPr txBox="1"/>
      </xdr:nvSpPr>
      <xdr:spPr>
        <a:xfrm>
          <a:off x="11354444" y="9376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65" name="正方形/長方形 464">
          <a:extLst>
            <a:ext uri="{FF2B5EF4-FFF2-40B4-BE49-F238E27FC236}">
              <a16:creationId xmlns:a16="http://schemas.microsoft.com/office/drawing/2014/main" id="{7CC64F91-E70B-439A-8C8E-13868D31A2F7}"/>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66" name="正方形/長方形 465">
          <a:extLst>
            <a:ext uri="{FF2B5EF4-FFF2-40B4-BE49-F238E27FC236}">
              <a16:creationId xmlns:a16="http://schemas.microsoft.com/office/drawing/2014/main" id="{E3BF0D81-B344-4B4D-BC8C-8F7B43830403}"/>
            </a:ext>
          </a:extLst>
        </xdr:cNvPr>
        <xdr:cNvSpPr/>
      </xdr:nvSpPr>
      <xdr:spPr>
        <a:xfrm>
          <a:off x="16586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67" name="正方形/長方形 466">
          <a:extLst>
            <a:ext uri="{FF2B5EF4-FFF2-40B4-BE49-F238E27FC236}">
              <a16:creationId xmlns:a16="http://schemas.microsoft.com/office/drawing/2014/main" id="{D3507930-4375-4033-8490-0C121137C6CE}"/>
            </a:ext>
          </a:extLst>
        </xdr:cNvPr>
        <xdr:cNvSpPr/>
      </xdr:nvSpPr>
      <xdr:spPr>
        <a:xfrm>
          <a:off x="16586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68" name="正方形/長方形 467">
          <a:extLst>
            <a:ext uri="{FF2B5EF4-FFF2-40B4-BE49-F238E27FC236}">
              <a16:creationId xmlns:a16="http://schemas.microsoft.com/office/drawing/2014/main" id="{364BA3CA-C93E-4D97-AC3C-AD22A7EBA404}"/>
            </a:ext>
          </a:extLst>
        </xdr:cNvPr>
        <xdr:cNvSpPr/>
      </xdr:nvSpPr>
      <xdr:spPr>
        <a:xfrm>
          <a:off x="174879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69" name="正方形/長方形 468">
          <a:extLst>
            <a:ext uri="{FF2B5EF4-FFF2-40B4-BE49-F238E27FC236}">
              <a16:creationId xmlns:a16="http://schemas.microsoft.com/office/drawing/2014/main" id="{FED4F872-CE63-419A-A1CA-46D04F3A83D4}"/>
            </a:ext>
          </a:extLst>
        </xdr:cNvPr>
        <xdr:cNvSpPr/>
      </xdr:nvSpPr>
      <xdr:spPr>
        <a:xfrm>
          <a:off x="174879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70" name="正方形/長方形 469">
          <a:extLst>
            <a:ext uri="{FF2B5EF4-FFF2-40B4-BE49-F238E27FC236}">
              <a16:creationId xmlns:a16="http://schemas.microsoft.com/office/drawing/2014/main" id="{79A1B40C-9250-4F29-A607-7CD5F05B7CDD}"/>
            </a:ext>
          </a:extLst>
        </xdr:cNvPr>
        <xdr:cNvSpPr/>
      </xdr:nvSpPr>
      <xdr:spPr>
        <a:xfrm>
          <a:off x="18516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71" name="正方形/長方形 470">
          <a:extLst>
            <a:ext uri="{FF2B5EF4-FFF2-40B4-BE49-F238E27FC236}">
              <a16:creationId xmlns:a16="http://schemas.microsoft.com/office/drawing/2014/main" id="{84C3A3AE-798B-4434-A882-5D74923C49EC}"/>
            </a:ext>
          </a:extLst>
        </xdr:cNvPr>
        <xdr:cNvSpPr/>
      </xdr:nvSpPr>
      <xdr:spPr>
        <a:xfrm>
          <a:off x="18516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72" name="正方形/長方形 471">
          <a:extLst>
            <a:ext uri="{FF2B5EF4-FFF2-40B4-BE49-F238E27FC236}">
              <a16:creationId xmlns:a16="http://schemas.microsoft.com/office/drawing/2014/main" id="{C986F190-DC35-45AB-8E61-21F8FD304BB5}"/>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73" name="テキスト ボックス 472">
          <a:extLst>
            <a:ext uri="{FF2B5EF4-FFF2-40B4-BE49-F238E27FC236}">
              <a16:creationId xmlns:a16="http://schemas.microsoft.com/office/drawing/2014/main" id="{6C7D1571-164C-489F-A3FE-2CFD61B5A675}"/>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74" name="直線コネクタ 473">
          <a:extLst>
            <a:ext uri="{FF2B5EF4-FFF2-40B4-BE49-F238E27FC236}">
              <a16:creationId xmlns:a16="http://schemas.microsoft.com/office/drawing/2014/main" id="{9521A1B4-3555-47E1-A0D0-DD88628F08D9}"/>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75" name="テキスト ボックス 474">
          <a:extLst>
            <a:ext uri="{FF2B5EF4-FFF2-40B4-BE49-F238E27FC236}">
              <a16:creationId xmlns:a16="http://schemas.microsoft.com/office/drawing/2014/main" id="{F6B1707C-0C65-4853-BA62-35CBE379B129}"/>
            </a:ext>
          </a:extLst>
        </xdr:cNvPr>
        <xdr:cNvSpPr txBox="1"/>
      </xdr:nvSpPr>
      <xdr:spPr>
        <a:xfrm>
          <a:off x="160491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476" name="直線コネクタ 475">
          <a:extLst>
            <a:ext uri="{FF2B5EF4-FFF2-40B4-BE49-F238E27FC236}">
              <a16:creationId xmlns:a16="http://schemas.microsoft.com/office/drawing/2014/main" id="{FD91ACF3-AFB0-4CCB-B8C4-9BAF297E5DAA}"/>
            </a:ext>
          </a:extLst>
        </xdr:cNvPr>
        <xdr:cNvCxnSpPr/>
      </xdr:nvCxnSpPr>
      <xdr:spPr>
        <a:xfrm>
          <a:off x="16459200" y="1064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477" name="テキスト ボックス 476">
          <a:extLst>
            <a:ext uri="{FF2B5EF4-FFF2-40B4-BE49-F238E27FC236}">
              <a16:creationId xmlns:a16="http://schemas.microsoft.com/office/drawing/2014/main" id="{9525E2DA-6049-45BC-B672-EE98199E2E52}"/>
            </a:ext>
          </a:extLst>
        </xdr:cNvPr>
        <xdr:cNvSpPr txBox="1"/>
      </xdr:nvSpPr>
      <xdr:spPr>
        <a:xfrm>
          <a:off x="1604917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478" name="直線コネクタ 477">
          <a:extLst>
            <a:ext uri="{FF2B5EF4-FFF2-40B4-BE49-F238E27FC236}">
              <a16:creationId xmlns:a16="http://schemas.microsoft.com/office/drawing/2014/main" id="{F5888398-2634-438E-A65D-FED3EC190C4D}"/>
            </a:ext>
          </a:extLst>
        </xdr:cNvPr>
        <xdr:cNvCxnSpPr/>
      </xdr:nvCxnSpPr>
      <xdr:spPr>
        <a:xfrm>
          <a:off x="16459200" y="1028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479" name="テキスト ボックス 478">
          <a:extLst>
            <a:ext uri="{FF2B5EF4-FFF2-40B4-BE49-F238E27FC236}">
              <a16:creationId xmlns:a16="http://schemas.microsoft.com/office/drawing/2014/main" id="{3DB91FEA-48FE-41F4-95B9-7AD88B423F69}"/>
            </a:ext>
          </a:extLst>
        </xdr:cNvPr>
        <xdr:cNvSpPr txBox="1"/>
      </xdr:nvSpPr>
      <xdr:spPr>
        <a:xfrm>
          <a:off x="1604917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480" name="直線コネクタ 479">
          <a:extLst>
            <a:ext uri="{FF2B5EF4-FFF2-40B4-BE49-F238E27FC236}">
              <a16:creationId xmlns:a16="http://schemas.microsoft.com/office/drawing/2014/main" id="{B7F13B54-6EFB-4173-A150-4EC1A0D64AF9}"/>
            </a:ext>
          </a:extLst>
        </xdr:cNvPr>
        <xdr:cNvCxnSpPr/>
      </xdr:nvCxnSpPr>
      <xdr:spPr>
        <a:xfrm>
          <a:off x="16459200" y="9912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481" name="テキスト ボックス 480">
          <a:extLst>
            <a:ext uri="{FF2B5EF4-FFF2-40B4-BE49-F238E27FC236}">
              <a16:creationId xmlns:a16="http://schemas.microsoft.com/office/drawing/2014/main" id="{EA42DACD-0800-4C15-9185-3DFB9246C187}"/>
            </a:ext>
          </a:extLst>
        </xdr:cNvPr>
        <xdr:cNvSpPr txBox="1"/>
      </xdr:nvSpPr>
      <xdr:spPr>
        <a:xfrm>
          <a:off x="1604917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482" name="直線コネクタ 481">
          <a:extLst>
            <a:ext uri="{FF2B5EF4-FFF2-40B4-BE49-F238E27FC236}">
              <a16:creationId xmlns:a16="http://schemas.microsoft.com/office/drawing/2014/main" id="{B6EC2C57-BE2D-4438-9CA4-0C7828ACFA65}"/>
            </a:ext>
          </a:extLst>
        </xdr:cNvPr>
        <xdr:cNvCxnSpPr/>
      </xdr:nvCxnSpPr>
      <xdr:spPr>
        <a:xfrm>
          <a:off x="16459200" y="955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483" name="テキスト ボックス 482">
          <a:extLst>
            <a:ext uri="{FF2B5EF4-FFF2-40B4-BE49-F238E27FC236}">
              <a16:creationId xmlns:a16="http://schemas.microsoft.com/office/drawing/2014/main" id="{17EAAFF9-2C5D-47B1-920B-7D5FB1A355ED}"/>
            </a:ext>
          </a:extLst>
        </xdr:cNvPr>
        <xdr:cNvSpPr txBox="1"/>
      </xdr:nvSpPr>
      <xdr:spPr>
        <a:xfrm>
          <a:off x="1604917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484" name="直線コネクタ 483">
          <a:extLst>
            <a:ext uri="{FF2B5EF4-FFF2-40B4-BE49-F238E27FC236}">
              <a16:creationId xmlns:a16="http://schemas.microsoft.com/office/drawing/2014/main" id="{36B2D03A-6D52-417C-BBE9-35EEAB75C53D}"/>
            </a:ext>
          </a:extLst>
        </xdr:cNvPr>
        <xdr:cNvCxnSpPr/>
      </xdr:nvCxnSpPr>
      <xdr:spPr>
        <a:xfrm>
          <a:off x="16459200" y="9182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485" name="テキスト ボックス 484">
          <a:extLst>
            <a:ext uri="{FF2B5EF4-FFF2-40B4-BE49-F238E27FC236}">
              <a16:creationId xmlns:a16="http://schemas.microsoft.com/office/drawing/2014/main" id="{54AECA70-CD13-4388-A06F-200F92FA6B8B}"/>
            </a:ext>
          </a:extLst>
        </xdr:cNvPr>
        <xdr:cNvSpPr txBox="1"/>
      </xdr:nvSpPr>
      <xdr:spPr>
        <a:xfrm>
          <a:off x="1604917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86" name="直線コネクタ 485">
          <a:extLst>
            <a:ext uri="{FF2B5EF4-FFF2-40B4-BE49-F238E27FC236}">
              <a16:creationId xmlns:a16="http://schemas.microsoft.com/office/drawing/2014/main" id="{5A22EB8C-F782-4F37-B9C9-BEBA9AE4A7E5}"/>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87" name="テキスト ボックス 486">
          <a:extLst>
            <a:ext uri="{FF2B5EF4-FFF2-40B4-BE49-F238E27FC236}">
              <a16:creationId xmlns:a16="http://schemas.microsoft.com/office/drawing/2014/main" id="{034209E5-348C-480A-8499-F46A1C63A654}"/>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88" name="【学校施設】&#10;一人当たり面積グラフ枠">
          <a:extLst>
            <a:ext uri="{FF2B5EF4-FFF2-40B4-BE49-F238E27FC236}">
              <a16:creationId xmlns:a16="http://schemas.microsoft.com/office/drawing/2014/main" id="{16ECDE05-182B-457E-B461-17DA35AB3BFF}"/>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148209</xdr:rowOff>
    </xdr:from>
    <xdr:to>
      <xdr:col>116</xdr:col>
      <xdr:colOff>62864</xdr:colOff>
      <xdr:row>64</xdr:row>
      <xdr:rowOff>41148</xdr:rowOff>
    </xdr:to>
    <xdr:cxnSp macro="">
      <xdr:nvCxnSpPr>
        <xdr:cNvPr id="489" name="直線コネクタ 488">
          <a:extLst>
            <a:ext uri="{FF2B5EF4-FFF2-40B4-BE49-F238E27FC236}">
              <a16:creationId xmlns:a16="http://schemas.microsoft.com/office/drawing/2014/main" id="{8B0A3D86-B8A2-4AE8-B1F8-F7C2770D0874}"/>
            </a:ext>
          </a:extLst>
        </xdr:cNvPr>
        <xdr:cNvCxnSpPr/>
      </xdr:nvCxnSpPr>
      <xdr:spPr>
        <a:xfrm flipV="1">
          <a:off x="19951064" y="9235059"/>
          <a:ext cx="0" cy="13788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44975</xdr:rowOff>
    </xdr:from>
    <xdr:ext cx="469744" cy="259045"/>
    <xdr:sp macro="" textlink="">
      <xdr:nvSpPr>
        <xdr:cNvPr id="490" name="【学校施設】&#10;一人当たり面積最小値テキスト">
          <a:extLst>
            <a:ext uri="{FF2B5EF4-FFF2-40B4-BE49-F238E27FC236}">
              <a16:creationId xmlns:a16="http://schemas.microsoft.com/office/drawing/2014/main" id="{6C123AC0-3BD5-4EF1-8C91-0C3DA96F41F6}"/>
            </a:ext>
          </a:extLst>
        </xdr:cNvPr>
        <xdr:cNvSpPr txBox="1"/>
      </xdr:nvSpPr>
      <xdr:spPr>
        <a:xfrm>
          <a:off x="19989800" y="10617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41148</xdr:rowOff>
    </xdr:from>
    <xdr:to>
      <xdr:col>116</xdr:col>
      <xdr:colOff>152400</xdr:colOff>
      <xdr:row>64</xdr:row>
      <xdr:rowOff>41148</xdr:rowOff>
    </xdr:to>
    <xdr:cxnSp macro="">
      <xdr:nvCxnSpPr>
        <xdr:cNvPr id="491" name="直線コネクタ 490">
          <a:extLst>
            <a:ext uri="{FF2B5EF4-FFF2-40B4-BE49-F238E27FC236}">
              <a16:creationId xmlns:a16="http://schemas.microsoft.com/office/drawing/2014/main" id="{2A29B0B6-D60B-4B84-A8BF-C2439F9DF987}"/>
            </a:ext>
          </a:extLst>
        </xdr:cNvPr>
        <xdr:cNvCxnSpPr/>
      </xdr:nvCxnSpPr>
      <xdr:spPr>
        <a:xfrm>
          <a:off x="19881850" y="106138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94886</xdr:rowOff>
    </xdr:from>
    <xdr:ext cx="469744" cy="259045"/>
    <xdr:sp macro="" textlink="">
      <xdr:nvSpPr>
        <xdr:cNvPr id="492" name="【学校施設】&#10;一人当たり面積最大値テキスト">
          <a:extLst>
            <a:ext uri="{FF2B5EF4-FFF2-40B4-BE49-F238E27FC236}">
              <a16:creationId xmlns:a16="http://schemas.microsoft.com/office/drawing/2014/main" id="{F18492AE-8899-4BE9-BD43-74A3ED45BA71}"/>
            </a:ext>
          </a:extLst>
        </xdr:cNvPr>
        <xdr:cNvSpPr txBox="1"/>
      </xdr:nvSpPr>
      <xdr:spPr>
        <a:xfrm>
          <a:off x="19989800" y="9016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148209</xdr:rowOff>
    </xdr:from>
    <xdr:to>
      <xdr:col>116</xdr:col>
      <xdr:colOff>152400</xdr:colOff>
      <xdr:row>55</xdr:row>
      <xdr:rowOff>148209</xdr:rowOff>
    </xdr:to>
    <xdr:cxnSp macro="">
      <xdr:nvCxnSpPr>
        <xdr:cNvPr id="493" name="直線コネクタ 492">
          <a:extLst>
            <a:ext uri="{FF2B5EF4-FFF2-40B4-BE49-F238E27FC236}">
              <a16:creationId xmlns:a16="http://schemas.microsoft.com/office/drawing/2014/main" id="{15BAE5D5-347D-476B-9BF7-0DF083F027AD}"/>
            </a:ext>
          </a:extLst>
        </xdr:cNvPr>
        <xdr:cNvCxnSpPr/>
      </xdr:nvCxnSpPr>
      <xdr:spPr>
        <a:xfrm>
          <a:off x="19881850" y="923505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135526</xdr:rowOff>
    </xdr:from>
    <xdr:ext cx="469744" cy="259045"/>
    <xdr:sp macro="" textlink="">
      <xdr:nvSpPr>
        <xdr:cNvPr id="494" name="【学校施設】&#10;一人当たり面積平均値テキスト">
          <a:extLst>
            <a:ext uri="{FF2B5EF4-FFF2-40B4-BE49-F238E27FC236}">
              <a16:creationId xmlns:a16="http://schemas.microsoft.com/office/drawing/2014/main" id="{36F147B4-D67F-4345-9D3F-0B505BB1ACBF}"/>
            </a:ext>
          </a:extLst>
        </xdr:cNvPr>
        <xdr:cNvSpPr txBox="1"/>
      </xdr:nvSpPr>
      <xdr:spPr>
        <a:xfrm>
          <a:off x="19989800" y="100478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112649</xdr:rowOff>
    </xdr:from>
    <xdr:to>
      <xdr:col>116</xdr:col>
      <xdr:colOff>114300</xdr:colOff>
      <xdr:row>62</xdr:row>
      <xdr:rowOff>42799</xdr:rowOff>
    </xdr:to>
    <xdr:sp macro="" textlink="">
      <xdr:nvSpPr>
        <xdr:cNvPr id="495" name="フローチャート: 判断 494">
          <a:extLst>
            <a:ext uri="{FF2B5EF4-FFF2-40B4-BE49-F238E27FC236}">
              <a16:creationId xmlns:a16="http://schemas.microsoft.com/office/drawing/2014/main" id="{6C927C28-5E39-40BA-ACD8-C32D5152EF35}"/>
            </a:ext>
          </a:extLst>
        </xdr:cNvPr>
        <xdr:cNvSpPr/>
      </xdr:nvSpPr>
      <xdr:spPr>
        <a:xfrm>
          <a:off x="19900900" y="1019009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120650</xdr:rowOff>
    </xdr:from>
    <xdr:to>
      <xdr:col>112</xdr:col>
      <xdr:colOff>38100</xdr:colOff>
      <xdr:row>62</xdr:row>
      <xdr:rowOff>50800</xdr:rowOff>
    </xdr:to>
    <xdr:sp macro="" textlink="">
      <xdr:nvSpPr>
        <xdr:cNvPr id="496" name="フローチャート: 判断 495">
          <a:extLst>
            <a:ext uri="{FF2B5EF4-FFF2-40B4-BE49-F238E27FC236}">
              <a16:creationId xmlns:a16="http://schemas.microsoft.com/office/drawing/2014/main" id="{852514D0-9657-4B7B-BAC7-8825E22D5090}"/>
            </a:ext>
          </a:extLst>
        </xdr:cNvPr>
        <xdr:cNvSpPr/>
      </xdr:nvSpPr>
      <xdr:spPr>
        <a:xfrm>
          <a:off x="19157950" y="101981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163322</xdr:rowOff>
    </xdr:from>
    <xdr:to>
      <xdr:col>107</xdr:col>
      <xdr:colOff>101600</xdr:colOff>
      <xdr:row>62</xdr:row>
      <xdr:rowOff>93472</xdr:rowOff>
    </xdr:to>
    <xdr:sp macro="" textlink="">
      <xdr:nvSpPr>
        <xdr:cNvPr id="497" name="フローチャート: 判断 496">
          <a:extLst>
            <a:ext uri="{FF2B5EF4-FFF2-40B4-BE49-F238E27FC236}">
              <a16:creationId xmlns:a16="http://schemas.microsoft.com/office/drawing/2014/main" id="{F2B07C9A-1023-46D5-BEAD-D93DAEDB814C}"/>
            </a:ext>
          </a:extLst>
        </xdr:cNvPr>
        <xdr:cNvSpPr/>
      </xdr:nvSpPr>
      <xdr:spPr>
        <a:xfrm>
          <a:off x="18345150" y="102407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26543</xdr:rowOff>
    </xdr:from>
    <xdr:to>
      <xdr:col>102</xdr:col>
      <xdr:colOff>165100</xdr:colOff>
      <xdr:row>62</xdr:row>
      <xdr:rowOff>128143</xdr:rowOff>
    </xdr:to>
    <xdr:sp macro="" textlink="">
      <xdr:nvSpPr>
        <xdr:cNvPr id="498" name="フローチャート: 判断 497">
          <a:extLst>
            <a:ext uri="{FF2B5EF4-FFF2-40B4-BE49-F238E27FC236}">
              <a16:creationId xmlns:a16="http://schemas.microsoft.com/office/drawing/2014/main" id="{BC441925-2EAB-42ED-8CD4-AA37A6BA85FC}"/>
            </a:ext>
          </a:extLst>
        </xdr:cNvPr>
        <xdr:cNvSpPr/>
      </xdr:nvSpPr>
      <xdr:spPr>
        <a:xfrm>
          <a:off x="17551400" y="10269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34163</xdr:rowOff>
    </xdr:from>
    <xdr:to>
      <xdr:col>98</xdr:col>
      <xdr:colOff>38100</xdr:colOff>
      <xdr:row>62</xdr:row>
      <xdr:rowOff>135763</xdr:rowOff>
    </xdr:to>
    <xdr:sp macro="" textlink="">
      <xdr:nvSpPr>
        <xdr:cNvPr id="499" name="フローチャート: 判断 498">
          <a:extLst>
            <a:ext uri="{FF2B5EF4-FFF2-40B4-BE49-F238E27FC236}">
              <a16:creationId xmlns:a16="http://schemas.microsoft.com/office/drawing/2014/main" id="{17EC9FF8-0277-4B04-9B41-FBC8C4780B45}"/>
            </a:ext>
          </a:extLst>
        </xdr:cNvPr>
        <xdr:cNvSpPr/>
      </xdr:nvSpPr>
      <xdr:spPr>
        <a:xfrm>
          <a:off x="16757650" y="1027671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00" name="テキスト ボックス 499">
          <a:extLst>
            <a:ext uri="{FF2B5EF4-FFF2-40B4-BE49-F238E27FC236}">
              <a16:creationId xmlns:a16="http://schemas.microsoft.com/office/drawing/2014/main" id="{C28D0BA7-3BC4-4612-9E53-2C5CA5E5D109}"/>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01" name="テキスト ボックス 500">
          <a:extLst>
            <a:ext uri="{FF2B5EF4-FFF2-40B4-BE49-F238E27FC236}">
              <a16:creationId xmlns:a16="http://schemas.microsoft.com/office/drawing/2014/main" id="{AB364D5D-773A-45CC-AF1C-43EB9F7F89BE}"/>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02" name="テキスト ボックス 501">
          <a:extLst>
            <a:ext uri="{FF2B5EF4-FFF2-40B4-BE49-F238E27FC236}">
              <a16:creationId xmlns:a16="http://schemas.microsoft.com/office/drawing/2014/main" id="{3F199C57-D26F-487B-95D6-B148328E577C}"/>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03" name="テキスト ボックス 502">
          <a:extLst>
            <a:ext uri="{FF2B5EF4-FFF2-40B4-BE49-F238E27FC236}">
              <a16:creationId xmlns:a16="http://schemas.microsoft.com/office/drawing/2014/main" id="{E6A59DAC-35E7-4912-A37C-49D8CBB4AADB}"/>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04" name="テキスト ボックス 503">
          <a:extLst>
            <a:ext uri="{FF2B5EF4-FFF2-40B4-BE49-F238E27FC236}">
              <a16:creationId xmlns:a16="http://schemas.microsoft.com/office/drawing/2014/main" id="{EAADEB2B-C495-4DC9-BE14-B93711A3E19B}"/>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156464</xdr:rowOff>
    </xdr:from>
    <xdr:to>
      <xdr:col>116</xdr:col>
      <xdr:colOff>114300</xdr:colOff>
      <xdr:row>64</xdr:row>
      <xdr:rowOff>86614</xdr:rowOff>
    </xdr:to>
    <xdr:sp macro="" textlink="">
      <xdr:nvSpPr>
        <xdr:cNvPr id="505" name="楕円 504">
          <a:extLst>
            <a:ext uri="{FF2B5EF4-FFF2-40B4-BE49-F238E27FC236}">
              <a16:creationId xmlns:a16="http://schemas.microsoft.com/office/drawing/2014/main" id="{D98A2C80-2D7C-4877-BA83-C09700B6D097}"/>
            </a:ext>
          </a:extLst>
        </xdr:cNvPr>
        <xdr:cNvSpPr/>
      </xdr:nvSpPr>
      <xdr:spPr>
        <a:xfrm>
          <a:off x="19900900" y="1056411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71391</xdr:rowOff>
    </xdr:from>
    <xdr:ext cx="469744" cy="259045"/>
    <xdr:sp macro="" textlink="">
      <xdr:nvSpPr>
        <xdr:cNvPr id="506" name="【学校施設】&#10;一人当たり面積該当値テキスト">
          <a:extLst>
            <a:ext uri="{FF2B5EF4-FFF2-40B4-BE49-F238E27FC236}">
              <a16:creationId xmlns:a16="http://schemas.microsoft.com/office/drawing/2014/main" id="{3477ECA1-64A7-466F-82CB-A27632CB23D6}"/>
            </a:ext>
          </a:extLst>
        </xdr:cNvPr>
        <xdr:cNvSpPr txBox="1"/>
      </xdr:nvSpPr>
      <xdr:spPr>
        <a:xfrm>
          <a:off x="19989800" y="10479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137795</xdr:rowOff>
    </xdr:from>
    <xdr:to>
      <xdr:col>112</xdr:col>
      <xdr:colOff>38100</xdr:colOff>
      <xdr:row>64</xdr:row>
      <xdr:rowOff>67945</xdr:rowOff>
    </xdr:to>
    <xdr:sp macro="" textlink="">
      <xdr:nvSpPr>
        <xdr:cNvPr id="507" name="楕円 506">
          <a:extLst>
            <a:ext uri="{FF2B5EF4-FFF2-40B4-BE49-F238E27FC236}">
              <a16:creationId xmlns:a16="http://schemas.microsoft.com/office/drawing/2014/main" id="{1C9119C4-7A02-4EFF-8764-E92D26D2334E}"/>
            </a:ext>
          </a:extLst>
        </xdr:cNvPr>
        <xdr:cNvSpPr/>
      </xdr:nvSpPr>
      <xdr:spPr>
        <a:xfrm>
          <a:off x="19157950" y="1054544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17145</xdr:rowOff>
    </xdr:from>
    <xdr:to>
      <xdr:col>116</xdr:col>
      <xdr:colOff>63500</xdr:colOff>
      <xdr:row>64</xdr:row>
      <xdr:rowOff>35814</xdr:rowOff>
    </xdr:to>
    <xdr:cxnSp macro="">
      <xdr:nvCxnSpPr>
        <xdr:cNvPr id="508" name="直線コネクタ 507">
          <a:extLst>
            <a:ext uri="{FF2B5EF4-FFF2-40B4-BE49-F238E27FC236}">
              <a16:creationId xmlns:a16="http://schemas.microsoft.com/office/drawing/2014/main" id="{57C4CD60-655C-4763-850F-8C2C6B0FA9F0}"/>
            </a:ext>
          </a:extLst>
        </xdr:cNvPr>
        <xdr:cNvCxnSpPr/>
      </xdr:nvCxnSpPr>
      <xdr:spPr>
        <a:xfrm>
          <a:off x="19202400" y="10589895"/>
          <a:ext cx="749300" cy="18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169418</xdr:rowOff>
    </xdr:from>
    <xdr:to>
      <xdr:col>107</xdr:col>
      <xdr:colOff>101600</xdr:colOff>
      <xdr:row>64</xdr:row>
      <xdr:rowOff>99568</xdr:rowOff>
    </xdr:to>
    <xdr:sp macro="" textlink="">
      <xdr:nvSpPr>
        <xdr:cNvPr id="509" name="楕円 508">
          <a:extLst>
            <a:ext uri="{FF2B5EF4-FFF2-40B4-BE49-F238E27FC236}">
              <a16:creationId xmlns:a16="http://schemas.microsoft.com/office/drawing/2014/main" id="{2E3AF8A5-AAAD-4B20-BBAB-4F20B1868820}"/>
            </a:ext>
          </a:extLst>
        </xdr:cNvPr>
        <xdr:cNvSpPr/>
      </xdr:nvSpPr>
      <xdr:spPr>
        <a:xfrm>
          <a:off x="18345150" y="10570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17145</xdr:rowOff>
    </xdr:from>
    <xdr:to>
      <xdr:col>111</xdr:col>
      <xdr:colOff>177800</xdr:colOff>
      <xdr:row>64</xdr:row>
      <xdr:rowOff>48768</xdr:rowOff>
    </xdr:to>
    <xdr:cxnSp macro="">
      <xdr:nvCxnSpPr>
        <xdr:cNvPr id="510" name="直線コネクタ 509">
          <a:extLst>
            <a:ext uri="{FF2B5EF4-FFF2-40B4-BE49-F238E27FC236}">
              <a16:creationId xmlns:a16="http://schemas.microsoft.com/office/drawing/2014/main" id="{87FDFF94-90CC-4E52-86F7-019DAEACF853}"/>
            </a:ext>
          </a:extLst>
        </xdr:cNvPr>
        <xdr:cNvCxnSpPr/>
      </xdr:nvCxnSpPr>
      <xdr:spPr>
        <a:xfrm flipV="1">
          <a:off x="18395950" y="10589895"/>
          <a:ext cx="806450"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171323</xdr:rowOff>
    </xdr:from>
    <xdr:to>
      <xdr:col>102</xdr:col>
      <xdr:colOff>165100</xdr:colOff>
      <xdr:row>64</xdr:row>
      <xdr:rowOff>101473</xdr:rowOff>
    </xdr:to>
    <xdr:sp macro="" textlink="">
      <xdr:nvSpPr>
        <xdr:cNvPr id="511" name="楕円 510">
          <a:extLst>
            <a:ext uri="{FF2B5EF4-FFF2-40B4-BE49-F238E27FC236}">
              <a16:creationId xmlns:a16="http://schemas.microsoft.com/office/drawing/2014/main" id="{467FD117-7153-4433-8FB8-6A255F4705D4}"/>
            </a:ext>
          </a:extLst>
        </xdr:cNvPr>
        <xdr:cNvSpPr/>
      </xdr:nvSpPr>
      <xdr:spPr>
        <a:xfrm>
          <a:off x="17551400" y="1057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48768</xdr:rowOff>
    </xdr:from>
    <xdr:to>
      <xdr:col>107</xdr:col>
      <xdr:colOff>50800</xdr:colOff>
      <xdr:row>64</xdr:row>
      <xdr:rowOff>50673</xdr:rowOff>
    </xdr:to>
    <xdr:cxnSp macro="">
      <xdr:nvCxnSpPr>
        <xdr:cNvPr id="512" name="直線コネクタ 511">
          <a:extLst>
            <a:ext uri="{FF2B5EF4-FFF2-40B4-BE49-F238E27FC236}">
              <a16:creationId xmlns:a16="http://schemas.microsoft.com/office/drawing/2014/main" id="{11D66169-ED40-40F0-90D1-504BD24D778A}"/>
            </a:ext>
          </a:extLst>
        </xdr:cNvPr>
        <xdr:cNvCxnSpPr/>
      </xdr:nvCxnSpPr>
      <xdr:spPr>
        <a:xfrm flipV="1">
          <a:off x="17602200" y="10621518"/>
          <a:ext cx="79375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44450</xdr:rowOff>
    </xdr:from>
    <xdr:to>
      <xdr:col>98</xdr:col>
      <xdr:colOff>38100</xdr:colOff>
      <xdr:row>63</xdr:row>
      <xdr:rowOff>146050</xdr:rowOff>
    </xdr:to>
    <xdr:sp macro="" textlink="">
      <xdr:nvSpPr>
        <xdr:cNvPr id="513" name="楕円 512">
          <a:extLst>
            <a:ext uri="{FF2B5EF4-FFF2-40B4-BE49-F238E27FC236}">
              <a16:creationId xmlns:a16="http://schemas.microsoft.com/office/drawing/2014/main" id="{4F8A9BF4-4BDE-4034-BBDE-7273D75F2F6A}"/>
            </a:ext>
          </a:extLst>
        </xdr:cNvPr>
        <xdr:cNvSpPr/>
      </xdr:nvSpPr>
      <xdr:spPr>
        <a:xfrm>
          <a:off x="16757650" y="104521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95250</xdr:rowOff>
    </xdr:from>
    <xdr:to>
      <xdr:col>102</xdr:col>
      <xdr:colOff>114300</xdr:colOff>
      <xdr:row>64</xdr:row>
      <xdr:rowOff>50673</xdr:rowOff>
    </xdr:to>
    <xdr:cxnSp macro="">
      <xdr:nvCxnSpPr>
        <xdr:cNvPr id="514" name="直線コネクタ 513">
          <a:extLst>
            <a:ext uri="{FF2B5EF4-FFF2-40B4-BE49-F238E27FC236}">
              <a16:creationId xmlns:a16="http://schemas.microsoft.com/office/drawing/2014/main" id="{4C671122-7E6C-4660-B18E-A91F74DF5EA7}"/>
            </a:ext>
          </a:extLst>
        </xdr:cNvPr>
        <xdr:cNvCxnSpPr/>
      </xdr:nvCxnSpPr>
      <xdr:spPr>
        <a:xfrm>
          <a:off x="16802100" y="10502900"/>
          <a:ext cx="800100" cy="120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67327</xdr:rowOff>
    </xdr:from>
    <xdr:ext cx="469744" cy="259045"/>
    <xdr:sp macro="" textlink="">
      <xdr:nvSpPr>
        <xdr:cNvPr id="515" name="n_1aveValue【学校施設】&#10;一人当たり面積">
          <a:extLst>
            <a:ext uri="{FF2B5EF4-FFF2-40B4-BE49-F238E27FC236}">
              <a16:creationId xmlns:a16="http://schemas.microsoft.com/office/drawing/2014/main" id="{67B61C7A-3D93-4711-92B1-D622836A30FE}"/>
            </a:ext>
          </a:extLst>
        </xdr:cNvPr>
        <xdr:cNvSpPr txBox="1"/>
      </xdr:nvSpPr>
      <xdr:spPr>
        <a:xfrm>
          <a:off x="18980227"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109999</xdr:rowOff>
    </xdr:from>
    <xdr:ext cx="469744" cy="259045"/>
    <xdr:sp macro="" textlink="">
      <xdr:nvSpPr>
        <xdr:cNvPr id="516" name="n_2aveValue【学校施設】&#10;一人当たり面積">
          <a:extLst>
            <a:ext uri="{FF2B5EF4-FFF2-40B4-BE49-F238E27FC236}">
              <a16:creationId xmlns:a16="http://schemas.microsoft.com/office/drawing/2014/main" id="{B7201F04-8C06-4440-9135-A1D4A0F93E46}"/>
            </a:ext>
          </a:extLst>
        </xdr:cNvPr>
        <xdr:cNvSpPr txBox="1"/>
      </xdr:nvSpPr>
      <xdr:spPr>
        <a:xfrm>
          <a:off x="18180127" y="10022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144670</xdr:rowOff>
    </xdr:from>
    <xdr:ext cx="469744" cy="259045"/>
    <xdr:sp macro="" textlink="">
      <xdr:nvSpPr>
        <xdr:cNvPr id="517" name="n_3aveValue【学校施設】&#10;一人当たり面積">
          <a:extLst>
            <a:ext uri="{FF2B5EF4-FFF2-40B4-BE49-F238E27FC236}">
              <a16:creationId xmlns:a16="http://schemas.microsoft.com/office/drawing/2014/main" id="{9EC78D8A-9387-4E92-922B-9736BC453CE5}"/>
            </a:ext>
          </a:extLst>
        </xdr:cNvPr>
        <xdr:cNvSpPr txBox="1"/>
      </xdr:nvSpPr>
      <xdr:spPr>
        <a:xfrm>
          <a:off x="17386377" y="1005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152290</xdr:rowOff>
    </xdr:from>
    <xdr:ext cx="469744" cy="259045"/>
    <xdr:sp macro="" textlink="">
      <xdr:nvSpPr>
        <xdr:cNvPr id="518" name="n_4aveValue【学校施設】&#10;一人当たり面積">
          <a:extLst>
            <a:ext uri="{FF2B5EF4-FFF2-40B4-BE49-F238E27FC236}">
              <a16:creationId xmlns:a16="http://schemas.microsoft.com/office/drawing/2014/main" id="{78A429DF-3A87-4439-8A4F-0342BAFF7EF5}"/>
            </a:ext>
          </a:extLst>
        </xdr:cNvPr>
        <xdr:cNvSpPr txBox="1"/>
      </xdr:nvSpPr>
      <xdr:spPr>
        <a:xfrm>
          <a:off x="16592627" y="10064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59072</xdr:rowOff>
    </xdr:from>
    <xdr:ext cx="469744" cy="259045"/>
    <xdr:sp macro="" textlink="">
      <xdr:nvSpPr>
        <xdr:cNvPr id="519" name="n_1mainValue【学校施設】&#10;一人当たり面積">
          <a:extLst>
            <a:ext uri="{FF2B5EF4-FFF2-40B4-BE49-F238E27FC236}">
              <a16:creationId xmlns:a16="http://schemas.microsoft.com/office/drawing/2014/main" id="{0D6038F0-7722-4B14-B0D6-A1402CCF7799}"/>
            </a:ext>
          </a:extLst>
        </xdr:cNvPr>
        <xdr:cNvSpPr txBox="1"/>
      </xdr:nvSpPr>
      <xdr:spPr>
        <a:xfrm>
          <a:off x="18980227" y="1063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90695</xdr:rowOff>
    </xdr:from>
    <xdr:ext cx="469744" cy="259045"/>
    <xdr:sp macro="" textlink="">
      <xdr:nvSpPr>
        <xdr:cNvPr id="520" name="n_2mainValue【学校施設】&#10;一人当たり面積">
          <a:extLst>
            <a:ext uri="{FF2B5EF4-FFF2-40B4-BE49-F238E27FC236}">
              <a16:creationId xmlns:a16="http://schemas.microsoft.com/office/drawing/2014/main" id="{7FB07847-8B9B-4EFE-A2D8-0EA6E56A1974}"/>
            </a:ext>
          </a:extLst>
        </xdr:cNvPr>
        <xdr:cNvSpPr txBox="1"/>
      </xdr:nvSpPr>
      <xdr:spPr>
        <a:xfrm>
          <a:off x="18180127" y="10663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92600</xdr:rowOff>
    </xdr:from>
    <xdr:ext cx="469744" cy="259045"/>
    <xdr:sp macro="" textlink="">
      <xdr:nvSpPr>
        <xdr:cNvPr id="521" name="n_3mainValue【学校施設】&#10;一人当たり面積">
          <a:extLst>
            <a:ext uri="{FF2B5EF4-FFF2-40B4-BE49-F238E27FC236}">
              <a16:creationId xmlns:a16="http://schemas.microsoft.com/office/drawing/2014/main" id="{89F59388-CE92-4335-BB04-4FD4BF2B55C6}"/>
            </a:ext>
          </a:extLst>
        </xdr:cNvPr>
        <xdr:cNvSpPr txBox="1"/>
      </xdr:nvSpPr>
      <xdr:spPr>
        <a:xfrm>
          <a:off x="17386377" y="10665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137177</xdr:rowOff>
    </xdr:from>
    <xdr:ext cx="469744" cy="259045"/>
    <xdr:sp macro="" textlink="">
      <xdr:nvSpPr>
        <xdr:cNvPr id="522" name="n_4mainValue【学校施設】&#10;一人当たり面積">
          <a:extLst>
            <a:ext uri="{FF2B5EF4-FFF2-40B4-BE49-F238E27FC236}">
              <a16:creationId xmlns:a16="http://schemas.microsoft.com/office/drawing/2014/main" id="{B10938BF-4DF5-4FA8-BB8A-7D5AB9B6E94E}"/>
            </a:ext>
          </a:extLst>
        </xdr:cNvPr>
        <xdr:cNvSpPr txBox="1"/>
      </xdr:nvSpPr>
      <xdr:spPr>
        <a:xfrm>
          <a:off x="16592627" y="1054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23" name="正方形/長方形 522">
          <a:extLst>
            <a:ext uri="{FF2B5EF4-FFF2-40B4-BE49-F238E27FC236}">
              <a16:creationId xmlns:a16="http://schemas.microsoft.com/office/drawing/2014/main" id="{CD020592-6A76-4CF6-89AD-7E5F3BD158C8}"/>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24" name="正方形/長方形 523">
          <a:extLst>
            <a:ext uri="{FF2B5EF4-FFF2-40B4-BE49-F238E27FC236}">
              <a16:creationId xmlns:a16="http://schemas.microsoft.com/office/drawing/2014/main" id="{9C729B2D-85AA-464D-B277-0EDF8EA23488}"/>
            </a:ext>
          </a:extLst>
        </xdr:cNvPr>
        <xdr:cNvSpPr/>
      </xdr:nvSpPr>
      <xdr:spPr>
        <a:xfrm>
          <a:off x="1131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25" name="正方形/長方形 524">
          <a:extLst>
            <a:ext uri="{FF2B5EF4-FFF2-40B4-BE49-F238E27FC236}">
              <a16:creationId xmlns:a16="http://schemas.microsoft.com/office/drawing/2014/main" id="{1590FB39-FF34-459F-A623-0B4CA450234F}"/>
            </a:ext>
          </a:extLst>
        </xdr:cNvPr>
        <xdr:cNvSpPr/>
      </xdr:nvSpPr>
      <xdr:spPr>
        <a:xfrm>
          <a:off x="1131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26" name="正方形/長方形 525">
          <a:extLst>
            <a:ext uri="{FF2B5EF4-FFF2-40B4-BE49-F238E27FC236}">
              <a16:creationId xmlns:a16="http://schemas.microsoft.com/office/drawing/2014/main" id="{2F99145F-D846-4F23-A4DF-6AAC02B5A2F0}"/>
            </a:ext>
          </a:extLst>
        </xdr:cNvPr>
        <xdr:cNvSpPr/>
      </xdr:nvSpPr>
      <xdr:spPr>
        <a:xfrm>
          <a:off x="122364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27" name="正方形/長方形 526">
          <a:extLst>
            <a:ext uri="{FF2B5EF4-FFF2-40B4-BE49-F238E27FC236}">
              <a16:creationId xmlns:a16="http://schemas.microsoft.com/office/drawing/2014/main" id="{FD8FFB15-00E2-4C3C-BEA5-87BA68780FB9}"/>
            </a:ext>
          </a:extLst>
        </xdr:cNvPr>
        <xdr:cNvSpPr/>
      </xdr:nvSpPr>
      <xdr:spPr>
        <a:xfrm>
          <a:off x="122364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28" name="正方形/長方形 527">
          <a:extLst>
            <a:ext uri="{FF2B5EF4-FFF2-40B4-BE49-F238E27FC236}">
              <a16:creationId xmlns:a16="http://schemas.microsoft.com/office/drawing/2014/main" id="{E0F2AF59-621F-47CD-A342-90D31295FEB9}"/>
            </a:ext>
          </a:extLst>
        </xdr:cNvPr>
        <xdr:cNvSpPr/>
      </xdr:nvSpPr>
      <xdr:spPr>
        <a:xfrm>
          <a:off x="13265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29" name="正方形/長方形 528">
          <a:extLst>
            <a:ext uri="{FF2B5EF4-FFF2-40B4-BE49-F238E27FC236}">
              <a16:creationId xmlns:a16="http://schemas.microsoft.com/office/drawing/2014/main" id="{6C4CF238-886D-4640-BC09-2A443BB03B51}"/>
            </a:ext>
          </a:extLst>
        </xdr:cNvPr>
        <xdr:cNvSpPr/>
      </xdr:nvSpPr>
      <xdr:spPr>
        <a:xfrm>
          <a:off x="13265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30" name="正方形/長方形 529">
          <a:extLst>
            <a:ext uri="{FF2B5EF4-FFF2-40B4-BE49-F238E27FC236}">
              <a16:creationId xmlns:a16="http://schemas.microsoft.com/office/drawing/2014/main" id="{AC6C79B3-028A-4A32-A630-B2D0688AA2E6}"/>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31" name="テキスト ボックス 530">
          <a:extLst>
            <a:ext uri="{FF2B5EF4-FFF2-40B4-BE49-F238E27FC236}">
              <a16:creationId xmlns:a16="http://schemas.microsoft.com/office/drawing/2014/main" id="{06C6407C-49C4-47D5-8883-B1A93E9ED83B}"/>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32" name="直線コネクタ 531">
          <a:extLst>
            <a:ext uri="{FF2B5EF4-FFF2-40B4-BE49-F238E27FC236}">
              <a16:creationId xmlns:a16="http://schemas.microsoft.com/office/drawing/2014/main" id="{05C91280-8E5D-4C34-BBE4-81BD1D8D2A97}"/>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33" name="テキスト ボックス 532">
          <a:extLst>
            <a:ext uri="{FF2B5EF4-FFF2-40B4-BE49-F238E27FC236}">
              <a16:creationId xmlns:a16="http://schemas.microsoft.com/office/drawing/2014/main" id="{8B329B83-5A0A-45B4-9A20-3109E206375B}"/>
            </a:ext>
          </a:extLst>
        </xdr:cNvPr>
        <xdr:cNvSpPr txBox="1"/>
      </xdr:nvSpPr>
      <xdr:spPr>
        <a:xfrm>
          <a:off x="1079772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34" name="直線コネクタ 533">
          <a:extLst>
            <a:ext uri="{FF2B5EF4-FFF2-40B4-BE49-F238E27FC236}">
              <a16:creationId xmlns:a16="http://schemas.microsoft.com/office/drawing/2014/main" id="{37C9D996-6C8D-4A1D-BABB-668873FD991E}"/>
            </a:ext>
          </a:extLst>
        </xdr:cNvPr>
        <xdr:cNvCxnSpPr/>
      </xdr:nvCxnSpPr>
      <xdr:spPr>
        <a:xfrm>
          <a:off x="11207750" y="1436732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35" name="テキスト ボックス 534">
          <a:extLst>
            <a:ext uri="{FF2B5EF4-FFF2-40B4-BE49-F238E27FC236}">
              <a16:creationId xmlns:a16="http://schemas.microsoft.com/office/drawing/2014/main" id="{5A52EBF4-28B8-4FF8-96DF-1AE6B6AC7C6F}"/>
            </a:ext>
          </a:extLst>
        </xdr:cNvPr>
        <xdr:cNvSpPr txBox="1"/>
      </xdr:nvSpPr>
      <xdr:spPr>
        <a:xfrm>
          <a:off x="1079772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36" name="直線コネクタ 535">
          <a:extLst>
            <a:ext uri="{FF2B5EF4-FFF2-40B4-BE49-F238E27FC236}">
              <a16:creationId xmlns:a16="http://schemas.microsoft.com/office/drawing/2014/main" id="{CA6615CA-420E-46EE-8CFD-231EB7881FBB}"/>
            </a:ext>
          </a:extLst>
        </xdr:cNvPr>
        <xdr:cNvCxnSpPr/>
      </xdr:nvCxnSpPr>
      <xdr:spPr>
        <a:xfrm>
          <a:off x="11207750" y="140534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37" name="テキスト ボックス 536">
          <a:extLst>
            <a:ext uri="{FF2B5EF4-FFF2-40B4-BE49-F238E27FC236}">
              <a16:creationId xmlns:a16="http://schemas.microsoft.com/office/drawing/2014/main" id="{800BDCF0-8B3D-485A-BC0A-27817F81A196}"/>
            </a:ext>
          </a:extLst>
        </xdr:cNvPr>
        <xdr:cNvSpPr txBox="1"/>
      </xdr:nvSpPr>
      <xdr:spPr>
        <a:xfrm>
          <a:off x="10842791" y="139175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38" name="直線コネクタ 537">
          <a:extLst>
            <a:ext uri="{FF2B5EF4-FFF2-40B4-BE49-F238E27FC236}">
              <a16:creationId xmlns:a16="http://schemas.microsoft.com/office/drawing/2014/main" id="{335837A0-62E4-4D75-B1B9-05D50433E54E}"/>
            </a:ext>
          </a:extLst>
        </xdr:cNvPr>
        <xdr:cNvCxnSpPr/>
      </xdr:nvCxnSpPr>
      <xdr:spPr>
        <a:xfrm>
          <a:off x="11207750" y="1373958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39" name="テキスト ボックス 538">
          <a:extLst>
            <a:ext uri="{FF2B5EF4-FFF2-40B4-BE49-F238E27FC236}">
              <a16:creationId xmlns:a16="http://schemas.microsoft.com/office/drawing/2014/main" id="{3DFC9A26-A381-4751-8358-7D589D5166C7}"/>
            </a:ext>
          </a:extLst>
        </xdr:cNvPr>
        <xdr:cNvSpPr txBox="1"/>
      </xdr:nvSpPr>
      <xdr:spPr>
        <a:xfrm>
          <a:off x="10842791" y="136037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40" name="直線コネクタ 539">
          <a:extLst>
            <a:ext uri="{FF2B5EF4-FFF2-40B4-BE49-F238E27FC236}">
              <a16:creationId xmlns:a16="http://schemas.microsoft.com/office/drawing/2014/main" id="{D262ACDE-AF7F-4CED-88DF-7435B8E55030}"/>
            </a:ext>
          </a:extLst>
        </xdr:cNvPr>
        <xdr:cNvCxnSpPr/>
      </xdr:nvCxnSpPr>
      <xdr:spPr>
        <a:xfrm>
          <a:off x="11207750" y="1342571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41" name="テキスト ボックス 540">
          <a:extLst>
            <a:ext uri="{FF2B5EF4-FFF2-40B4-BE49-F238E27FC236}">
              <a16:creationId xmlns:a16="http://schemas.microsoft.com/office/drawing/2014/main" id="{96127919-2E11-4EB3-8796-7BB97149C8D4}"/>
            </a:ext>
          </a:extLst>
        </xdr:cNvPr>
        <xdr:cNvSpPr txBox="1"/>
      </xdr:nvSpPr>
      <xdr:spPr>
        <a:xfrm>
          <a:off x="10842791" y="132898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42" name="直線コネクタ 541">
          <a:extLst>
            <a:ext uri="{FF2B5EF4-FFF2-40B4-BE49-F238E27FC236}">
              <a16:creationId xmlns:a16="http://schemas.microsoft.com/office/drawing/2014/main" id="{0490A0A0-7C15-4F1B-861F-575DCBED9643}"/>
            </a:ext>
          </a:extLst>
        </xdr:cNvPr>
        <xdr:cNvCxnSpPr/>
      </xdr:nvCxnSpPr>
      <xdr:spPr>
        <a:xfrm>
          <a:off x="11207750" y="1311184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43" name="テキスト ボックス 542">
          <a:extLst>
            <a:ext uri="{FF2B5EF4-FFF2-40B4-BE49-F238E27FC236}">
              <a16:creationId xmlns:a16="http://schemas.microsoft.com/office/drawing/2014/main" id="{D50AA3C1-FCE7-4D37-B700-0AC38F4953D7}"/>
            </a:ext>
          </a:extLst>
        </xdr:cNvPr>
        <xdr:cNvSpPr txBox="1"/>
      </xdr:nvSpPr>
      <xdr:spPr>
        <a:xfrm>
          <a:off x="10842791" y="129759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44" name="直線コネクタ 543">
          <a:extLst>
            <a:ext uri="{FF2B5EF4-FFF2-40B4-BE49-F238E27FC236}">
              <a16:creationId xmlns:a16="http://schemas.microsoft.com/office/drawing/2014/main" id="{0E95A2F2-9207-4C79-9E91-741B61C1B8C2}"/>
            </a:ext>
          </a:extLst>
        </xdr:cNvPr>
        <xdr:cNvCxnSpPr/>
      </xdr:nvCxnSpPr>
      <xdr:spPr>
        <a:xfrm>
          <a:off x="11207750" y="1279797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45" name="テキスト ボックス 544">
          <a:extLst>
            <a:ext uri="{FF2B5EF4-FFF2-40B4-BE49-F238E27FC236}">
              <a16:creationId xmlns:a16="http://schemas.microsoft.com/office/drawing/2014/main" id="{C0C386AD-FEF6-4F69-8B12-8DA920F795B8}"/>
            </a:ext>
          </a:extLst>
        </xdr:cNvPr>
        <xdr:cNvSpPr txBox="1"/>
      </xdr:nvSpPr>
      <xdr:spPr>
        <a:xfrm>
          <a:off x="10906911" y="1266209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46" name="直線コネクタ 545">
          <a:extLst>
            <a:ext uri="{FF2B5EF4-FFF2-40B4-BE49-F238E27FC236}">
              <a16:creationId xmlns:a16="http://schemas.microsoft.com/office/drawing/2014/main" id="{F2F0CF88-9021-448C-B9D8-F502D20C8790}"/>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47" name="【児童館】&#10;有形固定資産減価償却率グラフ枠">
          <a:extLst>
            <a:ext uri="{FF2B5EF4-FFF2-40B4-BE49-F238E27FC236}">
              <a16:creationId xmlns:a16="http://schemas.microsoft.com/office/drawing/2014/main" id="{9B5642DC-6142-4052-B62C-B9D9110EAFA9}"/>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132806</xdr:rowOff>
    </xdr:from>
    <xdr:to>
      <xdr:col>85</xdr:col>
      <xdr:colOff>126364</xdr:colOff>
      <xdr:row>86</xdr:row>
      <xdr:rowOff>168729</xdr:rowOff>
    </xdr:to>
    <xdr:cxnSp macro="">
      <xdr:nvCxnSpPr>
        <xdr:cNvPr id="548" name="直線コネクタ 547">
          <a:extLst>
            <a:ext uri="{FF2B5EF4-FFF2-40B4-BE49-F238E27FC236}">
              <a16:creationId xmlns:a16="http://schemas.microsoft.com/office/drawing/2014/main" id="{0F7B6C76-BCC8-42C5-B6DA-D96C3F102BEF}"/>
            </a:ext>
          </a:extLst>
        </xdr:cNvPr>
        <xdr:cNvCxnSpPr/>
      </xdr:nvCxnSpPr>
      <xdr:spPr>
        <a:xfrm flipV="1">
          <a:off x="14699614" y="12851856"/>
          <a:ext cx="0" cy="15154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49" name="【児童館】&#10;有形固定資産減価償却率最小値テキスト">
          <a:extLst>
            <a:ext uri="{FF2B5EF4-FFF2-40B4-BE49-F238E27FC236}">
              <a16:creationId xmlns:a16="http://schemas.microsoft.com/office/drawing/2014/main" id="{471E92DF-140F-40C2-A674-301DB448A7CD}"/>
            </a:ext>
          </a:extLst>
        </xdr:cNvPr>
        <xdr:cNvSpPr txBox="1"/>
      </xdr:nvSpPr>
      <xdr:spPr>
        <a:xfrm>
          <a:off x="14738350" y="14371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50" name="直線コネクタ 549">
          <a:extLst>
            <a:ext uri="{FF2B5EF4-FFF2-40B4-BE49-F238E27FC236}">
              <a16:creationId xmlns:a16="http://schemas.microsoft.com/office/drawing/2014/main" id="{1AFBA946-28AA-4B81-92A9-ADE6F5426563}"/>
            </a:ext>
          </a:extLst>
        </xdr:cNvPr>
        <xdr:cNvCxnSpPr/>
      </xdr:nvCxnSpPr>
      <xdr:spPr>
        <a:xfrm>
          <a:off x="14611350" y="1436732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79483</xdr:rowOff>
    </xdr:from>
    <xdr:ext cx="340478" cy="259045"/>
    <xdr:sp macro="" textlink="">
      <xdr:nvSpPr>
        <xdr:cNvPr id="551" name="【児童館】&#10;有形固定資産減価償却率最大値テキスト">
          <a:extLst>
            <a:ext uri="{FF2B5EF4-FFF2-40B4-BE49-F238E27FC236}">
              <a16:creationId xmlns:a16="http://schemas.microsoft.com/office/drawing/2014/main" id="{B515D610-438A-4171-BEA3-BEEAD25B9570}"/>
            </a:ext>
          </a:extLst>
        </xdr:cNvPr>
        <xdr:cNvSpPr txBox="1"/>
      </xdr:nvSpPr>
      <xdr:spPr>
        <a:xfrm>
          <a:off x="14738350" y="126334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132806</xdr:rowOff>
    </xdr:from>
    <xdr:to>
      <xdr:col>86</xdr:col>
      <xdr:colOff>25400</xdr:colOff>
      <xdr:row>77</xdr:row>
      <xdr:rowOff>132806</xdr:rowOff>
    </xdr:to>
    <xdr:cxnSp macro="">
      <xdr:nvCxnSpPr>
        <xdr:cNvPr id="552" name="直線コネクタ 551">
          <a:extLst>
            <a:ext uri="{FF2B5EF4-FFF2-40B4-BE49-F238E27FC236}">
              <a16:creationId xmlns:a16="http://schemas.microsoft.com/office/drawing/2014/main" id="{3C996924-6C05-4CE9-8151-CB4C4C07C179}"/>
            </a:ext>
          </a:extLst>
        </xdr:cNvPr>
        <xdr:cNvCxnSpPr/>
      </xdr:nvCxnSpPr>
      <xdr:spPr>
        <a:xfrm>
          <a:off x="14611350" y="1285185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73858</xdr:rowOff>
    </xdr:from>
    <xdr:ext cx="405111" cy="259045"/>
    <xdr:sp macro="" textlink="">
      <xdr:nvSpPr>
        <xdr:cNvPr id="553" name="【児童館】&#10;有形固定資産減価償却率平均値テキスト">
          <a:extLst>
            <a:ext uri="{FF2B5EF4-FFF2-40B4-BE49-F238E27FC236}">
              <a16:creationId xmlns:a16="http://schemas.microsoft.com/office/drawing/2014/main" id="{2DFF7109-64D2-4C78-A658-96FDE8B9CE49}"/>
            </a:ext>
          </a:extLst>
        </xdr:cNvPr>
        <xdr:cNvSpPr txBox="1"/>
      </xdr:nvSpPr>
      <xdr:spPr>
        <a:xfrm>
          <a:off x="14738350" y="134533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50981</xdr:rowOff>
    </xdr:from>
    <xdr:to>
      <xdr:col>85</xdr:col>
      <xdr:colOff>177800</xdr:colOff>
      <xdr:row>82</xdr:row>
      <xdr:rowOff>152581</xdr:rowOff>
    </xdr:to>
    <xdr:sp macro="" textlink="">
      <xdr:nvSpPr>
        <xdr:cNvPr id="554" name="フローチャート: 判断 553">
          <a:extLst>
            <a:ext uri="{FF2B5EF4-FFF2-40B4-BE49-F238E27FC236}">
              <a16:creationId xmlns:a16="http://schemas.microsoft.com/office/drawing/2014/main" id="{04E7B698-4B01-444B-AB36-79402082C6E3}"/>
            </a:ext>
          </a:extLst>
        </xdr:cNvPr>
        <xdr:cNvSpPr/>
      </xdr:nvSpPr>
      <xdr:spPr>
        <a:xfrm>
          <a:off x="14649450" y="1359553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15058</xdr:rowOff>
    </xdr:from>
    <xdr:to>
      <xdr:col>81</xdr:col>
      <xdr:colOff>101600</xdr:colOff>
      <xdr:row>82</xdr:row>
      <xdr:rowOff>116658</xdr:rowOff>
    </xdr:to>
    <xdr:sp macro="" textlink="">
      <xdr:nvSpPr>
        <xdr:cNvPr id="555" name="フローチャート: 判断 554">
          <a:extLst>
            <a:ext uri="{FF2B5EF4-FFF2-40B4-BE49-F238E27FC236}">
              <a16:creationId xmlns:a16="http://schemas.microsoft.com/office/drawing/2014/main" id="{6AACE038-DD35-4F5E-B4BA-2DCE9D337573}"/>
            </a:ext>
          </a:extLst>
        </xdr:cNvPr>
        <xdr:cNvSpPr/>
      </xdr:nvSpPr>
      <xdr:spPr>
        <a:xfrm>
          <a:off x="13887450" y="13559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47716</xdr:rowOff>
    </xdr:from>
    <xdr:to>
      <xdr:col>76</xdr:col>
      <xdr:colOff>165100</xdr:colOff>
      <xdr:row>83</xdr:row>
      <xdr:rowOff>149316</xdr:rowOff>
    </xdr:to>
    <xdr:sp macro="" textlink="">
      <xdr:nvSpPr>
        <xdr:cNvPr id="556" name="フローチャート: 判断 555">
          <a:extLst>
            <a:ext uri="{FF2B5EF4-FFF2-40B4-BE49-F238E27FC236}">
              <a16:creationId xmlns:a16="http://schemas.microsoft.com/office/drawing/2014/main" id="{D51DEEDA-5274-4CA4-B027-510EDCF12752}"/>
            </a:ext>
          </a:extLst>
        </xdr:cNvPr>
        <xdr:cNvSpPr/>
      </xdr:nvSpPr>
      <xdr:spPr>
        <a:xfrm>
          <a:off x="13093700" y="13757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132624</xdr:rowOff>
    </xdr:from>
    <xdr:to>
      <xdr:col>72</xdr:col>
      <xdr:colOff>38100</xdr:colOff>
      <xdr:row>83</xdr:row>
      <xdr:rowOff>62774</xdr:rowOff>
    </xdr:to>
    <xdr:sp macro="" textlink="">
      <xdr:nvSpPr>
        <xdr:cNvPr id="557" name="フローチャート: 判断 556">
          <a:extLst>
            <a:ext uri="{FF2B5EF4-FFF2-40B4-BE49-F238E27FC236}">
              <a16:creationId xmlns:a16="http://schemas.microsoft.com/office/drawing/2014/main" id="{946DEB5D-0CC8-49AF-8418-FBC5385E3924}"/>
            </a:ext>
          </a:extLst>
        </xdr:cNvPr>
        <xdr:cNvSpPr/>
      </xdr:nvSpPr>
      <xdr:spPr>
        <a:xfrm>
          <a:off x="12299950" y="136771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103232</xdr:rowOff>
    </xdr:from>
    <xdr:to>
      <xdr:col>67</xdr:col>
      <xdr:colOff>101600</xdr:colOff>
      <xdr:row>83</xdr:row>
      <xdr:rowOff>33382</xdr:rowOff>
    </xdr:to>
    <xdr:sp macro="" textlink="">
      <xdr:nvSpPr>
        <xdr:cNvPr id="558" name="フローチャート: 判断 557">
          <a:extLst>
            <a:ext uri="{FF2B5EF4-FFF2-40B4-BE49-F238E27FC236}">
              <a16:creationId xmlns:a16="http://schemas.microsoft.com/office/drawing/2014/main" id="{D24A2AF3-3BB8-43C3-972A-97982BFDDE66}"/>
            </a:ext>
          </a:extLst>
        </xdr:cNvPr>
        <xdr:cNvSpPr/>
      </xdr:nvSpPr>
      <xdr:spPr>
        <a:xfrm>
          <a:off x="11487150" y="1364778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59" name="テキスト ボックス 558">
          <a:extLst>
            <a:ext uri="{FF2B5EF4-FFF2-40B4-BE49-F238E27FC236}">
              <a16:creationId xmlns:a16="http://schemas.microsoft.com/office/drawing/2014/main" id="{54739F66-18EB-4422-843E-D63303BC92EF}"/>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60" name="テキスト ボックス 559">
          <a:extLst>
            <a:ext uri="{FF2B5EF4-FFF2-40B4-BE49-F238E27FC236}">
              <a16:creationId xmlns:a16="http://schemas.microsoft.com/office/drawing/2014/main" id="{8CAD134F-9E70-4E20-ACEB-E8BCD51CB9E4}"/>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61" name="テキスト ボックス 560">
          <a:extLst>
            <a:ext uri="{FF2B5EF4-FFF2-40B4-BE49-F238E27FC236}">
              <a16:creationId xmlns:a16="http://schemas.microsoft.com/office/drawing/2014/main" id="{E2162FBA-8A24-464D-BA68-6D58EF8D851F}"/>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62" name="テキスト ボックス 561">
          <a:extLst>
            <a:ext uri="{FF2B5EF4-FFF2-40B4-BE49-F238E27FC236}">
              <a16:creationId xmlns:a16="http://schemas.microsoft.com/office/drawing/2014/main" id="{C6B4B31E-B668-4BDF-A296-42281F8E24CB}"/>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63" name="テキスト ボックス 562">
          <a:extLst>
            <a:ext uri="{FF2B5EF4-FFF2-40B4-BE49-F238E27FC236}">
              <a16:creationId xmlns:a16="http://schemas.microsoft.com/office/drawing/2014/main" id="{BF57A0E2-8FAE-47E6-924A-31A426BE2F15}"/>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117929</xdr:rowOff>
    </xdr:from>
    <xdr:to>
      <xdr:col>85</xdr:col>
      <xdr:colOff>177800</xdr:colOff>
      <xdr:row>87</xdr:row>
      <xdr:rowOff>48079</xdr:rowOff>
    </xdr:to>
    <xdr:sp macro="" textlink="">
      <xdr:nvSpPr>
        <xdr:cNvPr id="564" name="楕円 563">
          <a:extLst>
            <a:ext uri="{FF2B5EF4-FFF2-40B4-BE49-F238E27FC236}">
              <a16:creationId xmlns:a16="http://schemas.microsoft.com/office/drawing/2014/main" id="{4FBF5E1E-C6BC-4DEB-91EB-8839ECD0E94A}"/>
            </a:ext>
          </a:extLst>
        </xdr:cNvPr>
        <xdr:cNvSpPr/>
      </xdr:nvSpPr>
      <xdr:spPr>
        <a:xfrm>
          <a:off x="14649450" y="143228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86</xdr:row>
      <xdr:rowOff>32856</xdr:rowOff>
    </xdr:from>
    <xdr:ext cx="469744" cy="259045"/>
    <xdr:sp macro="" textlink="">
      <xdr:nvSpPr>
        <xdr:cNvPr id="565" name="【児童館】&#10;有形固定資産減価償却率該当値テキスト">
          <a:extLst>
            <a:ext uri="{FF2B5EF4-FFF2-40B4-BE49-F238E27FC236}">
              <a16:creationId xmlns:a16="http://schemas.microsoft.com/office/drawing/2014/main" id="{085032EA-355C-4B64-AB43-E8DA6FC04E69}"/>
            </a:ext>
          </a:extLst>
        </xdr:cNvPr>
        <xdr:cNvSpPr txBox="1"/>
      </xdr:nvSpPr>
      <xdr:spPr>
        <a:xfrm>
          <a:off x="14738350" y="14237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117929</xdr:rowOff>
    </xdr:from>
    <xdr:to>
      <xdr:col>81</xdr:col>
      <xdr:colOff>101600</xdr:colOff>
      <xdr:row>87</xdr:row>
      <xdr:rowOff>48079</xdr:rowOff>
    </xdr:to>
    <xdr:sp macro="" textlink="">
      <xdr:nvSpPr>
        <xdr:cNvPr id="566" name="楕円 565">
          <a:extLst>
            <a:ext uri="{FF2B5EF4-FFF2-40B4-BE49-F238E27FC236}">
              <a16:creationId xmlns:a16="http://schemas.microsoft.com/office/drawing/2014/main" id="{513A6A92-307D-4B58-AF30-31FDB9304DDC}"/>
            </a:ext>
          </a:extLst>
        </xdr:cNvPr>
        <xdr:cNvSpPr/>
      </xdr:nvSpPr>
      <xdr:spPr>
        <a:xfrm>
          <a:off x="1388745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168729</xdr:rowOff>
    </xdr:from>
    <xdr:to>
      <xdr:col>85</xdr:col>
      <xdr:colOff>127000</xdr:colOff>
      <xdr:row>86</xdr:row>
      <xdr:rowOff>168729</xdr:rowOff>
    </xdr:to>
    <xdr:cxnSp macro="">
      <xdr:nvCxnSpPr>
        <xdr:cNvPr id="567" name="直線コネクタ 566">
          <a:extLst>
            <a:ext uri="{FF2B5EF4-FFF2-40B4-BE49-F238E27FC236}">
              <a16:creationId xmlns:a16="http://schemas.microsoft.com/office/drawing/2014/main" id="{82EC095F-D6A6-4CE5-987F-2F6BBFB88424}"/>
            </a:ext>
          </a:extLst>
        </xdr:cNvPr>
        <xdr:cNvCxnSpPr/>
      </xdr:nvCxnSpPr>
      <xdr:spPr>
        <a:xfrm>
          <a:off x="13938250" y="1436732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117929</xdr:rowOff>
    </xdr:from>
    <xdr:to>
      <xdr:col>76</xdr:col>
      <xdr:colOff>165100</xdr:colOff>
      <xdr:row>87</xdr:row>
      <xdr:rowOff>48079</xdr:rowOff>
    </xdr:to>
    <xdr:sp macro="" textlink="">
      <xdr:nvSpPr>
        <xdr:cNvPr id="568" name="楕円 567">
          <a:extLst>
            <a:ext uri="{FF2B5EF4-FFF2-40B4-BE49-F238E27FC236}">
              <a16:creationId xmlns:a16="http://schemas.microsoft.com/office/drawing/2014/main" id="{E92B3494-C92E-46B5-9372-BB6B75B8CD2D}"/>
            </a:ext>
          </a:extLst>
        </xdr:cNvPr>
        <xdr:cNvSpPr/>
      </xdr:nvSpPr>
      <xdr:spPr>
        <a:xfrm>
          <a:off x="1309370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168729</xdr:rowOff>
    </xdr:from>
    <xdr:to>
      <xdr:col>81</xdr:col>
      <xdr:colOff>50800</xdr:colOff>
      <xdr:row>86</xdr:row>
      <xdr:rowOff>168729</xdr:rowOff>
    </xdr:to>
    <xdr:cxnSp macro="">
      <xdr:nvCxnSpPr>
        <xdr:cNvPr id="569" name="直線コネクタ 568">
          <a:extLst>
            <a:ext uri="{FF2B5EF4-FFF2-40B4-BE49-F238E27FC236}">
              <a16:creationId xmlns:a16="http://schemas.microsoft.com/office/drawing/2014/main" id="{31A6AA9B-2996-45EE-BEE6-81122CF4E615}"/>
            </a:ext>
          </a:extLst>
        </xdr:cNvPr>
        <xdr:cNvCxnSpPr/>
      </xdr:nvCxnSpPr>
      <xdr:spPr>
        <a:xfrm>
          <a:off x="13144500" y="14367329"/>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117929</xdr:rowOff>
    </xdr:from>
    <xdr:to>
      <xdr:col>72</xdr:col>
      <xdr:colOff>38100</xdr:colOff>
      <xdr:row>87</xdr:row>
      <xdr:rowOff>48079</xdr:rowOff>
    </xdr:to>
    <xdr:sp macro="" textlink="">
      <xdr:nvSpPr>
        <xdr:cNvPr id="570" name="楕円 569">
          <a:extLst>
            <a:ext uri="{FF2B5EF4-FFF2-40B4-BE49-F238E27FC236}">
              <a16:creationId xmlns:a16="http://schemas.microsoft.com/office/drawing/2014/main" id="{5C70E779-151E-4A22-8559-84BC28C801D2}"/>
            </a:ext>
          </a:extLst>
        </xdr:cNvPr>
        <xdr:cNvSpPr/>
      </xdr:nvSpPr>
      <xdr:spPr>
        <a:xfrm>
          <a:off x="12299950" y="1432287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168729</xdr:rowOff>
    </xdr:from>
    <xdr:to>
      <xdr:col>76</xdr:col>
      <xdr:colOff>114300</xdr:colOff>
      <xdr:row>86</xdr:row>
      <xdr:rowOff>168729</xdr:rowOff>
    </xdr:to>
    <xdr:cxnSp macro="">
      <xdr:nvCxnSpPr>
        <xdr:cNvPr id="571" name="直線コネクタ 570">
          <a:extLst>
            <a:ext uri="{FF2B5EF4-FFF2-40B4-BE49-F238E27FC236}">
              <a16:creationId xmlns:a16="http://schemas.microsoft.com/office/drawing/2014/main" id="{476CCD8E-AD46-4213-8DE9-C78273C62718}"/>
            </a:ext>
          </a:extLst>
        </xdr:cNvPr>
        <xdr:cNvCxnSpPr/>
      </xdr:nvCxnSpPr>
      <xdr:spPr>
        <a:xfrm>
          <a:off x="12344400" y="1436732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117929</xdr:rowOff>
    </xdr:from>
    <xdr:to>
      <xdr:col>67</xdr:col>
      <xdr:colOff>101600</xdr:colOff>
      <xdr:row>87</xdr:row>
      <xdr:rowOff>48079</xdr:rowOff>
    </xdr:to>
    <xdr:sp macro="" textlink="">
      <xdr:nvSpPr>
        <xdr:cNvPr id="572" name="楕円 571">
          <a:extLst>
            <a:ext uri="{FF2B5EF4-FFF2-40B4-BE49-F238E27FC236}">
              <a16:creationId xmlns:a16="http://schemas.microsoft.com/office/drawing/2014/main" id="{1E834640-D75A-4073-8107-AD646E78ECB2}"/>
            </a:ext>
          </a:extLst>
        </xdr:cNvPr>
        <xdr:cNvSpPr/>
      </xdr:nvSpPr>
      <xdr:spPr>
        <a:xfrm>
          <a:off x="1148715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168729</xdr:rowOff>
    </xdr:from>
    <xdr:to>
      <xdr:col>71</xdr:col>
      <xdr:colOff>177800</xdr:colOff>
      <xdr:row>86</xdr:row>
      <xdr:rowOff>168729</xdr:rowOff>
    </xdr:to>
    <xdr:cxnSp macro="">
      <xdr:nvCxnSpPr>
        <xdr:cNvPr id="573" name="直線コネクタ 572">
          <a:extLst>
            <a:ext uri="{FF2B5EF4-FFF2-40B4-BE49-F238E27FC236}">
              <a16:creationId xmlns:a16="http://schemas.microsoft.com/office/drawing/2014/main" id="{CE3C592D-1378-4004-94A2-6099E114EB06}"/>
            </a:ext>
          </a:extLst>
        </xdr:cNvPr>
        <xdr:cNvCxnSpPr/>
      </xdr:nvCxnSpPr>
      <xdr:spPr>
        <a:xfrm>
          <a:off x="11537950" y="14367329"/>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133185</xdr:rowOff>
    </xdr:from>
    <xdr:ext cx="405111" cy="259045"/>
    <xdr:sp macro="" textlink="">
      <xdr:nvSpPr>
        <xdr:cNvPr id="574" name="n_1aveValue【児童館】&#10;有形固定資産減価償却率">
          <a:extLst>
            <a:ext uri="{FF2B5EF4-FFF2-40B4-BE49-F238E27FC236}">
              <a16:creationId xmlns:a16="http://schemas.microsoft.com/office/drawing/2014/main" id="{A2D2E654-0512-4721-978B-081F5C4BE942}"/>
            </a:ext>
          </a:extLst>
        </xdr:cNvPr>
        <xdr:cNvSpPr txBox="1"/>
      </xdr:nvSpPr>
      <xdr:spPr>
        <a:xfrm>
          <a:off x="13742044" y="13347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165843</xdr:rowOff>
    </xdr:from>
    <xdr:ext cx="405111" cy="259045"/>
    <xdr:sp macro="" textlink="">
      <xdr:nvSpPr>
        <xdr:cNvPr id="575" name="n_2aveValue【児童館】&#10;有形固定資産減価償却率">
          <a:extLst>
            <a:ext uri="{FF2B5EF4-FFF2-40B4-BE49-F238E27FC236}">
              <a16:creationId xmlns:a16="http://schemas.microsoft.com/office/drawing/2014/main" id="{C89E44A8-44E9-4193-9431-0018B38B855E}"/>
            </a:ext>
          </a:extLst>
        </xdr:cNvPr>
        <xdr:cNvSpPr txBox="1"/>
      </xdr:nvSpPr>
      <xdr:spPr>
        <a:xfrm>
          <a:off x="12960994" y="13545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79301</xdr:rowOff>
    </xdr:from>
    <xdr:ext cx="405111" cy="259045"/>
    <xdr:sp macro="" textlink="">
      <xdr:nvSpPr>
        <xdr:cNvPr id="576" name="n_3aveValue【児童館】&#10;有形固定資産減価償却率">
          <a:extLst>
            <a:ext uri="{FF2B5EF4-FFF2-40B4-BE49-F238E27FC236}">
              <a16:creationId xmlns:a16="http://schemas.microsoft.com/office/drawing/2014/main" id="{1D1FCD6D-907B-4E29-80A3-129DC86C0419}"/>
            </a:ext>
          </a:extLst>
        </xdr:cNvPr>
        <xdr:cNvSpPr txBox="1"/>
      </xdr:nvSpPr>
      <xdr:spPr>
        <a:xfrm>
          <a:off x="12167244" y="13458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49909</xdr:rowOff>
    </xdr:from>
    <xdr:ext cx="405111" cy="259045"/>
    <xdr:sp macro="" textlink="">
      <xdr:nvSpPr>
        <xdr:cNvPr id="577" name="n_4aveValue【児童館】&#10;有形固定資産減価償却率">
          <a:extLst>
            <a:ext uri="{FF2B5EF4-FFF2-40B4-BE49-F238E27FC236}">
              <a16:creationId xmlns:a16="http://schemas.microsoft.com/office/drawing/2014/main" id="{CEF4374E-52DE-43AD-9EE8-D9B41BF532CE}"/>
            </a:ext>
          </a:extLst>
        </xdr:cNvPr>
        <xdr:cNvSpPr txBox="1"/>
      </xdr:nvSpPr>
      <xdr:spPr>
        <a:xfrm>
          <a:off x="11354444" y="134293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87</xdr:row>
      <xdr:rowOff>39206</xdr:rowOff>
    </xdr:from>
    <xdr:ext cx="469744" cy="259045"/>
    <xdr:sp macro="" textlink="">
      <xdr:nvSpPr>
        <xdr:cNvPr id="578" name="n_1mainValue【児童館】&#10;有形固定資産減価償却率">
          <a:extLst>
            <a:ext uri="{FF2B5EF4-FFF2-40B4-BE49-F238E27FC236}">
              <a16:creationId xmlns:a16="http://schemas.microsoft.com/office/drawing/2014/main" id="{71DD50B3-CA28-4EAC-9E68-3742513D18C9}"/>
            </a:ext>
          </a:extLst>
        </xdr:cNvPr>
        <xdr:cNvSpPr txBox="1"/>
      </xdr:nvSpPr>
      <xdr:spPr>
        <a:xfrm>
          <a:off x="1371607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87</xdr:row>
      <xdr:rowOff>39206</xdr:rowOff>
    </xdr:from>
    <xdr:ext cx="469744" cy="259045"/>
    <xdr:sp macro="" textlink="">
      <xdr:nvSpPr>
        <xdr:cNvPr id="579" name="n_2mainValue【児童館】&#10;有形固定資産減価償却率">
          <a:extLst>
            <a:ext uri="{FF2B5EF4-FFF2-40B4-BE49-F238E27FC236}">
              <a16:creationId xmlns:a16="http://schemas.microsoft.com/office/drawing/2014/main" id="{F558A66E-2A2F-44B9-A9B5-A10DC18591FA}"/>
            </a:ext>
          </a:extLst>
        </xdr:cNvPr>
        <xdr:cNvSpPr txBox="1"/>
      </xdr:nvSpPr>
      <xdr:spPr>
        <a:xfrm>
          <a:off x="1292867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87</xdr:row>
      <xdr:rowOff>39206</xdr:rowOff>
    </xdr:from>
    <xdr:ext cx="469744" cy="259045"/>
    <xdr:sp macro="" textlink="">
      <xdr:nvSpPr>
        <xdr:cNvPr id="580" name="n_3mainValue【児童館】&#10;有形固定資産減価償却率">
          <a:extLst>
            <a:ext uri="{FF2B5EF4-FFF2-40B4-BE49-F238E27FC236}">
              <a16:creationId xmlns:a16="http://schemas.microsoft.com/office/drawing/2014/main" id="{86EB5B11-A1A3-4720-88F1-13B60D17C7DD}"/>
            </a:ext>
          </a:extLst>
        </xdr:cNvPr>
        <xdr:cNvSpPr txBox="1"/>
      </xdr:nvSpPr>
      <xdr:spPr>
        <a:xfrm>
          <a:off x="1213492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87</xdr:row>
      <xdr:rowOff>39206</xdr:rowOff>
    </xdr:from>
    <xdr:ext cx="469744" cy="259045"/>
    <xdr:sp macro="" textlink="">
      <xdr:nvSpPr>
        <xdr:cNvPr id="581" name="n_4mainValue【児童館】&#10;有形固定資産減価償却率">
          <a:extLst>
            <a:ext uri="{FF2B5EF4-FFF2-40B4-BE49-F238E27FC236}">
              <a16:creationId xmlns:a16="http://schemas.microsoft.com/office/drawing/2014/main" id="{544A3921-6558-4558-98D4-21D4E984C404}"/>
            </a:ext>
          </a:extLst>
        </xdr:cNvPr>
        <xdr:cNvSpPr txBox="1"/>
      </xdr:nvSpPr>
      <xdr:spPr>
        <a:xfrm>
          <a:off x="1132212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82" name="正方形/長方形 581">
          <a:extLst>
            <a:ext uri="{FF2B5EF4-FFF2-40B4-BE49-F238E27FC236}">
              <a16:creationId xmlns:a16="http://schemas.microsoft.com/office/drawing/2014/main" id="{B9C15ACF-7519-4591-88DF-1FE93B7450EE}"/>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83" name="正方形/長方形 582">
          <a:extLst>
            <a:ext uri="{FF2B5EF4-FFF2-40B4-BE49-F238E27FC236}">
              <a16:creationId xmlns:a16="http://schemas.microsoft.com/office/drawing/2014/main" id="{BA202199-0463-4416-8654-5C10CBEEB5A8}"/>
            </a:ext>
          </a:extLst>
        </xdr:cNvPr>
        <xdr:cNvSpPr/>
      </xdr:nvSpPr>
      <xdr:spPr>
        <a:xfrm>
          <a:off x="16586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84" name="正方形/長方形 583">
          <a:extLst>
            <a:ext uri="{FF2B5EF4-FFF2-40B4-BE49-F238E27FC236}">
              <a16:creationId xmlns:a16="http://schemas.microsoft.com/office/drawing/2014/main" id="{6AD6D4B4-EF07-4097-9088-C559146769A2}"/>
            </a:ext>
          </a:extLst>
        </xdr:cNvPr>
        <xdr:cNvSpPr/>
      </xdr:nvSpPr>
      <xdr:spPr>
        <a:xfrm>
          <a:off x="16586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85" name="正方形/長方形 584">
          <a:extLst>
            <a:ext uri="{FF2B5EF4-FFF2-40B4-BE49-F238E27FC236}">
              <a16:creationId xmlns:a16="http://schemas.microsoft.com/office/drawing/2014/main" id="{D96603A3-D168-4CC1-8C83-829ADDF35E63}"/>
            </a:ext>
          </a:extLst>
        </xdr:cNvPr>
        <xdr:cNvSpPr/>
      </xdr:nvSpPr>
      <xdr:spPr>
        <a:xfrm>
          <a:off x="174879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86" name="正方形/長方形 585">
          <a:extLst>
            <a:ext uri="{FF2B5EF4-FFF2-40B4-BE49-F238E27FC236}">
              <a16:creationId xmlns:a16="http://schemas.microsoft.com/office/drawing/2014/main" id="{2AC5EB66-3746-4DE5-8B60-6E7265A28790}"/>
            </a:ext>
          </a:extLst>
        </xdr:cNvPr>
        <xdr:cNvSpPr/>
      </xdr:nvSpPr>
      <xdr:spPr>
        <a:xfrm>
          <a:off x="174879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87" name="正方形/長方形 586">
          <a:extLst>
            <a:ext uri="{FF2B5EF4-FFF2-40B4-BE49-F238E27FC236}">
              <a16:creationId xmlns:a16="http://schemas.microsoft.com/office/drawing/2014/main" id="{E8438E6F-92F4-4FA7-9307-421F887EC909}"/>
            </a:ext>
          </a:extLst>
        </xdr:cNvPr>
        <xdr:cNvSpPr/>
      </xdr:nvSpPr>
      <xdr:spPr>
        <a:xfrm>
          <a:off x="18516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88" name="正方形/長方形 587">
          <a:extLst>
            <a:ext uri="{FF2B5EF4-FFF2-40B4-BE49-F238E27FC236}">
              <a16:creationId xmlns:a16="http://schemas.microsoft.com/office/drawing/2014/main" id="{714C2FBC-8D78-4BD1-A548-2BF8EE20819B}"/>
            </a:ext>
          </a:extLst>
        </xdr:cNvPr>
        <xdr:cNvSpPr/>
      </xdr:nvSpPr>
      <xdr:spPr>
        <a:xfrm>
          <a:off x="18516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89" name="正方形/長方形 588">
          <a:extLst>
            <a:ext uri="{FF2B5EF4-FFF2-40B4-BE49-F238E27FC236}">
              <a16:creationId xmlns:a16="http://schemas.microsoft.com/office/drawing/2014/main" id="{A48B3BA0-586F-4EF2-A1E2-39C67C43A88C}"/>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90" name="テキスト ボックス 589">
          <a:extLst>
            <a:ext uri="{FF2B5EF4-FFF2-40B4-BE49-F238E27FC236}">
              <a16:creationId xmlns:a16="http://schemas.microsoft.com/office/drawing/2014/main" id="{FE4FC733-CC45-4FE3-BF30-D5D31806E192}"/>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91" name="直線コネクタ 590">
          <a:extLst>
            <a:ext uri="{FF2B5EF4-FFF2-40B4-BE49-F238E27FC236}">
              <a16:creationId xmlns:a16="http://schemas.microsoft.com/office/drawing/2014/main" id="{95D4EEDD-295B-4C72-B10A-5EA71FE2C162}"/>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92" name="直線コネクタ 591">
          <a:extLst>
            <a:ext uri="{FF2B5EF4-FFF2-40B4-BE49-F238E27FC236}">
              <a16:creationId xmlns:a16="http://schemas.microsoft.com/office/drawing/2014/main" id="{FABC86E1-7E3B-4B71-AB56-1F966E7DCE01}"/>
            </a:ext>
          </a:extLst>
        </xdr:cNvPr>
        <xdr:cNvCxnSpPr/>
      </xdr:nvCxnSpPr>
      <xdr:spPr>
        <a:xfrm>
          <a:off x="16459200" y="143673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93" name="テキスト ボックス 592">
          <a:extLst>
            <a:ext uri="{FF2B5EF4-FFF2-40B4-BE49-F238E27FC236}">
              <a16:creationId xmlns:a16="http://schemas.microsoft.com/office/drawing/2014/main" id="{2C67E8F8-C3C9-4FF3-8624-9F49EAF2ADDE}"/>
            </a:ext>
          </a:extLst>
        </xdr:cNvPr>
        <xdr:cNvSpPr txBox="1"/>
      </xdr:nvSpPr>
      <xdr:spPr>
        <a:xfrm>
          <a:off x="1604917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94" name="直線コネクタ 593">
          <a:extLst>
            <a:ext uri="{FF2B5EF4-FFF2-40B4-BE49-F238E27FC236}">
              <a16:creationId xmlns:a16="http://schemas.microsoft.com/office/drawing/2014/main" id="{EB339D15-14FA-4E33-B6ED-1AE0B79079C1}"/>
            </a:ext>
          </a:extLst>
        </xdr:cNvPr>
        <xdr:cNvCxnSpPr/>
      </xdr:nvCxnSpPr>
      <xdr:spPr>
        <a:xfrm>
          <a:off x="16459200" y="140534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95" name="テキスト ボックス 594">
          <a:extLst>
            <a:ext uri="{FF2B5EF4-FFF2-40B4-BE49-F238E27FC236}">
              <a16:creationId xmlns:a16="http://schemas.microsoft.com/office/drawing/2014/main" id="{3C068627-0B37-4C50-A0F7-5CCB10FBED4D}"/>
            </a:ext>
          </a:extLst>
        </xdr:cNvPr>
        <xdr:cNvSpPr txBox="1"/>
      </xdr:nvSpPr>
      <xdr:spPr>
        <a:xfrm>
          <a:off x="16049171" y="139175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96" name="直線コネクタ 595">
          <a:extLst>
            <a:ext uri="{FF2B5EF4-FFF2-40B4-BE49-F238E27FC236}">
              <a16:creationId xmlns:a16="http://schemas.microsoft.com/office/drawing/2014/main" id="{1209AB02-FFDA-43C2-AD67-4F76FDD67D23}"/>
            </a:ext>
          </a:extLst>
        </xdr:cNvPr>
        <xdr:cNvCxnSpPr/>
      </xdr:nvCxnSpPr>
      <xdr:spPr>
        <a:xfrm>
          <a:off x="16459200" y="137395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97" name="テキスト ボックス 596">
          <a:extLst>
            <a:ext uri="{FF2B5EF4-FFF2-40B4-BE49-F238E27FC236}">
              <a16:creationId xmlns:a16="http://schemas.microsoft.com/office/drawing/2014/main" id="{29DE3BB5-A30A-493D-8099-4E390C766B91}"/>
            </a:ext>
          </a:extLst>
        </xdr:cNvPr>
        <xdr:cNvSpPr txBox="1"/>
      </xdr:nvSpPr>
      <xdr:spPr>
        <a:xfrm>
          <a:off x="16049171" y="136037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98" name="直線コネクタ 597">
          <a:extLst>
            <a:ext uri="{FF2B5EF4-FFF2-40B4-BE49-F238E27FC236}">
              <a16:creationId xmlns:a16="http://schemas.microsoft.com/office/drawing/2014/main" id="{1F9AB698-00CE-440D-AE82-E06631340601}"/>
            </a:ext>
          </a:extLst>
        </xdr:cNvPr>
        <xdr:cNvCxnSpPr/>
      </xdr:nvCxnSpPr>
      <xdr:spPr>
        <a:xfrm>
          <a:off x="16459200" y="134257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99" name="テキスト ボックス 598">
          <a:extLst>
            <a:ext uri="{FF2B5EF4-FFF2-40B4-BE49-F238E27FC236}">
              <a16:creationId xmlns:a16="http://schemas.microsoft.com/office/drawing/2014/main" id="{5848903B-C037-4350-B1C3-FF2FE2762D28}"/>
            </a:ext>
          </a:extLst>
        </xdr:cNvPr>
        <xdr:cNvSpPr txBox="1"/>
      </xdr:nvSpPr>
      <xdr:spPr>
        <a:xfrm>
          <a:off x="16049171" y="132898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00" name="直線コネクタ 599">
          <a:extLst>
            <a:ext uri="{FF2B5EF4-FFF2-40B4-BE49-F238E27FC236}">
              <a16:creationId xmlns:a16="http://schemas.microsoft.com/office/drawing/2014/main" id="{B219E8F3-DE72-4063-B13D-01C37930EF16}"/>
            </a:ext>
          </a:extLst>
        </xdr:cNvPr>
        <xdr:cNvCxnSpPr/>
      </xdr:nvCxnSpPr>
      <xdr:spPr>
        <a:xfrm>
          <a:off x="16459200" y="13111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01" name="テキスト ボックス 600">
          <a:extLst>
            <a:ext uri="{FF2B5EF4-FFF2-40B4-BE49-F238E27FC236}">
              <a16:creationId xmlns:a16="http://schemas.microsoft.com/office/drawing/2014/main" id="{A655F565-4C91-41A6-BB1E-2622CB1B3A88}"/>
            </a:ext>
          </a:extLst>
        </xdr:cNvPr>
        <xdr:cNvSpPr txBox="1"/>
      </xdr:nvSpPr>
      <xdr:spPr>
        <a:xfrm>
          <a:off x="16049171" y="129759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02" name="直線コネクタ 601">
          <a:extLst>
            <a:ext uri="{FF2B5EF4-FFF2-40B4-BE49-F238E27FC236}">
              <a16:creationId xmlns:a16="http://schemas.microsoft.com/office/drawing/2014/main" id="{D2E4E584-0D40-46EB-8290-C66E9FFDBBFC}"/>
            </a:ext>
          </a:extLst>
        </xdr:cNvPr>
        <xdr:cNvCxnSpPr/>
      </xdr:nvCxnSpPr>
      <xdr:spPr>
        <a:xfrm>
          <a:off x="16459200" y="127979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03" name="テキスト ボックス 602">
          <a:extLst>
            <a:ext uri="{FF2B5EF4-FFF2-40B4-BE49-F238E27FC236}">
              <a16:creationId xmlns:a16="http://schemas.microsoft.com/office/drawing/2014/main" id="{9DCFB2C9-E0E5-436A-AF63-6B620F245502}"/>
            </a:ext>
          </a:extLst>
        </xdr:cNvPr>
        <xdr:cNvSpPr txBox="1"/>
      </xdr:nvSpPr>
      <xdr:spPr>
        <a:xfrm>
          <a:off x="16049171" y="126620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04" name="直線コネクタ 603">
          <a:extLst>
            <a:ext uri="{FF2B5EF4-FFF2-40B4-BE49-F238E27FC236}">
              <a16:creationId xmlns:a16="http://schemas.microsoft.com/office/drawing/2014/main" id="{207BB0DF-1138-4E71-9A28-8159E9E0FDCA}"/>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05" name="テキスト ボックス 604">
          <a:extLst>
            <a:ext uri="{FF2B5EF4-FFF2-40B4-BE49-F238E27FC236}">
              <a16:creationId xmlns:a16="http://schemas.microsoft.com/office/drawing/2014/main" id="{D260789E-30AB-4B8C-B952-47112A2A2B7A}"/>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06" name="【児童館】&#10;一人当たり面積グラフ枠">
          <a:extLst>
            <a:ext uri="{FF2B5EF4-FFF2-40B4-BE49-F238E27FC236}">
              <a16:creationId xmlns:a16="http://schemas.microsoft.com/office/drawing/2014/main" id="{8AB5773E-4072-4028-B658-1333BBDD28D7}"/>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81643</xdr:rowOff>
    </xdr:from>
    <xdr:to>
      <xdr:col>116</xdr:col>
      <xdr:colOff>62864</xdr:colOff>
      <xdr:row>86</xdr:row>
      <xdr:rowOff>70757</xdr:rowOff>
    </xdr:to>
    <xdr:cxnSp macro="">
      <xdr:nvCxnSpPr>
        <xdr:cNvPr id="607" name="直線コネクタ 606">
          <a:extLst>
            <a:ext uri="{FF2B5EF4-FFF2-40B4-BE49-F238E27FC236}">
              <a16:creationId xmlns:a16="http://schemas.microsoft.com/office/drawing/2014/main" id="{65F3615F-E3CC-4C0F-82DE-9414C2333840}"/>
            </a:ext>
          </a:extLst>
        </xdr:cNvPr>
        <xdr:cNvCxnSpPr/>
      </xdr:nvCxnSpPr>
      <xdr:spPr>
        <a:xfrm flipV="1">
          <a:off x="19951064" y="12965793"/>
          <a:ext cx="0" cy="13099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74584</xdr:rowOff>
    </xdr:from>
    <xdr:ext cx="469744" cy="259045"/>
    <xdr:sp macro="" textlink="">
      <xdr:nvSpPr>
        <xdr:cNvPr id="608" name="【児童館】&#10;一人当たり面積最小値テキスト">
          <a:extLst>
            <a:ext uri="{FF2B5EF4-FFF2-40B4-BE49-F238E27FC236}">
              <a16:creationId xmlns:a16="http://schemas.microsoft.com/office/drawing/2014/main" id="{D95D9C29-DFBA-4486-9488-3B1BAB84C8CE}"/>
            </a:ext>
          </a:extLst>
        </xdr:cNvPr>
        <xdr:cNvSpPr txBox="1"/>
      </xdr:nvSpPr>
      <xdr:spPr>
        <a:xfrm>
          <a:off x="19989800" y="14279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70757</xdr:rowOff>
    </xdr:from>
    <xdr:to>
      <xdr:col>116</xdr:col>
      <xdr:colOff>152400</xdr:colOff>
      <xdr:row>86</xdr:row>
      <xdr:rowOff>70757</xdr:rowOff>
    </xdr:to>
    <xdr:cxnSp macro="">
      <xdr:nvCxnSpPr>
        <xdr:cNvPr id="609" name="直線コネクタ 608">
          <a:extLst>
            <a:ext uri="{FF2B5EF4-FFF2-40B4-BE49-F238E27FC236}">
              <a16:creationId xmlns:a16="http://schemas.microsoft.com/office/drawing/2014/main" id="{0757ED1A-69CA-4C08-8ED2-3E9B848E655F}"/>
            </a:ext>
          </a:extLst>
        </xdr:cNvPr>
        <xdr:cNvCxnSpPr/>
      </xdr:nvCxnSpPr>
      <xdr:spPr>
        <a:xfrm>
          <a:off x="19881850" y="142757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28320</xdr:rowOff>
    </xdr:from>
    <xdr:ext cx="469744" cy="259045"/>
    <xdr:sp macro="" textlink="">
      <xdr:nvSpPr>
        <xdr:cNvPr id="610" name="【児童館】&#10;一人当たり面積最大値テキスト">
          <a:extLst>
            <a:ext uri="{FF2B5EF4-FFF2-40B4-BE49-F238E27FC236}">
              <a16:creationId xmlns:a16="http://schemas.microsoft.com/office/drawing/2014/main" id="{83A62197-8149-401C-A2C0-D65C7D34C39D}"/>
            </a:ext>
          </a:extLst>
        </xdr:cNvPr>
        <xdr:cNvSpPr txBox="1"/>
      </xdr:nvSpPr>
      <xdr:spPr>
        <a:xfrm>
          <a:off x="19989800" y="12747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81643</xdr:rowOff>
    </xdr:from>
    <xdr:to>
      <xdr:col>116</xdr:col>
      <xdr:colOff>152400</xdr:colOff>
      <xdr:row>78</xdr:row>
      <xdr:rowOff>81643</xdr:rowOff>
    </xdr:to>
    <xdr:cxnSp macro="">
      <xdr:nvCxnSpPr>
        <xdr:cNvPr id="611" name="直線コネクタ 610">
          <a:extLst>
            <a:ext uri="{FF2B5EF4-FFF2-40B4-BE49-F238E27FC236}">
              <a16:creationId xmlns:a16="http://schemas.microsoft.com/office/drawing/2014/main" id="{4A09658E-56F1-4323-8230-C94384094293}"/>
            </a:ext>
          </a:extLst>
        </xdr:cNvPr>
        <xdr:cNvCxnSpPr/>
      </xdr:nvCxnSpPr>
      <xdr:spPr>
        <a:xfrm>
          <a:off x="19881850" y="129657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4734</xdr:rowOff>
    </xdr:from>
    <xdr:ext cx="469744" cy="259045"/>
    <xdr:sp macro="" textlink="">
      <xdr:nvSpPr>
        <xdr:cNvPr id="612" name="【児童館】&#10;一人当たり面積平均値テキスト">
          <a:extLst>
            <a:ext uri="{FF2B5EF4-FFF2-40B4-BE49-F238E27FC236}">
              <a16:creationId xmlns:a16="http://schemas.microsoft.com/office/drawing/2014/main" id="{FAAF5273-4E1B-483D-9297-30CCF7B02F0D}"/>
            </a:ext>
          </a:extLst>
        </xdr:cNvPr>
        <xdr:cNvSpPr txBox="1"/>
      </xdr:nvSpPr>
      <xdr:spPr>
        <a:xfrm>
          <a:off x="199898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153307</xdr:rowOff>
    </xdr:from>
    <xdr:to>
      <xdr:col>116</xdr:col>
      <xdr:colOff>114300</xdr:colOff>
      <xdr:row>84</xdr:row>
      <xdr:rowOff>83457</xdr:rowOff>
    </xdr:to>
    <xdr:sp macro="" textlink="">
      <xdr:nvSpPr>
        <xdr:cNvPr id="613" name="フローチャート: 判断 612">
          <a:extLst>
            <a:ext uri="{FF2B5EF4-FFF2-40B4-BE49-F238E27FC236}">
              <a16:creationId xmlns:a16="http://schemas.microsoft.com/office/drawing/2014/main" id="{476E15E7-8DC8-48B2-9B6D-4C87E570D4B0}"/>
            </a:ext>
          </a:extLst>
        </xdr:cNvPr>
        <xdr:cNvSpPr/>
      </xdr:nvSpPr>
      <xdr:spPr>
        <a:xfrm>
          <a:off x="19900900" y="138629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153307</xdr:rowOff>
    </xdr:from>
    <xdr:to>
      <xdr:col>112</xdr:col>
      <xdr:colOff>38100</xdr:colOff>
      <xdr:row>84</xdr:row>
      <xdr:rowOff>83457</xdr:rowOff>
    </xdr:to>
    <xdr:sp macro="" textlink="">
      <xdr:nvSpPr>
        <xdr:cNvPr id="614" name="フローチャート: 判断 613">
          <a:extLst>
            <a:ext uri="{FF2B5EF4-FFF2-40B4-BE49-F238E27FC236}">
              <a16:creationId xmlns:a16="http://schemas.microsoft.com/office/drawing/2014/main" id="{8F391437-C583-4270-A40A-9867F1FC5999}"/>
            </a:ext>
          </a:extLst>
        </xdr:cNvPr>
        <xdr:cNvSpPr/>
      </xdr:nvSpPr>
      <xdr:spPr>
        <a:xfrm>
          <a:off x="19157950" y="1386295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109764</xdr:rowOff>
    </xdr:from>
    <xdr:to>
      <xdr:col>107</xdr:col>
      <xdr:colOff>101600</xdr:colOff>
      <xdr:row>84</xdr:row>
      <xdr:rowOff>39914</xdr:rowOff>
    </xdr:to>
    <xdr:sp macro="" textlink="">
      <xdr:nvSpPr>
        <xdr:cNvPr id="615" name="フローチャート: 判断 614">
          <a:extLst>
            <a:ext uri="{FF2B5EF4-FFF2-40B4-BE49-F238E27FC236}">
              <a16:creationId xmlns:a16="http://schemas.microsoft.com/office/drawing/2014/main" id="{451186CD-8C95-44FC-8E0D-8466DCB25DA4}"/>
            </a:ext>
          </a:extLst>
        </xdr:cNvPr>
        <xdr:cNvSpPr/>
      </xdr:nvSpPr>
      <xdr:spPr>
        <a:xfrm>
          <a:off x="18345150" y="138194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77107</xdr:rowOff>
    </xdr:from>
    <xdr:to>
      <xdr:col>102</xdr:col>
      <xdr:colOff>165100</xdr:colOff>
      <xdr:row>84</xdr:row>
      <xdr:rowOff>7257</xdr:rowOff>
    </xdr:to>
    <xdr:sp macro="" textlink="">
      <xdr:nvSpPr>
        <xdr:cNvPr id="616" name="フローチャート: 判断 615">
          <a:extLst>
            <a:ext uri="{FF2B5EF4-FFF2-40B4-BE49-F238E27FC236}">
              <a16:creationId xmlns:a16="http://schemas.microsoft.com/office/drawing/2014/main" id="{E2D3A234-779A-4593-AFF6-F30F57B0D6EA}"/>
            </a:ext>
          </a:extLst>
        </xdr:cNvPr>
        <xdr:cNvSpPr/>
      </xdr:nvSpPr>
      <xdr:spPr>
        <a:xfrm>
          <a:off x="17551400" y="137867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131536</xdr:rowOff>
    </xdr:from>
    <xdr:to>
      <xdr:col>98</xdr:col>
      <xdr:colOff>38100</xdr:colOff>
      <xdr:row>84</xdr:row>
      <xdr:rowOff>61686</xdr:rowOff>
    </xdr:to>
    <xdr:sp macro="" textlink="">
      <xdr:nvSpPr>
        <xdr:cNvPr id="617" name="フローチャート: 判断 616">
          <a:extLst>
            <a:ext uri="{FF2B5EF4-FFF2-40B4-BE49-F238E27FC236}">
              <a16:creationId xmlns:a16="http://schemas.microsoft.com/office/drawing/2014/main" id="{3D77E187-80E6-4705-810A-95B3DB18D2BC}"/>
            </a:ext>
          </a:extLst>
        </xdr:cNvPr>
        <xdr:cNvSpPr/>
      </xdr:nvSpPr>
      <xdr:spPr>
        <a:xfrm>
          <a:off x="16757650" y="1384118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18" name="テキスト ボックス 617">
          <a:extLst>
            <a:ext uri="{FF2B5EF4-FFF2-40B4-BE49-F238E27FC236}">
              <a16:creationId xmlns:a16="http://schemas.microsoft.com/office/drawing/2014/main" id="{75E89F00-DF2F-47D3-92A7-8260F0E30D99}"/>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19" name="テキスト ボックス 618">
          <a:extLst>
            <a:ext uri="{FF2B5EF4-FFF2-40B4-BE49-F238E27FC236}">
              <a16:creationId xmlns:a16="http://schemas.microsoft.com/office/drawing/2014/main" id="{9F4C18F6-897B-4C20-A9B0-E01C496FCAE6}"/>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20" name="テキスト ボックス 619">
          <a:extLst>
            <a:ext uri="{FF2B5EF4-FFF2-40B4-BE49-F238E27FC236}">
              <a16:creationId xmlns:a16="http://schemas.microsoft.com/office/drawing/2014/main" id="{8B4BE5E5-C48E-4811-9E27-970F89408A0A}"/>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21" name="テキスト ボックス 620">
          <a:extLst>
            <a:ext uri="{FF2B5EF4-FFF2-40B4-BE49-F238E27FC236}">
              <a16:creationId xmlns:a16="http://schemas.microsoft.com/office/drawing/2014/main" id="{10B07CC1-6186-4013-8F7C-489C2BAB4501}"/>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22" name="テキスト ボックス 621">
          <a:extLst>
            <a:ext uri="{FF2B5EF4-FFF2-40B4-BE49-F238E27FC236}">
              <a16:creationId xmlns:a16="http://schemas.microsoft.com/office/drawing/2014/main" id="{2FAB4079-0EA3-434B-933B-ACD55704217E}"/>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93436</xdr:rowOff>
    </xdr:from>
    <xdr:to>
      <xdr:col>116</xdr:col>
      <xdr:colOff>114300</xdr:colOff>
      <xdr:row>86</xdr:row>
      <xdr:rowOff>23586</xdr:rowOff>
    </xdr:to>
    <xdr:sp macro="" textlink="">
      <xdr:nvSpPr>
        <xdr:cNvPr id="623" name="楕円 622">
          <a:extLst>
            <a:ext uri="{FF2B5EF4-FFF2-40B4-BE49-F238E27FC236}">
              <a16:creationId xmlns:a16="http://schemas.microsoft.com/office/drawing/2014/main" id="{F9912D49-5CA0-481A-936F-9CA47A1AE792}"/>
            </a:ext>
          </a:extLst>
        </xdr:cNvPr>
        <xdr:cNvSpPr/>
      </xdr:nvSpPr>
      <xdr:spPr>
        <a:xfrm>
          <a:off x="1990090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8363</xdr:rowOff>
    </xdr:from>
    <xdr:ext cx="469744" cy="259045"/>
    <xdr:sp macro="" textlink="">
      <xdr:nvSpPr>
        <xdr:cNvPr id="624" name="【児童館】&#10;一人当たり面積該当値テキスト">
          <a:extLst>
            <a:ext uri="{FF2B5EF4-FFF2-40B4-BE49-F238E27FC236}">
              <a16:creationId xmlns:a16="http://schemas.microsoft.com/office/drawing/2014/main" id="{6AB41D90-F97A-4A55-A6F4-ED606C7B18F4}"/>
            </a:ext>
          </a:extLst>
        </xdr:cNvPr>
        <xdr:cNvSpPr txBox="1"/>
      </xdr:nvSpPr>
      <xdr:spPr>
        <a:xfrm>
          <a:off x="19989800" y="1404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93436</xdr:rowOff>
    </xdr:from>
    <xdr:to>
      <xdr:col>112</xdr:col>
      <xdr:colOff>38100</xdr:colOff>
      <xdr:row>86</xdr:row>
      <xdr:rowOff>23586</xdr:rowOff>
    </xdr:to>
    <xdr:sp macro="" textlink="">
      <xdr:nvSpPr>
        <xdr:cNvPr id="625" name="楕円 624">
          <a:extLst>
            <a:ext uri="{FF2B5EF4-FFF2-40B4-BE49-F238E27FC236}">
              <a16:creationId xmlns:a16="http://schemas.microsoft.com/office/drawing/2014/main" id="{D2D64514-F087-4266-AE38-8CFE047C98E7}"/>
            </a:ext>
          </a:extLst>
        </xdr:cNvPr>
        <xdr:cNvSpPr/>
      </xdr:nvSpPr>
      <xdr:spPr>
        <a:xfrm>
          <a:off x="19157950" y="1413328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144236</xdr:rowOff>
    </xdr:from>
    <xdr:to>
      <xdr:col>116</xdr:col>
      <xdr:colOff>63500</xdr:colOff>
      <xdr:row>85</xdr:row>
      <xdr:rowOff>144236</xdr:rowOff>
    </xdr:to>
    <xdr:cxnSp macro="">
      <xdr:nvCxnSpPr>
        <xdr:cNvPr id="626" name="直線コネクタ 625">
          <a:extLst>
            <a:ext uri="{FF2B5EF4-FFF2-40B4-BE49-F238E27FC236}">
              <a16:creationId xmlns:a16="http://schemas.microsoft.com/office/drawing/2014/main" id="{47693B1A-5A0C-47BA-BE00-F20FFE07F814}"/>
            </a:ext>
          </a:extLst>
        </xdr:cNvPr>
        <xdr:cNvCxnSpPr/>
      </xdr:nvCxnSpPr>
      <xdr:spPr>
        <a:xfrm>
          <a:off x="19202400" y="14184086"/>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93436</xdr:rowOff>
    </xdr:from>
    <xdr:to>
      <xdr:col>107</xdr:col>
      <xdr:colOff>101600</xdr:colOff>
      <xdr:row>86</xdr:row>
      <xdr:rowOff>23586</xdr:rowOff>
    </xdr:to>
    <xdr:sp macro="" textlink="">
      <xdr:nvSpPr>
        <xdr:cNvPr id="627" name="楕円 626">
          <a:extLst>
            <a:ext uri="{FF2B5EF4-FFF2-40B4-BE49-F238E27FC236}">
              <a16:creationId xmlns:a16="http://schemas.microsoft.com/office/drawing/2014/main" id="{85EC462A-EDCF-4A66-94F9-BF9EBFD9690B}"/>
            </a:ext>
          </a:extLst>
        </xdr:cNvPr>
        <xdr:cNvSpPr/>
      </xdr:nvSpPr>
      <xdr:spPr>
        <a:xfrm>
          <a:off x="1834515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144236</xdr:rowOff>
    </xdr:from>
    <xdr:to>
      <xdr:col>111</xdr:col>
      <xdr:colOff>177800</xdr:colOff>
      <xdr:row>85</xdr:row>
      <xdr:rowOff>144236</xdr:rowOff>
    </xdr:to>
    <xdr:cxnSp macro="">
      <xdr:nvCxnSpPr>
        <xdr:cNvPr id="628" name="直線コネクタ 627">
          <a:extLst>
            <a:ext uri="{FF2B5EF4-FFF2-40B4-BE49-F238E27FC236}">
              <a16:creationId xmlns:a16="http://schemas.microsoft.com/office/drawing/2014/main" id="{55B70FDE-1E52-4A7D-A12B-F0EE9AB91130}"/>
            </a:ext>
          </a:extLst>
        </xdr:cNvPr>
        <xdr:cNvCxnSpPr/>
      </xdr:nvCxnSpPr>
      <xdr:spPr>
        <a:xfrm>
          <a:off x="18395950" y="14184086"/>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93436</xdr:rowOff>
    </xdr:from>
    <xdr:to>
      <xdr:col>102</xdr:col>
      <xdr:colOff>165100</xdr:colOff>
      <xdr:row>86</xdr:row>
      <xdr:rowOff>23586</xdr:rowOff>
    </xdr:to>
    <xdr:sp macro="" textlink="">
      <xdr:nvSpPr>
        <xdr:cNvPr id="629" name="楕円 628">
          <a:extLst>
            <a:ext uri="{FF2B5EF4-FFF2-40B4-BE49-F238E27FC236}">
              <a16:creationId xmlns:a16="http://schemas.microsoft.com/office/drawing/2014/main" id="{CE04E34F-89F4-4C11-B923-71868F3B2399}"/>
            </a:ext>
          </a:extLst>
        </xdr:cNvPr>
        <xdr:cNvSpPr/>
      </xdr:nvSpPr>
      <xdr:spPr>
        <a:xfrm>
          <a:off x="1755140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144236</xdr:rowOff>
    </xdr:from>
    <xdr:to>
      <xdr:col>107</xdr:col>
      <xdr:colOff>50800</xdr:colOff>
      <xdr:row>85</xdr:row>
      <xdr:rowOff>144236</xdr:rowOff>
    </xdr:to>
    <xdr:cxnSp macro="">
      <xdr:nvCxnSpPr>
        <xdr:cNvPr id="630" name="直線コネクタ 629">
          <a:extLst>
            <a:ext uri="{FF2B5EF4-FFF2-40B4-BE49-F238E27FC236}">
              <a16:creationId xmlns:a16="http://schemas.microsoft.com/office/drawing/2014/main" id="{A6C4FD16-2E5B-4DAE-8BD5-C0D7D0D66BC8}"/>
            </a:ext>
          </a:extLst>
        </xdr:cNvPr>
        <xdr:cNvCxnSpPr/>
      </xdr:nvCxnSpPr>
      <xdr:spPr>
        <a:xfrm>
          <a:off x="17602200" y="14184086"/>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104321</xdr:rowOff>
    </xdr:from>
    <xdr:to>
      <xdr:col>98</xdr:col>
      <xdr:colOff>38100</xdr:colOff>
      <xdr:row>86</xdr:row>
      <xdr:rowOff>34471</xdr:rowOff>
    </xdr:to>
    <xdr:sp macro="" textlink="">
      <xdr:nvSpPr>
        <xdr:cNvPr id="631" name="楕円 630">
          <a:extLst>
            <a:ext uri="{FF2B5EF4-FFF2-40B4-BE49-F238E27FC236}">
              <a16:creationId xmlns:a16="http://schemas.microsoft.com/office/drawing/2014/main" id="{DC35610A-6F67-4E1A-A020-46819F4CB91E}"/>
            </a:ext>
          </a:extLst>
        </xdr:cNvPr>
        <xdr:cNvSpPr/>
      </xdr:nvSpPr>
      <xdr:spPr>
        <a:xfrm>
          <a:off x="16757650" y="1414417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144236</xdr:rowOff>
    </xdr:from>
    <xdr:to>
      <xdr:col>102</xdr:col>
      <xdr:colOff>114300</xdr:colOff>
      <xdr:row>85</xdr:row>
      <xdr:rowOff>155121</xdr:rowOff>
    </xdr:to>
    <xdr:cxnSp macro="">
      <xdr:nvCxnSpPr>
        <xdr:cNvPr id="632" name="直線コネクタ 631">
          <a:extLst>
            <a:ext uri="{FF2B5EF4-FFF2-40B4-BE49-F238E27FC236}">
              <a16:creationId xmlns:a16="http://schemas.microsoft.com/office/drawing/2014/main" id="{99DCCEA7-E600-4CC6-ACB3-B93DA16E0F76}"/>
            </a:ext>
          </a:extLst>
        </xdr:cNvPr>
        <xdr:cNvCxnSpPr/>
      </xdr:nvCxnSpPr>
      <xdr:spPr>
        <a:xfrm flipV="1">
          <a:off x="16802100" y="14184086"/>
          <a:ext cx="8001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99984</xdr:rowOff>
    </xdr:from>
    <xdr:ext cx="469744" cy="259045"/>
    <xdr:sp macro="" textlink="">
      <xdr:nvSpPr>
        <xdr:cNvPr id="633" name="n_1aveValue【児童館】&#10;一人当たり面積">
          <a:extLst>
            <a:ext uri="{FF2B5EF4-FFF2-40B4-BE49-F238E27FC236}">
              <a16:creationId xmlns:a16="http://schemas.microsoft.com/office/drawing/2014/main" id="{E0BA5CEA-F189-4322-86D4-C99DC50302D0}"/>
            </a:ext>
          </a:extLst>
        </xdr:cNvPr>
        <xdr:cNvSpPr txBox="1"/>
      </xdr:nvSpPr>
      <xdr:spPr>
        <a:xfrm>
          <a:off x="18980227" y="13644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56441</xdr:rowOff>
    </xdr:from>
    <xdr:ext cx="469744" cy="259045"/>
    <xdr:sp macro="" textlink="">
      <xdr:nvSpPr>
        <xdr:cNvPr id="634" name="n_2aveValue【児童館】&#10;一人当たり面積">
          <a:extLst>
            <a:ext uri="{FF2B5EF4-FFF2-40B4-BE49-F238E27FC236}">
              <a16:creationId xmlns:a16="http://schemas.microsoft.com/office/drawing/2014/main" id="{FFA24938-6BA9-4506-B71E-EA5E61F04F50}"/>
            </a:ext>
          </a:extLst>
        </xdr:cNvPr>
        <xdr:cNvSpPr txBox="1"/>
      </xdr:nvSpPr>
      <xdr:spPr>
        <a:xfrm>
          <a:off x="18180127" y="13600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23784</xdr:rowOff>
    </xdr:from>
    <xdr:ext cx="469744" cy="259045"/>
    <xdr:sp macro="" textlink="">
      <xdr:nvSpPr>
        <xdr:cNvPr id="635" name="n_3aveValue【児童館】&#10;一人当たり面積">
          <a:extLst>
            <a:ext uri="{FF2B5EF4-FFF2-40B4-BE49-F238E27FC236}">
              <a16:creationId xmlns:a16="http://schemas.microsoft.com/office/drawing/2014/main" id="{109F8932-2DD9-402B-9654-64B6D29FD249}"/>
            </a:ext>
          </a:extLst>
        </xdr:cNvPr>
        <xdr:cNvSpPr txBox="1"/>
      </xdr:nvSpPr>
      <xdr:spPr>
        <a:xfrm>
          <a:off x="17386377" y="13568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78213</xdr:rowOff>
    </xdr:from>
    <xdr:ext cx="469744" cy="259045"/>
    <xdr:sp macro="" textlink="">
      <xdr:nvSpPr>
        <xdr:cNvPr id="636" name="n_4aveValue【児童館】&#10;一人当たり面積">
          <a:extLst>
            <a:ext uri="{FF2B5EF4-FFF2-40B4-BE49-F238E27FC236}">
              <a16:creationId xmlns:a16="http://schemas.microsoft.com/office/drawing/2014/main" id="{7E7AABA7-F956-443A-AE57-DDF5E34C602E}"/>
            </a:ext>
          </a:extLst>
        </xdr:cNvPr>
        <xdr:cNvSpPr txBox="1"/>
      </xdr:nvSpPr>
      <xdr:spPr>
        <a:xfrm>
          <a:off x="16592627" y="13622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14713</xdr:rowOff>
    </xdr:from>
    <xdr:ext cx="469744" cy="259045"/>
    <xdr:sp macro="" textlink="">
      <xdr:nvSpPr>
        <xdr:cNvPr id="637" name="n_1mainValue【児童館】&#10;一人当たり面積">
          <a:extLst>
            <a:ext uri="{FF2B5EF4-FFF2-40B4-BE49-F238E27FC236}">
              <a16:creationId xmlns:a16="http://schemas.microsoft.com/office/drawing/2014/main" id="{FEFCF7B0-000A-463A-A7D0-7C1C38704604}"/>
            </a:ext>
          </a:extLst>
        </xdr:cNvPr>
        <xdr:cNvSpPr txBox="1"/>
      </xdr:nvSpPr>
      <xdr:spPr>
        <a:xfrm>
          <a:off x="1898022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14713</xdr:rowOff>
    </xdr:from>
    <xdr:ext cx="469744" cy="259045"/>
    <xdr:sp macro="" textlink="">
      <xdr:nvSpPr>
        <xdr:cNvPr id="638" name="n_2mainValue【児童館】&#10;一人当たり面積">
          <a:extLst>
            <a:ext uri="{FF2B5EF4-FFF2-40B4-BE49-F238E27FC236}">
              <a16:creationId xmlns:a16="http://schemas.microsoft.com/office/drawing/2014/main" id="{45FDBE95-2519-49A1-91C4-38DB8E3F9EB8}"/>
            </a:ext>
          </a:extLst>
        </xdr:cNvPr>
        <xdr:cNvSpPr txBox="1"/>
      </xdr:nvSpPr>
      <xdr:spPr>
        <a:xfrm>
          <a:off x="1818012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14713</xdr:rowOff>
    </xdr:from>
    <xdr:ext cx="469744" cy="259045"/>
    <xdr:sp macro="" textlink="">
      <xdr:nvSpPr>
        <xdr:cNvPr id="639" name="n_3mainValue【児童館】&#10;一人当たり面積">
          <a:extLst>
            <a:ext uri="{FF2B5EF4-FFF2-40B4-BE49-F238E27FC236}">
              <a16:creationId xmlns:a16="http://schemas.microsoft.com/office/drawing/2014/main" id="{97FD364A-7DA5-4D19-9B97-8E3E45FD240A}"/>
            </a:ext>
          </a:extLst>
        </xdr:cNvPr>
        <xdr:cNvSpPr txBox="1"/>
      </xdr:nvSpPr>
      <xdr:spPr>
        <a:xfrm>
          <a:off x="1738637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25598</xdr:rowOff>
    </xdr:from>
    <xdr:ext cx="469744" cy="259045"/>
    <xdr:sp macro="" textlink="">
      <xdr:nvSpPr>
        <xdr:cNvPr id="640" name="n_4mainValue【児童館】&#10;一人当たり面積">
          <a:extLst>
            <a:ext uri="{FF2B5EF4-FFF2-40B4-BE49-F238E27FC236}">
              <a16:creationId xmlns:a16="http://schemas.microsoft.com/office/drawing/2014/main" id="{3409CFCE-2B0E-4618-A10E-6CAF9B2926F5}"/>
            </a:ext>
          </a:extLst>
        </xdr:cNvPr>
        <xdr:cNvSpPr txBox="1"/>
      </xdr:nvSpPr>
      <xdr:spPr>
        <a:xfrm>
          <a:off x="16592627" y="14230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41" name="正方形/長方形 640">
          <a:extLst>
            <a:ext uri="{FF2B5EF4-FFF2-40B4-BE49-F238E27FC236}">
              <a16:creationId xmlns:a16="http://schemas.microsoft.com/office/drawing/2014/main" id="{83E09A3F-4876-4ED9-8B2B-EBDFE106CBD2}"/>
            </a:ext>
          </a:extLst>
        </xdr:cNvPr>
        <xdr:cNvSpPr/>
      </xdr:nvSpPr>
      <xdr:spPr>
        <a:xfrm>
          <a:off x="1120775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42" name="正方形/長方形 641">
          <a:extLst>
            <a:ext uri="{FF2B5EF4-FFF2-40B4-BE49-F238E27FC236}">
              <a16:creationId xmlns:a16="http://schemas.microsoft.com/office/drawing/2014/main" id="{5E65A9A0-1196-40DF-AF2D-4A2CA700EF9A}"/>
            </a:ext>
          </a:extLst>
        </xdr:cNvPr>
        <xdr:cNvSpPr/>
      </xdr:nvSpPr>
      <xdr:spPr>
        <a:xfrm>
          <a:off x="1131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43" name="正方形/長方形 642">
          <a:extLst>
            <a:ext uri="{FF2B5EF4-FFF2-40B4-BE49-F238E27FC236}">
              <a16:creationId xmlns:a16="http://schemas.microsoft.com/office/drawing/2014/main" id="{1F0CA4CC-E720-476F-AE40-E73368A549AF}"/>
            </a:ext>
          </a:extLst>
        </xdr:cNvPr>
        <xdr:cNvSpPr/>
      </xdr:nvSpPr>
      <xdr:spPr>
        <a:xfrm>
          <a:off x="1131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44" name="正方形/長方形 643">
          <a:extLst>
            <a:ext uri="{FF2B5EF4-FFF2-40B4-BE49-F238E27FC236}">
              <a16:creationId xmlns:a16="http://schemas.microsoft.com/office/drawing/2014/main" id="{DDD248CE-13C4-48D9-996C-F74C3F745910}"/>
            </a:ext>
          </a:extLst>
        </xdr:cNvPr>
        <xdr:cNvSpPr/>
      </xdr:nvSpPr>
      <xdr:spPr>
        <a:xfrm>
          <a:off x="122364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45" name="正方形/長方形 644">
          <a:extLst>
            <a:ext uri="{FF2B5EF4-FFF2-40B4-BE49-F238E27FC236}">
              <a16:creationId xmlns:a16="http://schemas.microsoft.com/office/drawing/2014/main" id="{1CA9A140-FB0E-4159-8FE1-D72387C5E46C}"/>
            </a:ext>
          </a:extLst>
        </xdr:cNvPr>
        <xdr:cNvSpPr/>
      </xdr:nvSpPr>
      <xdr:spPr>
        <a:xfrm>
          <a:off x="122364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46" name="正方形/長方形 645">
          <a:extLst>
            <a:ext uri="{FF2B5EF4-FFF2-40B4-BE49-F238E27FC236}">
              <a16:creationId xmlns:a16="http://schemas.microsoft.com/office/drawing/2014/main" id="{5BB9F920-6449-4271-AA09-D0A51ACC5BCF}"/>
            </a:ext>
          </a:extLst>
        </xdr:cNvPr>
        <xdr:cNvSpPr/>
      </xdr:nvSpPr>
      <xdr:spPr>
        <a:xfrm>
          <a:off x="13265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7" name="正方形/長方形 646">
          <a:extLst>
            <a:ext uri="{FF2B5EF4-FFF2-40B4-BE49-F238E27FC236}">
              <a16:creationId xmlns:a16="http://schemas.microsoft.com/office/drawing/2014/main" id="{85E106D5-7E70-4F9D-82AA-B9F647E005A4}"/>
            </a:ext>
          </a:extLst>
        </xdr:cNvPr>
        <xdr:cNvSpPr/>
      </xdr:nvSpPr>
      <xdr:spPr>
        <a:xfrm>
          <a:off x="13265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8" name="正方形/長方形 647">
          <a:extLst>
            <a:ext uri="{FF2B5EF4-FFF2-40B4-BE49-F238E27FC236}">
              <a16:creationId xmlns:a16="http://schemas.microsoft.com/office/drawing/2014/main" id="{ABA206A9-65F8-48B6-8FE7-0EE8800A40AE}"/>
            </a:ext>
          </a:extLst>
        </xdr:cNvPr>
        <xdr:cNvSpPr/>
      </xdr:nvSpPr>
      <xdr:spPr>
        <a:xfrm>
          <a:off x="1120775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9" name="テキスト ボックス 648">
          <a:extLst>
            <a:ext uri="{FF2B5EF4-FFF2-40B4-BE49-F238E27FC236}">
              <a16:creationId xmlns:a16="http://schemas.microsoft.com/office/drawing/2014/main" id="{63609296-2CF8-4887-8A08-751012C8E497}"/>
            </a:ext>
          </a:extLst>
        </xdr:cNvPr>
        <xdr:cNvSpPr txBox="1"/>
      </xdr:nvSpPr>
      <xdr:spPr>
        <a:xfrm>
          <a:off x="111696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50" name="直線コネクタ 649">
          <a:extLst>
            <a:ext uri="{FF2B5EF4-FFF2-40B4-BE49-F238E27FC236}">
              <a16:creationId xmlns:a16="http://schemas.microsoft.com/office/drawing/2014/main" id="{72B2004C-79C5-401D-9F49-02F11D5F5CFE}"/>
            </a:ext>
          </a:extLst>
        </xdr:cNvPr>
        <xdr:cNvCxnSpPr/>
      </xdr:nvCxnSpPr>
      <xdr:spPr>
        <a:xfrm>
          <a:off x="11207750" y="18478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51" name="テキスト ボックス 650">
          <a:extLst>
            <a:ext uri="{FF2B5EF4-FFF2-40B4-BE49-F238E27FC236}">
              <a16:creationId xmlns:a16="http://schemas.microsoft.com/office/drawing/2014/main" id="{C44411BB-A6EC-4861-9F36-EDAB40553786}"/>
            </a:ext>
          </a:extLst>
        </xdr:cNvPr>
        <xdr:cNvSpPr txBox="1"/>
      </xdr:nvSpPr>
      <xdr:spPr>
        <a:xfrm>
          <a:off x="107977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52" name="直線コネクタ 651">
          <a:extLst>
            <a:ext uri="{FF2B5EF4-FFF2-40B4-BE49-F238E27FC236}">
              <a16:creationId xmlns:a16="http://schemas.microsoft.com/office/drawing/2014/main" id="{B9733E5F-AEC1-4759-9D1B-E04C892EAB79}"/>
            </a:ext>
          </a:extLst>
        </xdr:cNvPr>
        <xdr:cNvCxnSpPr/>
      </xdr:nvCxnSpPr>
      <xdr:spPr>
        <a:xfrm>
          <a:off x="11207750" y="1809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653" name="テキスト ボックス 652">
          <a:extLst>
            <a:ext uri="{FF2B5EF4-FFF2-40B4-BE49-F238E27FC236}">
              <a16:creationId xmlns:a16="http://schemas.microsoft.com/office/drawing/2014/main" id="{E3219431-2494-4C18-8252-150D02CBB0BF}"/>
            </a:ext>
          </a:extLst>
        </xdr:cNvPr>
        <xdr:cNvSpPr txBox="1"/>
      </xdr:nvSpPr>
      <xdr:spPr>
        <a:xfrm>
          <a:off x="1079772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54" name="直線コネクタ 653">
          <a:extLst>
            <a:ext uri="{FF2B5EF4-FFF2-40B4-BE49-F238E27FC236}">
              <a16:creationId xmlns:a16="http://schemas.microsoft.com/office/drawing/2014/main" id="{15F4E23C-6BC0-480F-8E51-D9E75245E527}"/>
            </a:ext>
          </a:extLst>
        </xdr:cNvPr>
        <xdr:cNvCxnSpPr/>
      </xdr:nvCxnSpPr>
      <xdr:spPr>
        <a:xfrm>
          <a:off x="11207750" y="1771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55" name="テキスト ボックス 654">
          <a:extLst>
            <a:ext uri="{FF2B5EF4-FFF2-40B4-BE49-F238E27FC236}">
              <a16:creationId xmlns:a16="http://schemas.microsoft.com/office/drawing/2014/main" id="{D035DFC8-C0D1-4B79-B5AE-1DA6AD1DBAD9}"/>
            </a:ext>
          </a:extLst>
        </xdr:cNvPr>
        <xdr:cNvSpPr txBox="1"/>
      </xdr:nvSpPr>
      <xdr:spPr>
        <a:xfrm>
          <a:off x="10842791" y="17574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56" name="直線コネクタ 655">
          <a:extLst>
            <a:ext uri="{FF2B5EF4-FFF2-40B4-BE49-F238E27FC236}">
              <a16:creationId xmlns:a16="http://schemas.microsoft.com/office/drawing/2014/main" id="{A336D7AB-59F9-421A-97D7-1CB4D4A2D5A5}"/>
            </a:ext>
          </a:extLst>
        </xdr:cNvPr>
        <xdr:cNvCxnSpPr/>
      </xdr:nvCxnSpPr>
      <xdr:spPr>
        <a:xfrm>
          <a:off x="11207750" y="1733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57" name="テキスト ボックス 656">
          <a:extLst>
            <a:ext uri="{FF2B5EF4-FFF2-40B4-BE49-F238E27FC236}">
              <a16:creationId xmlns:a16="http://schemas.microsoft.com/office/drawing/2014/main" id="{C746FEEB-7AC2-4222-B125-D1B0580E93F6}"/>
            </a:ext>
          </a:extLst>
        </xdr:cNvPr>
        <xdr:cNvSpPr txBox="1"/>
      </xdr:nvSpPr>
      <xdr:spPr>
        <a:xfrm>
          <a:off x="10842791" y="1719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58" name="直線コネクタ 657">
          <a:extLst>
            <a:ext uri="{FF2B5EF4-FFF2-40B4-BE49-F238E27FC236}">
              <a16:creationId xmlns:a16="http://schemas.microsoft.com/office/drawing/2014/main" id="{396C9E62-57FE-4011-8C2C-9210AD4FB344}"/>
            </a:ext>
          </a:extLst>
        </xdr:cNvPr>
        <xdr:cNvCxnSpPr/>
      </xdr:nvCxnSpPr>
      <xdr:spPr>
        <a:xfrm>
          <a:off x="11207750" y="1695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59" name="テキスト ボックス 658">
          <a:extLst>
            <a:ext uri="{FF2B5EF4-FFF2-40B4-BE49-F238E27FC236}">
              <a16:creationId xmlns:a16="http://schemas.microsoft.com/office/drawing/2014/main" id="{501780F8-CFCD-4C21-9806-B69920346F31}"/>
            </a:ext>
          </a:extLst>
        </xdr:cNvPr>
        <xdr:cNvSpPr txBox="1"/>
      </xdr:nvSpPr>
      <xdr:spPr>
        <a:xfrm>
          <a:off x="10842791" y="16812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60" name="直線コネクタ 659">
          <a:extLst>
            <a:ext uri="{FF2B5EF4-FFF2-40B4-BE49-F238E27FC236}">
              <a16:creationId xmlns:a16="http://schemas.microsoft.com/office/drawing/2014/main" id="{C3B1827B-4D9A-47A5-83CB-F1BC15421FEB}"/>
            </a:ext>
          </a:extLst>
        </xdr:cNvPr>
        <xdr:cNvCxnSpPr/>
      </xdr:nvCxnSpPr>
      <xdr:spPr>
        <a:xfrm>
          <a:off x="11207750" y="1657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61" name="テキスト ボックス 660">
          <a:extLst>
            <a:ext uri="{FF2B5EF4-FFF2-40B4-BE49-F238E27FC236}">
              <a16:creationId xmlns:a16="http://schemas.microsoft.com/office/drawing/2014/main" id="{3A22BA7A-2347-4A6F-9531-A9F7EDD17211}"/>
            </a:ext>
          </a:extLst>
        </xdr:cNvPr>
        <xdr:cNvSpPr txBox="1"/>
      </xdr:nvSpPr>
      <xdr:spPr>
        <a:xfrm>
          <a:off x="10906911" y="16431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62" name="直線コネクタ 661">
          <a:extLst>
            <a:ext uri="{FF2B5EF4-FFF2-40B4-BE49-F238E27FC236}">
              <a16:creationId xmlns:a16="http://schemas.microsoft.com/office/drawing/2014/main" id="{E5F773AF-C202-4058-BB40-1941A09D78E6}"/>
            </a:ext>
          </a:extLst>
        </xdr:cNvPr>
        <xdr:cNvCxnSpPr/>
      </xdr:nvCxnSpPr>
      <xdr:spPr>
        <a:xfrm>
          <a:off x="11207750" y="16192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63" name="【公民館】&#10;有形固定資産減価償却率グラフ枠">
          <a:extLst>
            <a:ext uri="{FF2B5EF4-FFF2-40B4-BE49-F238E27FC236}">
              <a16:creationId xmlns:a16="http://schemas.microsoft.com/office/drawing/2014/main" id="{A489D29B-7B35-4508-8DE5-7DB95C00B587}"/>
            </a:ext>
          </a:extLst>
        </xdr:cNvPr>
        <xdr:cNvSpPr/>
      </xdr:nvSpPr>
      <xdr:spPr>
        <a:xfrm>
          <a:off x="1120775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664" name="直線コネクタ 663">
          <a:extLst>
            <a:ext uri="{FF2B5EF4-FFF2-40B4-BE49-F238E27FC236}">
              <a16:creationId xmlns:a16="http://schemas.microsoft.com/office/drawing/2014/main" id="{67F14C2E-A9CA-4040-BD1F-0DC6707D2764}"/>
            </a:ext>
          </a:extLst>
        </xdr:cNvPr>
        <xdr:cNvCxnSpPr/>
      </xdr:nvCxnSpPr>
      <xdr:spPr>
        <a:xfrm flipV="1">
          <a:off x="14699614" y="165735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665" name="【公民館】&#10;有形固定資産減価償却率最小値テキスト">
          <a:extLst>
            <a:ext uri="{FF2B5EF4-FFF2-40B4-BE49-F238E27FC236}">
              <a16:creationId xmlns:a16="http://schemas.microsoft.com/office/drawing/2014/main" id="{11A71DA0-40C9-47F6-9403-A8290187C3AF}"/>
            </a:ext>
          </a:extLst>
        </xdr:cNvPr>
        <xdr:cNvSpPr txBox="1"/>
      </xdr:nvSpPr>
      <xdr:spPr>
        <a:xfrm>
          <a:off x="14738350" y="1784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666" name="直線コネクタ 665">
          <a:extLst>
            <a:ext uri="{FF2B5EF4-FFF2-40B4-BE49-F238E27FC236}">
              <a16:creationId xmlns:a16="http://schemas.microsoft.com/office/drawing/2014/main" id="{8C1FC19D-BEF1-4955-B702-8454863E593D}"/>
            </a:ext>
          </a:extLst>
        </xdr:cNvPr>
        <xdr:cNvCxnSpPr/>
      </xdr:nvCxnSpPr>
      <xdr:spPr>
        <a:xfrm>
          <a:off x="14611350" y="17843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667" name="【公民館】&#10;有形固定資産減価償却率最大値テキスト">
          <a:extLst>
            <a:ext uri="{FF2B5EF4-FFF2-40B4-BE49-F238E27FC236}">
              <a16:creationId xmlns:a16="http://schemas.microsoft.com/office/drawing/2014/main" id="{1BB29BF6-D3EE-4614-B1D7-A4ACB993775C}"/>
            </a:ext>
          </a:extLst>
        </xdr:cNvPr>
        <xdr:cNvSpPr txBox="1"/>
      </xdr:nvSpPr>
      <xdr:spPr>
        <a:xfrm>
          <a:off x="14738350" y="163487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668" name="直線コネクタ 667">
          <a:extLst>
            <a:ext uri="{FF2B5EF4-FFF2-40B4-BE49-F238E27FC236}">
              <a16:creationId xmlns:a16="http://schemas.microsoft.com/office/drawing/2014/main" id="{EFC26A3F-5037-4AF7-9784-40F04E349BD4}"/>
            </a:ext>
          </a:extLst>
        </xdr:cNvPr>
        <xdr:cNvCxnSpPr/>
      </xdr:nvCxnSpPr>
      <xdr:spPr>
        <a:xfrm>
          <a:off x="14611350" y="16573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41927</xdr:rowOff>
    </xdr:from>
    <xdr:ext cx="405111" cy="259045"/>
    <xdr:sp macro="" textlink="">
      <xdr:nvSpPr>
        <xdr:cNvPr id="669" name="【公民館】&#10;有形固定資産減価償却率平均値テキスト">
          <a:extLst>
            <a:ext uri="{FF2B5EF4-FFF2-40B4-BE49-F238E27FC236}">
              <a16:creationId xmlns:a16="http://schemas.microsoft.com/office/drawing/2014/main" id="{8CBCD0BD-D8EB-4667-944E-1DC28704806D}"/>
            </a:ext>
          </a:extLst>
        </xdr:cNvPr>
        <xdr:cNvSpPr txBox="1"/>
      </xdr:nvSpPr>
      <xdr:spPr>
        <a:xfrm>
          <a:off x="14738350" y="171297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19050</xdr:rowOff>
    </xdr:from>
    <xdr:to>
      <xdr:col>85</xdr:col>
      <xdr:colOff>177800</xdr:colOff>
      <xdr:row>104</xdr:row>
      <xdr:rowOff>120650</xdr:rowOff>
    </xdr:to>
    <xdr:sp macro="" textlink="">
      <xdr:nvSpPr>
        <xdr:cNvPr id="670" name="フローチャート: 判断 669">
          <a:extLst>
            <a:ext uri="{FF2B5EF4-FFF2-40B4-BE49-F238E27FC236}">
              <a16:creationId xmlns:a16="http://schemas.microsoft.com/office/drawing/2014/main" id="{D51D909A-4BCF-49B9-8886-9A0D890B57F3}"/>
            </a:ext>
          </a:extLst>
        </xdr:cNvPr>
        <xdr:cNvSpPr/>
      </xdr:nvSpPr>
      <xdr:spPr>
        <a:xfrm>
          <a:off x="14649450" y="1727835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35561</xdr:rowOff>
    </xdr:from>
    <xdr:to>
      <xdr:col>81</xdr:col>
      <xdr:colOff>101600</xdr:colOff>
      <xdr:row>104</xdr:row>
      <xdr:rowOff>137161</xdr:rowOff>
    </xdr:to>
    <xdr:sp macro="" textlink="">
      <xdr:nvSpPr>
        <xdr:cNvPr id="671" name="フローチャート: 判断 670">
          <a:extLst>
            <a:ext uri="{FF2B5EF4-FFF2-40B4-BE49-F238E27FC236}">
              <a16:creationId xmlns:a16="http://schemas.microsoft.com/office/drawing/2014/main" id="{3AD724C3-EA33-42EE-9743-1FBCB58643DB}"/>
            </a:ext>
          </a:extLst>
        </xdr:cNvPr>
        <xdr:cNvSpPr/>
      </xdr:nvSpPr>
      <xdr:spPr>
        <a:xfrm>
          <a:off x="13887450" y="17294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16511</xdr:rowOff>
    </xdr:from>
    <xdr:to>
      <xdr:col>76</xdr:col>
      <xdr:colOff>165100</xdr:colOff>
      <xdr:row>104</xdr:row>
      <xdr:rowOff>118111</xdr:rowOff>
    </xdr:to>
    <xdr:sp macro="" textlink="">
      <xdr:nvSpPr>
        <xdr:cNvPr id="672" name="フローチャート: 判断 671">
          <a:extLst>
            <a:ext uri="{FF2B5EF4-FFF2-40B4-BE49-F238E27FC236}">
              <a16:creationId xmlns:a16="http://schemas.microsoft.com/office/drawing/2014/main" id="{AD93F029-DDDF-4DBE-977F-535811E0898E}"/>
            </a:ext>
          </a:extLst>
        </xdr:cNvPr>
        <xdr:cNvSpPr/>
      </xdr:nvSpPr>
      <xdr:spPr>
        <a:xfrm>
          <a:off x="13093700" y="17275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31750</xdr:rowOff>
    </xdr:from>
    <xdr:to>
      <xdr:col>72</xdr:col>
      <xdr:colOff>38100</xdr:colOff>
      <xdr:row>104</xdr:row>
      <xdr:rowOff>133350</xdr:rowOff>
    </xdr:to>
    <xdr:sp macro="" textlink="">
      <xdr:nvSpPr>
        <xdr:cNvPr id="673" name="フローチャート: 判断 672">
          <a:extLst>
            <a:ext uri="{FF2B5EF4-FFF2-40B4-BE49-F238E27FC236}">
              <a16:creationId xmlns:a16="http://schemas.microsoft.com/office/drawing/2014/main" id="{B333CA35-62B1-4FDD-AE41-3BEDCB5CC6AF}"/>
            </a:ext>
          </a:extLst>
        </xdr:cNvPr>
        <xdr:cNvSpPr/>
      </xdr:nvSpPr>
      <xdr:spPr>
        <a:xfrm>
          <a:off x="12299950" y="17291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22861</xdr:rowOff>
    </xdr:from>
    <xdr:to>
      <xdr:col>67</xdr:col>
      <xdr:colOff>101600</xdr:colOff>
      <xdr:row>104</xdr:row>
      <xdr:rowOff>124461</xdr:rowOff>
    </xdr:to>
    <xdr:sp macro="" textlink="">
      <xdr:nvSpPr>
        <xdr:cNvPr id="674" name="フローチャート: 判断 673">
          <a:extLst>
            <a:ext uri="{FF2B5EF4-FFF2-40B4-BE49-F238E27FC236}">
              <a16:creationId xmlns:a16="http://schemas.microsoft.com/office/drawing/2014/main" id="{3BE8244B-180B-4E5D-B586-D9CFA876757B}"/>
            </a:ext>
          </a:extLst>
        </xdr:cNvPr>
        <xdr:cNvSpPr/>
      </xdr:nvSpPr>
      <xdr:spPr>
        <a:xfrm>
          <a:off x="11487150" y="17282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5" name="テキスト ボックス 674">
          <a:extLst>
            <a:ext uri="{FF2B5EF4-FFF2-40B4-BE49-F238E27FC236}">
              <a16:creationId xmlns:a16="http://schemas.microsoft.com/office/drawing/2014/main" id="{9578EB5A-BB5C-4659-9154-AA304C97085F}"/>
            </a:ext>
          </a:extLst>
        </xdr:cNvPr>
        <xdr:cNvSpPr txBox="1"/>
      </xdr:nvSpPr>
      <xdr:spPr>
        <a:xfrm>
          <a:off x="1452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6" name="テキスト ボックス 675">
          <a:extLst>
            <a:ext uri="{FF2B5EF4-FFF2-40B4-BE49-F238E27FC236}">
              <a16:creationId xmlns:a16="http://schemas.microsoft.com/office/drawing/2014/main" id="{A7B2E21A-9132-42D0-88C8-98B5826662CB}"/>
            </a:ext>
          </a:extLst>
        </xdr:cNvPr>
        <xdr:cNvSpPr txBox="1"/>
      </xdr:nvSpPr>
      <xdr:spPr>
        <a:xfrm>
          <a:off x="13766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7" name="テキスト ボックス 676">
          <a:extLst>
            <a:ext uri="{FF2B5EF4-FFF2-40B4-BE49-F238E27FC236}">
              <a16:creationId xmlns:a16="http://schemas.microsoft.com/office/drawing/2014/main" id="{F157FC3C-88BD-4975-A0DD-67971229F197}"/>
            </a:ext>
          </a:extLst>
        </xdr:cNvPr>
        <xdr:cNvSpPr txBox="1"/>
      </xdr:nvSpPr>
      <xdr:spPr>
        <a:xfrm>
          <a:off x="12973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78" name="テキスト ボックス 677">
          <a:extLst>
            <a:ext uri="{FF2B5EF4-FFF2-40B4-BE49-F238E27FC236}">
              <a16:creationId xmlns:a16="http://schemas.microsoft.com/office/drawing/2014/main" id="{CD8AABD2-1802-477F-8D36-6612A500BD50}"/>
            </a:ext>
          </a:extLst>
        </xdr:cNvPr>
        <xdr:cNvSpPr txBox="1"/>
      </xdr:nvSpPr>
      <xdr:spPr>
        <a:xfrm>
          <a:off x="12172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9" name="テキスト ボックス 678">
          <a:extLst>
            <a:ext uri="{FF2B5EF4-FFF2-40B4-BE49-F238E27FC236}">
              <a16:creationId xmlns:a16="http://schemas.microsoft.com/office/drawing/2014/main" id="{2D945905-C4EA-457E-BB0F-A9801BB44C7C}"/>
            </a:ext>
          </a:extLst>
        </xdr:cNvPr>
        <xdr:cNvSpPr txBox="1"/>
      </xdr:nvSpPr>
      <xdr:spPr>
        <a:xfrm>
          <a:off x="11366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19050</xdr:rowOff>
    </xdr:from>
    <xdr:to>
      <xdr:col>85</xdr:col>
      <xdr:colOff>177800</xdr:colOff>
      <xdr:row>107</xdr:row>
      <xdr:rowOff>120650</xdr:rowOff>
    </xdr:to>
    <xdr:sp macro="" textlink="">
      <xdr:nvSpPr>
        <xdr:cNvPr id="680" name="楕円 679">
          <a:extLst>
            <a:ext uri="{FF2B5EF4-FFF2-40B4-BE49-F238E27FC236}">
              <a16:creationId xmlns:a16="http://schemas.microsoft.com/office/drawing/2014/main" id="{B4F4B1D7-C2F1-48D0-976A-EB652883C7D8}"/>
            </a:ext>
          </a:extLst>
        </xdr:cNvPr>
        <xdr:cNvSpPr/>
      </xdr:nvSpPr>
      <xdr:spPr>
        <a:xfrm>
          <a:off x="14649450" y="1779270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105427</xdr:rowOff>
    </xdr:from>
    <xdr:ext cx="469744" cy="259045"/>
    <xdr:sp macro="" textlink="">
      <xdr:nvSpPr>
        <xdr:cNvPr id="681" name="【公民館】&#10;有形固定資産減価償却率該当値テキスト">
          <a:extLst>
            <a:ext uri="{FF2B5EF4-FFF2-40B4-BE49-F238E27FC236}">
              <a16:creationId xmlns:a16="http://schemas.microsoft.com/office/drawing/2014/main" id="{AC34E43D-8627-4B5B-9BD1-52937585049C}"/>
            </a:ext>
          </a:extLst>
        </xdr:cNvPr>
        <xdr:cNvSpPr txBox="1"/>
      </xdr:nvSpPr>
      <xdr:spPr>
        <a:xfrm>
          <a:off x="14738350" y="1770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19050</xdr:rowOff>
    </xdr:from>
    <xdr:to>
      <xdr:col>81</xdr:col>
      <xdr:colOff>101600</xdr:colOff>
      <xdr:row>107</xdr:row>
      <xdr:rowOff>120650</xdr:rowOff>
    </xdr:to>
    <xdr:sp macro="" textlink="">
      <xdr:nvSpPr>
        <xdr:cNvPr id="682" name="楕円 681">
          <a:extLst>
            <a:ext uri="{FF2B5EF4-FFF2-40B4-BE49-F238E27FC236}">
              <a16:creationId xmlns:a16="http://schemas.microsoft.com/office/drawing/2014/main" id="{A75229EA-95E2-4518-B0A2-86C08CF81EFA}"/>
            </a:ext>
          </a:extLst>
        </xdr:cNvPr>
        <xdr:cNvSpPr/>
      </xdr:nvSpPr>
      <xdr:spPr>
        <a:xfrm>
          <a:off x="13887450" y="1779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69850</xdr:rowOff>
    </xdr:from>
    <xdr:to>
      <xdr:col>85</xdr:col>
      <xdr:colOff>127000</xdr:colOff>
      <xdr:row>107</xdr:row>
      <xdr:rowOff>69850</xdr:rowOff>
    </xdr:to>
    <xdr:cxnSp macro="">
      <xdr:nvCxnSpPr>
        <xdr:cNvPr id="683" name="直線コネクタ 682">
          <a:extLst>
            <a:ext uri="{FF2B5EF4-FFF2-40B4-BE49-F238E27FC236}">
              <a16:creationId xmlns:a16="http://schemas.microsoft.com/office/drawing/2014/main" id="{04575CB5-D3A4-4A81-83FC-E90F57217D02}"/>
            </a:ext>
          </a:extLst>
        </xdr:cNvPr>
        <xdr:cNvCxnSpPr/>
      </xdr:nvCxnSpPr>
      <xdr:spPr>
        <a:xfrm>
          <a:off x="13938250" y="1784350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19050</xdr:rowOff>
    </xdr:from>
    <xdr:to>
      <xdr:col>76</xdr:col>
      <xdr:colOff>165100</xdr:colOff>
      <xdr:row>107</xdr:row>
      <xdr:rowOff>120650</xdr:rowOff>
    </xdr:to>
    <xdr:sp macro="" textlink="">
      <xdr:nvSpPr>
        <xdr:cNvPr id="684" name="楕円 683">
          <a:extLst>
            <a:ext uri="{FF2B5EF4-FFF2-40B4-BE49-F238E27FC236}">
              <a16:creationId xmlns:a16="http://schemas.microsoft.com/office/drawing/2014/main" id="{0B7314B9-C49E-49F9-8870-143579E7F63D}"/>
            </a:ext>
          </a:extLst>
        </xdr:cNvPr>
        <xdr:cNvSpPr/>
      </xdr:nvSpPr>
      <xdr:spPr>
        <a:xfrm>
          <a:off x="13093700" y="1779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69850</xdr:rowOff>
    </xdr:from>
    <xdr:to>
      <xdr:col>81</xdr:col>
      <xdr:colOff>50800</xdr:colOff>
      <xdr:row>107</xdr:row>
      <xdr:rowOff>69850</xdr:rowOff>
    </xdr:to>
    <xdr:cxnSp macro="">
      <xdr:nvCxnSpPr>
        <xdr:cNvPr id="685" name="直線コネクタ 684">
          <a:extLst>
            <a:ext uri="{FF2B5EF4-FFF2-40B4-BE49-F238E27FC236}">
              <a16:creationId xmlns:a16="http://schemas.microsoft.com/office/drawing/2014/main" id="{16C127CA-9FFE-45C0-897F-D50731570D16}"/>
            </a:ext>
          </a:extLst>
        </xdr:cNvPr>
        <xdr:cNvCxnSpPr/>
      </xdr:nvCxnSpPr>
      <xdr:spPr>
        <a:xfrm>
          <a:off x="13144500" y="178435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19050</xdr:rowOff>
    </xdr:from>
    <xdr:to>
      <xdr:col>72</xdr:col>
      <xdr:colOff>38100</xdr:colOff>
      <xdr:row>107</xdr:row>
      <xdr:rowOff>120650</xdr:rowOff>
    </xdr:to>
    <xdr:sp macro="" textlink="">
      <xdr:nvSpPr>
        <xdr:cNvPr id="686" name="楕円 685">
          <a:extLst>
            <a:ext uri="{FF2B5EF4-FFF2-40B4-BE49-F238E27FC236}">
              <a16:creationId xmlns:a16="http://schemas.microsoft.com/office/drawing/2014/main" id="{03953C3A-1911-4006-A91A-242C0CA7676F}"/>
            </a:ext>
          </a:extLst>
        </xdr:cNvPr>
        <xdr:cNvSpPr/>
      </xdr:nvSpPr>
      <xdr:spPr>
        <a:xfrm>
          <a:off x="12299950" y="17792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69850</xdr:rowOff>
    </xdr:from>
    <xdr:to>
      <xdr:col>76</xdr:col>
      <xdr:colOff>114300</xdr:colOff>
      <xdr:row>107</xdr:row>
      <xdr:rowOff>69850</xdr:rowOff>
    </xdr:to>
    <xdr:cxnSp macro="">
      <xdr:nvCxnSpPr>
        <xdr:cNvPr id="687" name="直線コネクタ 686">
          <a:extLst>
            <a:ext uri="{FF2B5EF4-FFF2-40B4-BE49-F238E27FC236}">
              <a16:creationId xmlns:a16="http://schemas.microsoft.com/office/drawing/2014/main" id="{B05579DF-EA05-4354-8299-B8ECF55D72F2}"/>
            </a:ext>
          </a:extLst>
        </xdr:cNvPr>
        <xdr:cNvCxnSpPr/>
      </xdr:nvCxnSpPr>
      <xdr:spPr>
        <a:xfrm>
          <a:off x="12344400" y="17843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6350</xdr:rowOff>
    </xdr:from>
    <xdr:to>
      <xdr:col>67</xdr:col>
      <xdr:colOff>101600</xdr:colOff>
      <xdr:row>107</xdr:row>
      <xdr:rowOff>107950</xdr:rowOff>
    </xdr:to>
    <xdr:sp macro="" textlink="">
      <xdr:nvSpPr>
        <xdr:cNvPr id="688" name="楕円 687">
          <a:extLst>
            <a:ext uri="{FF2B5EF4-FFF2-40B4-BE49-F238E27FC236}">
              <a16:creationId xmlns:a16="http://schemas.microsoft.com/office/drawing/2014/main" id="{C52F69B5-EBB1-43A4-A4C2-988013A13293}"/>
            </a:ext>
          </a:extLst>
        </xdr:cNvPr>
        <xdr:cNvSpPr/>
      </xdr:nvSpPr>
      <xdr:spPr>
        <a:xfrm>
          <a:off x="11487150" y="1778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57150</xdr:rowOff>
    </xdr:from>
    <xdr:to>
      <xdr:col>71</xdr:col>
      <xdr:colOff>177800</xdr:colOff>
      <xdr:row>107</xdr:row>
      <xdr:rowOff>69850</xdr:rowOff>
    </xdr:to>
    <xdr:cxnSp macro="">
      <xdr:nvCxnSpPr>
        <xdr:cNvPr id="689" name="直線コネクタ 688">
          <a:extLst>
            <a:ext uri="{FF2B5EF4-FFF2-40B4-BE49-F238E27FC236}">
              <a16:creationId xmlns:a16="http://schemas.microsoft.com/office/drawing/2014/main" id="{8874B484-4188-4F9E-9E28-8AB36F00C6CA}"/>
            </a:ext>
          </a:extLst>
        </xdr:cNvPr>
        <xdr:cNvCxnSpPr/>
      </xdr:nvCxnSpPr>
      <xdr:spPr>
        <a:xfrm>
          <a:off x="11537950" y="17830800"/>
          <a:ext cx="8064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153688</xdr:rowOff>
    </xdr:from>
    <xdr:ext cx="405111" cy="259045"/>
    <xdr:sp macro="" textlink="">
      <xdr:nvSpPr>
        <xdr:cNvPr id="690" name="n_1aveValue【公民館】&#10;有形固定資産減価償却率">
          <a:extLst>
            <a:ext uri="{FF2B5EF4-FFF2-40B4-BE49-F238E27FC236}">
              <a16:creationId xmlns:a16="http://schemas.microsoft.com/office/drawing/2014/main" id="{A11B62F0-94F7-46C4-853A-49D691EAFED3}"/>
            </a:ext>
          </a:extLst>
        </xdr:cNvPr>
        <xdr:cNvSpPr txBox="1"/>
      </xdr:nvSpPr>
      <xdr:spPr>
        <a:xfrm>
          <a:off x="13742044" y="17070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134638</xdr:rowOff>
    </xdr:from>
    <xdr:ext cx="405111" cy="259045"/>
    <xdr:sp macro="" textlink="">
      <xdr:nvSpPr>
        <xdr:cNvPr id="691" name="n_2aveValue【公民館】&#10;有形固定資産減価償却率">
          <a:extLst>
            <a:ext uri="{FF2B5EF4-FFF2-40B4-BE49-F238E27FC236}">
              <a16:creationId xmlns:a16="http://schemas.microsoft.com/office/drawing/2014/main" id="{D390A65C-6B8D-4895-A2DE-9E464718023B}"/>
            </a:ext>
          </a:extLst>
        </xdr:cNvPr>
        <xdr:cNvSpPr txBox="1"/>
      </xdr:nvSpPr>
      <xdr:spPr>
        <a:xfrm>
          <a:off x="12960994" y="17051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149877</xdr:rowOff>
    </xdr:from>
    <xdr:ext cx="405111" cy="259045"/>
    <xdr:sp macro="" textlink="">
      <xdr:nvSpPr>
        <xdr:cNvPr id="692" name="n_3aveValue【公民館】&#10;有形固定資産減価償却率">
          <a:extLst>
            <a:ext uri="{FF2B5EF4-FFF2-40B4-BE49-F238E27FC236}">
              <a16:creationId xmlns:a16="http://schemas.microsoft.com/office/drawing/2014/main" id="{B80C3140-026B-48D7-95AA-FEC006504839}"/>
            </a:ext>
          </a:extLst>
        </xdr:cNvPr>
        <xdr:cNvSpPr txBox="1"/>
      </xdr:nvSpPr>
      <xdr:spPr>
        <a:xfrm>
          <a:off x="12167244" y="1706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140988</xdr:rowOff>
    </xdr:from>
    <xdr:ext cx="405111" cy="259045"/>
    <xdr:sp macro="" textlink="">
      <xdr:nvSpPr>
        <xdr:cNvPr id="693" name="n_4aveValue【公民館】&#10;有形固定資産減価償却率">
          <a:extLst>
            <a:ext uri="{FF2B5EF4-FFF2-40B4-BE49-F238E27FC236}">
              <a16:creationId xmlns:a16="http://schemas.microsoft.com/office/drawing/2014/main" id="{B500477D-FC8C-44BD-9330-6CA9C8B03AB9}"/>
            </a:ext>
          </a:extLst>
        </xdr:cNvPr>
        <xdr:cNvSpPr txBox="1"/>
      </xdr:nvSpPr>
      <xdr:spPr>
        <a:xfrm>
          <a:off x="11354444" y="17057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107</xdr:row>
      <xdr:rowOff>111777</xdr:rowOff>
    </xdr:from>
    <xdr:ext cx="469744" cy="259045"/>
    <xdr:sp macro="" textlink="">
      <xdr:nvSpPr>
        <xdr:cNvPr id="694" name="n_1mainValue【公民館】&#10;有形固定資産減価償却率">
          <a:extLst>
            <a:ext uri="{FF2B5EF4-FFF2-40B4-BE49-F238E27FC236}">
              <a16:creationId xmlns:a16="http://schemas.microsoft.com/office/drawing/2014/main" id="{5B207AF5-FF04-4A4E-AF91-52ADA56B1348}"/>
            </a:ext>
          </a:extLst>
        </xdr:cNvPr>
        <xdr:cNvSpPr txBox="1"/>
      </xdr:nvSpPr>
      <xdr:spPr>
        <a:xfrm>
          <a:off x="1371607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107</xdr:row>
      <xdr:rowOff>111777</xdr:rowOff>
    </xdr:from>
    <xdr:ext cx="469744" cy="259045"/>
    <xdr:sp macro="" textlink="">
      <xdr:nvSpPr>
        <xdr:cNvPr id="695" name="n_2mainValue【公民館】&#10;有形固定資産減価償却率">
          <a:extLst>
            <a:ext uri="{FF2B5EF4-FFF2-40B4-BE49-F238E27FC236}">
              <a16:creationId xmlns:a16="http://schemas.microsoft.com/office/drawing/2014/main" id="{DBDEB5F0-360E-4C7A-907A-9E3254B2964D}"/>
            </a:ext>
          </a:extLst>
        </xdr:cNvPr>
        <xdr:cNvSpPr txBox="1"/>
      </xdr:nvSpPr>
      <xdr:spPr>
        <a:xfrm>
          <a:off x="1292867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107</xdr:row>
      <xdr:rowOff>111777</xdr:rowOff>
    </xdr:from>
    <xdr:ext cx="469744" cy="259045"/>
    <xdr:sp macro="" textlink="">
      <xdr:nvSpPr>
        <xdr:cNvPr id="696" name="n_3mainValue【公民館】&#10;有形固定資産減価償却率">
          <a:extLst>
            <a:ext uri="{FF2B5EF4-FFF2-40B4-BE49-F238E27FC236}">
              <a16:creationId xmlns:a16="http://schemas.microsoft.com/office/drawing/2014/main" id="{55EED74E-E0D7-4E9F-809B-ECE6D3B21DFA}"/>
            </a:ext>
          </a:extLst>
        </xdr:cNvPr>
        <xdr:cNvSpPr txBox="1"/>
      </xdr:nvSpPr>
      <xdr:spPr>
        <a:xfrm>
          <a:off x="1213492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99077</xdr:rowOff>
    </xdr:from>
    <xdr:ext cx="405111" cy="259045"/>
    <xdr:sp macro="" textlink="">
      <xdr:nvSpPr>
        <xdr:cNvPr id="697" name="n_4mainValue【公民館】&#10;有形固定資産減価償却率">
          <a:extLst>
            <a:ext uri="{FF2B5EF4-FFF2-40B4-BE49-F238E27FC236}">
              <a16:creationId xmlns:a16="http://schemas.microsoft.com/office/drawing/2014/main" id="{FBB263FF-E8E0-40EA-B31B-BEDA5BA456CB}"/>
            </a:ext>
          </a:extLst>
        </xdr:cNvPr>
        <xdr:cNvSpPr txBox="1"/>
      </xdr:nvSpPr>
      <xdr:spPr>
        <a:xfrm>
          <a:off x="11354444" y="1787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98" name="正方形/長方形 697">
          <a:extLst>
            <a:ext uri="{FF2B5EF4-FFF2-40B4-BE49-F238E27FC236}">
              <a16:creationId xmlns:a16="http://schemas.microsoft.com/office/drawing/2014/main" id="{86BC1DEA-E3C0-46C9-AB5E-FDC467A38C0E}"/>
            </a:ext>
          </a:extLst>
        </xdr:cNvPr>
        <xdr:cNvSpPr/>
      </xdr:nvSpPr>
      <xdr:spPr>
        <a:xfrm>
          <a:off x="164592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99" name="正方形/長方形 698">
          <a:extLst>
            <a:ext uri="{FF2B5EF4-FFF2-40B4-BE49-F238E27FC236}">
              <a16:creationId xmlns:a16="http://schemas.microsoft.com/office/drawing/2014/main" id="{5849B090-1FE8-4A19-95C0-079B689B16F0}"/>
            </a:ext>
          </a:extLst>
        </xdr:cNvPr>
        <xdr:cNvSpPr/>
      </xdr:nvSpPr>
      <xdr:spPr>
        <a:xfrm>
          <a:off x="16586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00" name="正方形/長方形 699">
          <a:extLst>
            <a:ext uri="{FF2B5EF4-FFF2-40B4-BE49-F238E27FC236}">
              <a16:creationId xmlns:a16="http://schemas.microsoft.com/office/drawing/2014/main" id="{434A9451-362D-4D18-984E-378FA67B47C2}"/>
            </a:ext>
          </a:extLst>
        </xdr:cNvPr>
        <xdr:cNvSpPr/>
      </xdr:nvSpPr>
      <xdr:spPr>
        <a:xfrm>
          <a:off x="16586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01" name="正方形/長方形 700">
          <a:extLst>
            <a:ext uri="{FF2B5EF4-FFF2-40B4-BE49-F238E27FC236}">
              <a16:creationId xmlns:a16="http://schemas.microsoft.com/office/drawing/2014/main" id="{F9DF5E47-B37B-448C-B905-052137912C71}"/>
            </a:ext>
          </a:extLst>
        </xdr:cNvPr>
        <xdr:cNvSpPr/>
      </xdr:nvSpPr>
      <xdr:spPr>
        <a:xfrm>
          <a:off x="174879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02" name="正方形/長方形 701">
          <a:extLst>
            <a:ext uri="{FF2B5EF4-FFF2-40B4-BE49-F238E27FC236}">
              <a16:creationId xmlns:a16="http://schemas.microsoft.com/office/drawing/2014/main" id="{0674B69C-E257-4B51-A04F-7D3E5EFB73A6}"/>
            </a:ext>
          </a:extLst>
        </xdr:cNvPr>
        <xdr:cNvSpPr/>
      </xdr:nvSpPr>
      <xdr:spPr>
        <a:xfrm>
          <a:off x="174879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03" name="正方形/長方形 702">
          <a:extLst>
            <a:ext uri="{FF2B5EF4-FFF2-40B4-BE49-F238E27FC236}">
              <a16:creationId xmlns:a16="http://schemas.microsoft.com/office/drawing/2014/main" id="{97E4C433-9D37-442A-9388-BD2D9C120E7A}"/>
            </a:ext>
          </a:extLst>
        </xdr:cNvPr>
        <xdr:cNvSpPr/>
      </xdr:nvSpPr>
      <xdr:spPr>
        <a:xfrm>
          <a:off x="185166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04" name="正方形/長方形 703">
          <a:extLst>
            <a:ext uri="{FF2B5EF4-FFF2-40B4-BE49-F238E27FC236}">
              <a16:creationId xmlns:a16="http://schemas.microsoft.com/office/drawing/2014/main" id="{9F09BFD0-CBF6-41B7-BABA-64DB9487D364}"/>
            </a:ext>
          </a:extLst>
        </xdr:cNvPr>
        <xdr:cNvSpPr/>
      </xdr:nvSpPr>
      <xdr:spPr>
        <a:xfrm>
          <a:off x="185166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5" name="正方形/長方形 704">
          <a:extLst>
            <a:ext uri="{FF2B5EF4-FFF2-40B4-BE49-F238E27FC236}">
              <a16:creationId xmlns:a16="http://schemas.microsoft.com/office/drawing/2014/main" id="{D83DF323-1229-4FD4-9F3D-8E075BFEA06A}"/>
            </a:ext>
          </a:extLst>
        </xdr:cNvPr>
        <xdr:cNvSpPr/>
      </xdr:nvSpPr>
      <xdr:spPr>
        <a:xfrm>
          <a:off x="164592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6" name="テキスト ボックス 705">
          <a:extLst>
            <a:ext uri="{FF2B5EF4-FFF2-40B4-BE49-F238E27FC236}">
              <a16:creationId xmlns:a16="http://schemas.microsoft.com/office/drawing/2014/main" id="{CE024EB3-A3AD-4533-A8B7-B9F2C4FBF133}"/>
            </a:ext>
          </a:extLst>
        </xdr:cNvPr>
        <xdr:cNvSpPr txBox="1"/>
      </xdr:nvSpPr>
      <xdr:spPr>
        <a:xfrm>
          <a:off x="1644015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7" name="直線コネクタ 706">
          <a:extLst>
            <a:ext uri="{FF2B5EF4-FFF2-40B4-BE49-F238E27FC236}">
              <a16:creationId xmlns:a16="http://schemas.microsoft.com/office/drawing/2014/main" id="{D602338E-190E-44DA-B34B-4788C6CC2ECE}"/>
            </a:ext>
          </a:extLst>
        </xdr:cNvPr>
        <xdr:cNvCxnSpPr/>
      </xdr:nvCxnSpPr>
      <xdr:spPr>
        <a:xfrm>
          <a:off x="164592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08" name="直線コネクタ 707">
          <a:extLst>
            <a:ext uri="{FF2B5EF4-FFF2-40B4-BE49-F238E27FC236}">
              <a16:creationId xmlns:a16="http://schemas.microsoft.com/office/drawing/2014/main" id="{4366BC19-1CDC-4059-A954-170A9036C548}"/>
            </a:ext>
          </a:extLst>
        </xdr:cNvPr>
        <xdr:cNvCxnSpPr/>
      </xdr:nvCxnSpPr>
      <xdr:spPr>
        <a:xfrm>
          <a:off x="16459200" y="1809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09" name="テキスト ボックス 708">
          <a:extLst>
            <a:ext uri="{FF2B5EF4-FFF2-40B4-BE49-F238E27FC236}">
              <a16:creationId xmlns:a16="http://schemas.microsoft.com/office/drawing/2014/main" id="{A37EFA61-3F0D-464A-82AB-DB6D300AE528}"/>
            </a:ext>
          </a:extLst>
        </xdr:cNvPr>
        <xdr:cNvSpPr txBox="1"/>
      </xdr:nvSpPr>
      <xdr:spPr>
        <a:xfrm>
          <a:off x="1604917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10" name="直線コネクタ 709">
          <a:extLst>
            <a:ext uri="{FF2B5EF4-FFF2-40B4-BE49-F238E27FC236}">
              <a16:creationId xmlns:a16="http://schemas.microsoft.com/office/drawing/2014/main" id="{D617B295-DE9B-4430-BE70-E6677B929305}"/>
            </a:ext>
          </a:extLst>
        </xdr:cNvPr>
        <xdr:cNvCxnSpPr/>
      </xdr:nvCxnSpPr>
      <xdr:spPr>
        <a:xfrm>
          <a:off x="16459200" y="17716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11" name="テキスト ボックス 710">
          <a:extLst>
            <a:ext uri="{FF2B5EF4-FFF2-40B4-BE49-F238E27FC236}">
              <a16:creationId xmlns:a16="http://schemas.microsoft.com/office/drawing/2014/main" id="{F1FB58E8-1239-4B61-93D5-7DCEEABFB42C}"/>
            </a:ext>
          </a:extLst>
        </xdr:cNvPr>
        <xdr:cNvSpPr txBox="1"/>
      </xdr:nvSpPr>
      <xdr:spPr>
        <a:xfrm>
          <a:off x="16049171" y="17574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12" name="直線コネクタ 711">
          <a:extLst>
            <a:ext uri="{FF2B5EF4-FFF2-40B4-BE49-F238E27FC236}">
              <a16:creationId xmlns:a16="http://schemas.microsoft.com/office/drawing/2014/main" id="{AE71F947-AB9B-4622-B936-4292C9F7B347}"/>
            </a:ext>
          </a:extLst>
        </xdr:cNvPr>
        <xdr:cNvCxnSpPr/>
      </xdr:nvCxnSpPr>
      <xdr:spPr>
        <a:xfrm>
          <a:off x="16459200" y="1733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13" name="テキスト ボックス 712">
          <a:extLst>
            <a:ext uri="{FF2B5EF4-FFF2-40B4-BE49-F238E27FC236}">
              <a16:creationId xmlns:a16="http://schemas.microsoft.com/office/drawing/2014/main" id="{A455C83F-CEFD-4658-80EC-58B245611073}"/>
            </a:ext>
          </a:extLst>
        </xdr:cNvPr>
        <xdr:cNvSpPr txBox="1"/>
      </xdr:nvSpPr>
      <xdr:spPr>
        <a:xfrm>
          <a:off x="16049171" y="1719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14" name="直線コネクタ 713">
          <a:extLst>
            <a:ext uri="{FF2B5EF4-FFF2-40B4-BE49-F238E27FC236}">
              <a16:creationId xmlns:a16="http://schemas.microsoft.com/office/drawing/2014/main" id="{A88544A7-412F-4189-939D-39410F972ABD}"/>
            </a:ext>
          </a:extLst>
        </xdr:cNvPr>
        <xdr:cNvCxnSpPr/>
      </xdr:nvCxnSpPr>
      <xdr:spPr>
        <a:xfrm>
          <a:off x="16459200" y="1695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15" name="テキスト ボックス 714">
          <a:extLst>
            <a:ext uri="{FF2B5EF4-FFF2-40B4-BE49-F238E27FC236}">
              <a16:creationId xmlns:a16="http://schemas.microsoft.com/office/drawing/2014/main" id="{643A70BD-F045-4F39-A5C7-794F5A04CF34}"/>
            </a:ext>
          </a:extLst>
        </xdr:cNvPr>
        <xdr:cNvSpPr txBox="1"/>
      </xdr:nvSpPr>
      <xdr:spPr>
        <a:xfrm>
          <a:off x="16049171" y="16812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16" name="直線コネクタ 715">
          <a:extLst>
            <a:ext uri="{FF2B5EF4-FFF2-40B4-BE49-F238E27FC236}">
              <a16:creationId xmlns:a16="http://schemas.microsoft.com/office/drawing/2014/main" id="{81162C37-66D9-4A66-8FAB-0FDA9C8ED91C}"/>
            </a:ext>
          </a:extLst>
        </xdr:cNvPr>
        <xdr:cNvCxnSpPr/>
      </xdr:nvCxnSpPr>
      <xdr:spPr>
        <a:xfrm>
          <a:off x="16459200" y="1657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17" name="テキスト ボックス 716">
          <a:extLst>
            <a:ext uri="{FF2B5EF4-FFF2-40B4-BE49-F238E27FC236}">
              <a16:creationId xmlns:a16="http://schemas.microsoft.com/office/drawing/2014/main" id="{15DA0646-F8E5-4972-B27B-376A0FD29458}"/>
            </a:ext>
          </a:extLst>
        </xdr:cNvPr>
        <xdr:cNvSpPr txBox="1"/>
      </xdr:nvSpPr>
      <xdr:spPr>
        <a:xfrm>
          <a:off x="16049171" y="1643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18" name="直線コネクタ 717">
          <a:extLst>
            <a:ext uri="{FF2B5EF4-FFF2-40B4-BE49-F238E27FC236}">
              <a16:creationId xmlns:a16="http://schemas.microsoft.com/office/drawing/2014/main" id="{7CDD92B6-12BD-4335-9DE1-0DDDD8A41F84}"/>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19" name="テキスト ボックス 718">
          <a:extLst>
            <a:ext uri="{FF2B5EF4-FFF2-40B4-BE49-F238E27FC236}">
              <a16:creationId xmlns:a16="http://schemas.microsoft.com/office/drawing/2014/main" id="{4480E0B6-CD90-47AF-B89A-69887EA91E44}"/>
            </a:ext>
          </a:extLst>
        </xdr:cNvPr>
        <xdr:cNvSpPr txBox="1"/>
      </xdr:nvSpPr>
      <xdr:spPr>
        <a:xfrm>
          <a:off x="1604917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20" name="【公民館】&#10;一人当たり面積グラフ枠">
          <a:extLst>
            <a:ext uri="{FF2B5EF4-FFF2-40B4-BE49-F238E27FC236}">
              <a16:creationId xmlns:a16="http://schemas.microsoft.com/office/drawing/2014/main" id="{936F7A66-3779-4F96-95FB-F6C9BFEBF666}"/>
            </a:ext>
          </a:extLst>
        </xdr:cNvPr>
        <xdr:cNvSpPr/>
      </xdr:nvSpPr>
      <xdr:spPr>
        <a:xfrm>
          <a:off x="164592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104139</xdr:rowOff>
    </xdr:from>
    <xdr:to>
      <xdr:col>116</xdr:col>
      <xdr:colOff>62864</xdr:colOff>
      <xdr:row>108</xdr:row>
      <xdr:rowOff>142239</xdr:rowOff>
    </xdr:to>
    <xdr:cxnSp macro="">
      <xdr:nvCxnSpPr>
        <xdr:cNvPr id="721" name="直線コネクタ 720">
          <a:extLst>
            <a:ext uri="{FF2B5EF4-FFF2-40B4-BE49-F238E27FC236}">
              <a16:creationId xmlns:a16="http://schemas.microsoft.com/office/drawing/2014/main" id="{CA1D3AC8-3E82-4BEC-B510-45B9D097C671}"/>
            </a:ext>
          </a:extLst>
        </xdr:cNvPr>
        <xdr:cNvCxnSpPr/>
      </xdr:nvCxnSpPr>
      <xdr:spPr>
        <a:xfrm flipV="1">
          <a:off x="19951064" y="16677639"/>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146066</xdr:rowOff>
    </xdr:from>
    <xdr:ext cx="469744" cy="259045"/>
    <xdr:sp macro="" textlink="">
      <xdr:nvSpPr>
        <xdr:cNvPr id="722" name="【公民館】&#10;一人当たり面積最小値テキスト">
          <a:extLst>
            <a:ext uri="{FF2B5EF4-FFF2-40B4-BE49-F238E27FC236}">
              <a16:creationId xmlns:a16="http://schemas.microsoft.com/office/drawing/2014/main" id="{F618C292-530B-48EB-B177-E31D6B93D4EB}"/>
            </a:ext>
          </a:extLst>
        </xdr:cNvPr>
        <xdr:cNvSpPr txBox="1"/>
      </xdr:nvSpPr>
      <xdr:spPr>
        <a:xfrm>
          <a:off x="19989800" y="18091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142239</xdr:rowOff>
    </xdr:from>
    <xdr:to>
      <xdr:col>116</xdr:col>
      <xdr:colOff>152400</xdr:colOff>
      <xdr:row>108</xdr:row>
      <xdr:rowOff>142239</xdr:rowOff>
    </xdr:to>
    <xdr:cxnSp macro="">
      <xdr:nvCxnSpPr>
        <xdr:cNvPr id="723" name="直線コネクタ 722">
          <a:extLst>
            <a:ext uri="{FF2B5EF4-FFF2-40B4-BE49-F238E27FC236}">
              <a16:creationId xmlns:a16="http://schemas.microsoft.com/office/drawing/2014/main" id="{9D3F274D-CBE0-4A3B-A795-D0A19FAD5F71}"/>
            </a:ext>
          </a:extLst>
        </xdr:cNvPr>
        <xdr:cNvCxnSpPr/>
      </xdr:nvCxnSpPr>
      <xdr:spPr>
        <a:xfrm>
          <a:off x="19881850" y="180873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50816</xdr:rowOff>
    </xdr:from>
    <xdr:ext cx="469744" cy="259045"/>
    <xdr:sp macro="" textlink="">
      <xdr:nvSpPr>
        <xdr:cNvPr id="724" name="【公民館】&#10;一人当たり面積最大値テキスト">
          <a:extLst>
            <a:ext uri="{FF2B5EF4-FFF2-40B4-BE49-F238E27FC236}">
              <a16:creationId xmlns:a16="http://schemas.microsoft.com/office/drawing/2014/main" id="{C32ADB31-F886-4261-BB9F-666B78D2328E}"/>
            </a:ext>
          </a:extLst>
        </xdr:cNvPr>
        <xdr:cNvSpPr txBox="1"/>
      </xdr:nvSpPr>
      <xdr:spPr>
        <a:xfrm>
          <a:off x="19989800" y="16452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104139</xdr:rowOff>
    </xdr:from>
    <xdr:to>
      <xdr:col>116</xdr:col>
      <xdr:colOff>152400</xdr:colOff>
      <xdr:row>100</xdr:row>
      <xdr:rowOff>104139</xdr:rowOff>
    </xdr:to>
    <xdr:cxnSp macro="">
      <xdr:nvCxnSpPr>
        <xdr:cNvPr id="725" name="直線コネクタ 724">
          <a:extLst>
            <a:ext uri="{FF2B5EF4-FFF2-40B4-BE49-F238E27FC236}">
              <a16:creationId xmlns:a16="http://schemas.microsoft.com/office/drawing/2014/main" id="{A377891D-2AC9-4DBC-A6F9-A76D42B67F60}"/>
            </a:ext>
          </a:extLst>
        </xdr:cNvPr>
        <xdr:cNvCxnSpPr/>
      </xdr:nvCxnSpPr>
      <xdr:spPr>
        <a:xfrm>
          <a:off x="19881850" y="166776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144797</xdr:rowOff>
    </xdr:from>
    <xdr:ext cx="469744" cy="259045"/>
    <xdr:sp macro="" textlink="">
      <xdr:nvSpPr>
        <xdr:cNvPr id="726" name="【公民館】&#10;一人当たり面積平均値テキスト">
          <a:extLst>
            <a:ext uri="{FF2B5EF4-FFF2-40B4-BE49-F238E27FC236}">
              <a16:creationId xmlns:a16="http://schemas.microsoft.com/office/drawing/2014/main" id="{58F86D11-C5B3-4AC9-BBA3-E9DEFC39B7BB}"/>
            </a:ext>
          </a:extLst>
        </xdr:cNvPr>
        <xdr:cNvSpPr txBox="1"/>
      </xdr:nvSpPr>
      <xdr:spPr>
        <a:xfrm>
          <a:off x="19989800" y="175755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121920</xdr:rowOff>
    </xdr:from>
    <xdr:to>
      <xdr:col>116</xdr:col>
      <xdr:colOff>114300</xdr:colOff>
      <xdr:row>107</xdr:row>
      <xdr:rowOff>52070</xdr:rowOff>
    </xdr:to>
    <xdr:sp macro="" textlink="">
      <xdr:nvSpPr>
        <xdr:cNvPr id="727" name="フローチャート: 判断 726">
          <a:extLst>
            <a:ext uri="{FF2B5EF4-FFF2-40B4-BE49-F238E27FC236}">
              <a16:creationId xmlns:a16="http://schemas.microsoft.com/office/drawing/2014/main" id="{4998F21E-89C7-452D-8BAB-BAF6A79A76E1}"/>
            </a:ext>
          </a:extLst>
        </xdr:cNvPr>
        <xdr:cNvSpPr/>
      </xdr:nvSpPr>
      <xdr:spPr>
        <a:xfrm>
          <a:off x="19900900" y="1772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123189</xdr:rowOff>
    </xdr:from>
    <xdr:to>
      <xdr:col>112</xdr:col>
      <xdr:colOff>38100</xdr:colOff>
      <xdr:row>107</xdr:row>
      <xdr:rowOff>53339</xdr:rowOff>
    </xdr:to>
    <xdr:sp macro="" textlink="">
      <xdr:nvSpPr>
        <xdr:cNvPr id="728" name="フローチャート: 判断 727">
          <a:extLst>
            <a:ext uri="{FF2B5EF4-FFF2-40B4-BE49-F238E27FC236}">
              <a16:creationId xmlns:a16="http://schemas.microsoft.com/office/drawing/2014/main" id="{80F8A441-C4F3-4DDF-BDA6-27F980720230}"/>
            </a:ext>
          </a:extLst>
        </xdr:cNvPr>
        <xdr:cNvSpPr/>
      </xdr:nvSpPr>
      <xdr:spPr>
        <a:xfrm>
          <a:off x="19157950" y="1772538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96520</xdr:rowOff>
    </xdr:from>
    <xdr:to>
      <xdr:col>107</xdr:col>
      <xdr:colOff>101600</xdr:colOff>
      <xdr:row>107</xdr:row>
      <xdr:rowOff>26670</xdr:rowOff>
    </xdr:to>
    <xdr:sp macro="" textlink="">
      <xdr:nvSpPr>
        <xdr:cNvPr id="729" name="フローチャート: 判断 728">
          <a:extLst>
            <a:ext uri="{FF2B5EF4-FFF2-40B4-BE49-F238E27FC236}">
              <a16:creationId xmlns:a16="http://schemas.microsoft.com/office/drawing/2014/main" id="{C23A9981-89CA-4631-B91C-4CC9A458C199}"/>
            </a:ext>
          </a:extLst>
        </xdr:cNvPr>
        <xdr:cNvSpPr/>
      </xdr:nvSpPr>
      <xdr:spPr>
        <a:xfrm>
          <a:off x="18345150" y="1769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106680</xdr:rowOff>
    </xdr:from>
    <xdr:to>
      <xdr:col>102</xdr:col>
      <xdr:colOff>165100</xdr:colOff>
      <xdr:row>107</xdr:row>
      <xdr:rowOff>36830</xdr:rowOff>
    </xdr:to>
    <xdr:sp macro="" textlink="">
      <xdr:nvSpPr>
        <xdr:cNvPr id="730" name="フローチャート: 判断 729">
          <a:extLst>
            <a:ext uri="{FF2B5EF4-FFF2-40B4-BE49-F238E27FC236}">
              <a16:creationId xmlns:a16="http://schemas.microsoft.com/office/drawing/2014/main" id="{C9EAA8DA-2B40-4100-AA1C-88B86D2E81C7}"/>
            </a:ext>
          </a:extLst>
        </xdr:cNvPr>
        <xdr:cNvSpPr/>
      </xdr:nvSpPr>
      <xdr:spPr>
        <a:xfrm>
          <a:off x="17551400" y="17708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143511</xdr:rowOff>
    </xdr:from>
    <xdr:to>
      <xdr:col>98</xdr:col>
      <xdr:colOff>38100</xdr:colOff>
      <xdr:row>107</xdr:row>
      <xdr:rowOff>73661</xdr:rowOff>
    </xdr:to>
    <xdr:sp macro="" textlink="">
      <xdr:nvSpPr>
        <xdr:cNvPr id="731" name="フローチャート: 判断 730">
          <a:extLst>
            <a:ext uri="{FF2B5EF4-FFF2-40B4-BE49-F238E27FC236}">
              <a16:creationId xmlns:a16="http://schemas.microsoft.com/office/drawing/2014/main" id="{86402BC4-3C1E-4AA2-BE4F-F5CB5996CE67}"/>
            </a:ext>
          </a:extLst>
        </xdr:cNvPr>
        <xdr:cNvSpPr/>
      </xdr:nvSpPr>
      <xdr:spPr>
        <a:xfrm>
          <a:off x="16757650" y="177457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32" name="テキスト ボックス 731">
          <a:extLst>
            <a:ext uri="{FF2B5EF4-FFF2-40B4-BE49-F238E27FC236}">
              <a16:creationId xmlns:a16="http://schemas.microsoft.com/office/drawing/2014/main" id="{0ACE3613-C4D5-4A6A-8194-9659F1AD72DB}"/>
            </a:ext>
          </a:extLst>
        </xdr:cNvPr>
        <xdr:cNvSpPr txBox="1"/>
      </xdr:nvSpPr>
      <xdr:spPr>
        <a:xfrm>
          <a:off x="19780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33" name="テキスト ボックス 732">
          <a:extLst>
            <a:ext uri="{FF2B5EF4-FFF2-40B4-BE49-F238E27FC236}">
              <a16:creationId xmlns:a16="http://schemas.microsoft.com/office/drawing/2014/main" id="{DA7255E0-D633-44D7-A41B-3B75DE9D5D62}"/>
            </a:ext>
          </a:extLst>
        </xdr:cNvPr>
        <xdr:cNvSpPr txBox="1"/>
      </xdr:nvSpPr>
      <xdr:spPr>
        <a:xfrm>
          <a:off x="19030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4" name="テキスト ボックス 733">
          <a:extLst>
            <a:ext uri="{FF2B5EF4-FFF2-40B4-BE49-F238E27FC236}">
              <a16:creationId xmlns:a16="http://schemas.microsoft.com/office/drawing/2014/main" id="{4638FA8F-18C8-46FD-9389-5440F96CC58E}"/>
            </a:ext>
          </a:extLst>
        </xdr:cNvPr>
        <xdr:cNvSpPr txBox="1"/>
      </xdr:nvSpPr>
      <xdr:spPr>
        <a:xfrm>
          <a:off x="18224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5" name="テキスト ボックス 734">
          <a:extLst>
            <a:ext uri="{FF2B5EF4-FFF2-40B4-BE49-F238E27FC236}">
              <a16:creationId xmlns:a16="http://schemas.microsoft.com/office/drawing/2014/main" id="{7AF2965E-057F-4BAF-85E6-60A21466BC2F}"/>
            </a:ext>
          </a:extLst>
        </xdr:cNvPr>
        <xdr:cNvSpPr txBox="1"/>
      </xdr:nvSpPr>
      <xdr:spPr>
        <a:xfrm>
          <a:off x="174307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6" name="テキスト ボックス 735">
          <a:extLst>
            <a:ext uri="{FF2B5EF4-FFF2-40B4-BE49-F238E27FC236}">
              <a16:creationId xmlns:a16="http://schemas.microsoft.com/office/drawing/2014/main" id="{D401AC9D-AA28-425C-879D-AEE7CAF30364}"/>
            </a:ext>
          </a:extLst>
        </xdr:cNvPr>
        <xdr:cNvSpPr txBox="1"/>
      </xdr:nvSpPr>
      <xdr:spPr>
        <a:xfrm>
          <a:off x="166306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16511</xdr:rowOff>
    </xdr:from>
    <xdr:to>
      <xdr:col>116</xdr:col>
      <xdr:colOff>114300</xdr:colOff>
      <xdr:row>108</xdr:row>
      <xdr:rowOff>118111</xdr:rowOff>
    </xdr:to>
    <xdr:sp macro="" textlink="">
      <xdr:nvSpPr>
        <xdr:cNvPr id="737" name="楕円 736">
          <a:extLst>
            <a:ext uri="{FF2B5EF4-FFF2-40B4-BE49-F238E27FC236}">
              <a16:creationId xmlns:a16="http://schemas.microsoft.com/office/drawing/2014/main" id="{63F17799-DF4E-49F7-8B38-D3BB73F5F9D3}"/>
            </a:ext>
          </a:extLst>
        </xdr:cNvPr>
        <xdr:cNvSpPr/>
      </xdr:nvSpPr>
      <xdr:spPr>
        <a:xfrm>
          <a:off x="19900900" y="17961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102888</xdr:rowOff>
    </xdr:from>
    <xdr:ext cx="469744" cy="259045"/>
    <xdr:sp macro="" textlink="">
      <xdr:nvSpPr>
        <xdr:cNvPr id="738" name="【公民館】&#10;一人当たり面積該当値テキスト">
          <a:extLst>
            <a:ext uri="{FF2B5EF4-FFF2-40B4-BE49-F238E27FC236}">
              <a16:creationId xmlns:a16="http://schemas.microsoft.com/office/drawing/2014/main" id="{39C63BBE-9EC2-45B3-8BA3-4BB111A506C6}"/>
            </a:ext>
          </a:extLst>
        </xdr:cNvPr>
        <xdr:cNvSpPr txBox="1"/>
      </xdr:nvSpPr>
      <xdr:spPr>
        <a:xfrm>
          <a:off x="19989800" y="1787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16511</xdr:rowOff>
    </xdr:from>
    <xdr:to>
      <xdr:col>112</xdr:col>
      <xdr:colOff>38100</xdr:colOff>
      <xdr:row>108</xdr:row>
      <xdr:rowOff>118111</xdr:rowOff>
    </xdr:to>
    <xdr:sp macro="" textlink="">
      <xdr:nvSpPr>
        <xdr:cNvPr id="739" name="楕円 738">
          <a:extLst>
            <a:ext uri="{FF2B5EF4-FFF2-40B4-BE49-F238E27FC236}">
              <a16:creationId xmlns:a16="http://schemas.microsoft.com/office/drawing/2014/main" id="{D2089A4A-BBAC-48BA-BA0E-DBAB041F398D}"/>
            </a:ext>
          </a:extLst>
        </xdr:cNvPr>
        <xdr:cNvSpPr/>
      </xdr:nvSpPr>
      <xdr:spPr>
        <a:xfrm>
          <a:off x="19157950" y="179616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67311</xdr:rowOff>
    </xdr:from>
    <xdr:to>
      <xdr:col>116</xdr:col>
      <xdr:colOff>63500</xdr:colOff>
      <xdr:row>108</xdr:row>
      <xdr:rowOff>67311</xdr:rowOff>
    </xdr:to>
    <xdr:cxnSp macro="">
      <xdr:nvCxnSpPr>
        <xdr:cNvPr id="740" name="直線コネクタ 739">
          <a:extLst>
            <a:ext uri="{FF2B5EF4-FFF2-40B4-BE49-F238E27FC236}">
              <a16:creationId xmlns:a16="http://schemas.microsoft.com/office/drawing/2014/main" id="{717AD447-3F0A-4622-BB3D-3FF840D7943B}"/>
            </a:ext>
          </a:extLst>
        </xdr:cNvPr>
        <xdr:cNvCxnSpPr/>
      </xdr:nvCxnSpPr>
      <xdr:spPr>
        <a:xfrm>
          <a:off x="19202400" y="18012411"/>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17780</xdr:rowOff>
    </xdr:from>
    <xdr:to>
      <xdr:col>107</xdr:col>
      <xdr:colOff>101600</xdr:colOff>
      <xdr:row>108</xdr:row>
      <xdr:rowOff>119380</xdr:rowOff>
    </xdr:to>
    <xdr:sp macro="" textlink="">
      <xdr:nvSpPr>
        <xdr:cNvPr id="741" name="楕円 740">
          <a:extLst>
            <a:ext uri="{FF2B5EF4-FFF2-40B4-BE49-F238E27FC236}">
              <a16:creationId xmlns:a16="http://schemas.microsoft.com/office/drawing/2014/main" id="{7F58E956-BE5E-450C-A4DA-5D23AFEE3CDF}"/>
            </a:ext>
          </a:extLst>
        </xdr:cNvPr>
        <xdr:cNvSpPr/>
      </xdr:nvSpPr>
      <xdr:spPr>
        <a:xfrm>
          <a:off x="18345150" y="179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67311</xdr:rowOff>
    </xdr:from>
    <xdr:to>
      <xdr:col>111</xdr:col>
      <xdr:colOff>177800</xdr:colOff>
      <xdr:row>108</xdr:row>
      <xdr:rowOff>68580</xdr:rowOff>
    </xdr:to>
    <xdr:cxnSp macro="">
      <xdr:nvCxnSpPr>
        <xdr:cNvPr id="742" name="直線コネクタ 741">
          <a:extLst>
            <a:ext uri="{FF2B5EF4-FFF2-40B4-BE49-F238E27FC236}">
              <a16:creationId xmlns:a16="http://schemas.microsoft.com/office/drawing/2014/main" id="{B9F3F1AE-E164-490D-AEA6-4DA5B95B2DC1}"/>
            </a:ext>
          </a:extLst>
        </xdr:cNvPr>
        <xdr:cNvCxnSpPr/>
      </xdr:nvCxnSpPr>
      <xdr:spPr>
        <a:xfrm flipV="1">
          <a:off x="18395950" y="18012411"/>
          <a:ext cx="80645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17780</xdr:rowOff>
    </xdr:from>
    <xdr:to>
      <xdr:col>102</xdr:col>
      <xdr:colOff>165100</xdr:colOff>
      <xdr:row>108</xdr:row>
      <xdr:rowOff>119380</xdr:rowOff>
    </xdr:to>
    <xdr:sp macro="" textlink="">
      <xdr:nvSpPr>
        <xdr:cNvPr id="743" name="楕円 742">
          <a:extLst>
            <a:ext uri="{FF2B5EF4-FFF2-40B4-BE49-F238E27FC236}">
              <a16:creationId xmlns:a16="http://schemas.microsoft.com/office/drawing/2014/main" id="{EFB11857-F25D-4146-932A-296B939742D0}"/>
            </a:ext>
          </a:extLst>
        </xdr:cNvPr>
        <xdr:cNvSpPr/>
      </xdr:nvSpPr>
      <xdr:spPr>
        <a:xfrm>
          <a:off x="17551400" y="179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68580</xdr:rowOff>
    </xdr:from>
    <xdr:to>
      <xdr:col>107</xdr:col>
      <xdr:colOff>50800</xdr:colOff>
      <xdr:row>108</xdr:row>
      <xdr:rowOff>68580</xdr:rowOff>
    </xdr:to>
    <xdr:cxnSp macro="">
      <xdr:nvCxnSpPr>
        <xdr:cNvPr id="744" name="直線コネクタ 743">
          <a:extLst>
            <a:ext uri="{FF2B5EF4-FFF2-40B4-BE49-F238E27FC236}">
              <a16:creationId xmlns:a16="http://schemas.microsoft.com/office/drawing/2014/main" id="{FFEA219C-69EB-4326-BC3E-FAD0ED16837A}"/>
            </a:ext>
          </a:extLst>
        </xdr:cNvPr>
        <xdr:cNvCxnSpPr/>
      </xdr:nvCxnSpPr>
      <xdr:spPr>
        <a:xfrm>
          <a:off x="17602200" y="1801368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17780</xdr:rowOff>
    </xdr:from>
    <xdr:to>
      <xdr:col>98</xdr:col>
      <xdr:colOff>38100</xdr:colOff>
      <xdr:row>108</xdr:row>
      <xdr:rowOff>119380</xdr:rowOff>
    </xdr:to>
    <xdr:sp macro="" textlink="">
      <xdr:nvSpPr>
        <xdr:cNvPr id="745" name="楕円 744">
          <a:extLst>
            <a:ext uri="{FF2B5EF4-FFF2-40B4-BE49-F238E27FC236}">
              <a16:creationId xmlns:a16="http://schemas.microsoft.com/office/drawing/2014/main" id="{2BBDD1B0-642F-4C2D-9D2B-C67EB69D532C}"/>
            </a:ext>
          </a:extLst>
        </xdr:cNvPr>
        <xdr:cNvSpPr/>
      </xdr:nvSpPr>
      <xdr:spPr>
        <a:xfrm>
          <a:off x="16757650" y="1796288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68580</xdr:rowOff>
    </xdr:from>
    <xdr:to>
      <xdr:col>102</xdr:col>
      <xdr:colOff>114300</xdr:colOff>
      <xdr:row>108</xdr:row>
      <xdr:rowOff>68580</xdr:rowOff>
    </xdr:to>
    <xdr:cxnSp macro="">
      <xdr:nvCxnSpPr>
        <xdr:cNvPr id="746" name="直線コネクタ 745">
          <a:extLst>
            <a:ext uri="{FF2B5EF4-FFF2-40B4-BE49-F238E27FC236}">
              <a16:creationId xmlns:a16="http://schemas.microsoft.com/office/drawing/2014/main" id="{86D5FB26-3CDE-44B9-8900-2D55F8A33800}"/>
            </a:ext>
          </a:extLst>
        </xdr:cNvPr>
        <xdr:cNvCxnSpPr/>
      </xdr:nvCxnSpPr>
      <xdr:spPr>
        <a:xfrm>
          <a:off x="16802100" y="180136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69866</xdr:rowOff>
    </xdr:from>
    <xdr:ext cx="469744" cy="259045"/>
    <xdr:sp macro="" textlink="">
      <xdr:nvSpPr>
        <xdr:cNvPr id="747" name="n_1aveValue【公民館】&#10;一人当たり面積">
          <a:extLst>
            <a:ext uri="{FF2B5EF4-FFF2-40B4-BE49-F238E27FC236}">
              <a16:creationId xmlns:a16="http://schemas.microsoft.com/office/drawing/2014/main" id="{FDA508EB-4065-47F1-9C4C-5A8BE062C0D8}"/>
            </a:ext>
          </a:extLst>
        </xdr:cNvPr>
        <xdr:cNvSpPr txBox="1"/>
      </xdr:nvSpPr>
      <xdr:spPr>
        <a:xfrm>
          <a:off x="18980227" y="17500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43197</xdr:rowOff>
    </xdr:from>
    <xdr:ext cx="469744" cy="259045"/>
    <xdr:sp macro="" textlink="">
      <xdr:nvSpPr>
        <xdr:cNvPr id="748" name="n_2aveValue【公民館】&#10;一人当たり面積">
          <a:extLst>
            <a:ext uri="{FF2B5EF4-FFF2-40B4-BE49-F238E27FC236}">
              <a16:creationId xmlns:a16="http://schemas.microsoft.com/office/drawing/2014/main" id="{73D83DB5-3B77-4617-A4AC-82A60703251F}"/>
            </a:ext>
          </a:extLst>
        </xdr:cNvPr>
        <xdr:cNvSpPr txBox="1"/>
      </xdr:nvSpPr>
      <xdr:spPr>
        <a:xfrm>
          <a:off x="18180127" y="17473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53357</xdr:rowOff>
    </xdr:from>
    <xdr:ext cx="469744" cy="259045"/>
    <xdr:sp macro="" textlink="">
      <xdr:nvSpPr>
        <xdr:cNvPr id="749" name="n_3aveValue【公民館】&#10;一人当たり面積">
          <a:extLst>
            <a:ext uri="{FF2B5EF4-FFF2-40B4-BE49-F238E27FC236}">
              <a16:creationId xmlns:a16="http://schemas.microsoft.com/office/drawing/2014/main" id="{19F5E156-2387-44AE-BFFE-4146784E53D4}"/>
            </a:ext>
          </a:extLst>
        </xdr:cNvPr>
        <xdr:cNvSpPr txBox="1"/>
      </xdr:nvSpPr>
      <xdr:spPr>
        <a:xfrm>
          <a:off x="17386377" y="17484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90188</xdr:rowOff>
    </xdr:from>
    <xdr:ext cx="469744" cy="259045"/>
    <xdr:sp macro="" textlink="">
      <xdr:nvSpPr>
        <xdr:cNvPr id="750" name="n_4aveValue【公民館】&#10;一人当たり面積">
          <a:extLst>
            <a:ext uri="{FF2B5EF4-FFF2-40B4-BE49-F238E27FC236}">
              <a16:creationId xmlns:a16="http://schemas.microsoft.com/office/drawing/2014/main" id="{F3A0F412-C45B-4933-ADB0-4228C8E246DC}"/>
            </a:ext>
          </a:extLst>
        </xdr:cNvPr>
        <xdr:cNvSpPr txBox="1"/>
      </xdr:nvSpPr>
      <xdr:spPr>
        <a:xfrm>
          <a:off x="16592627" y="17520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109238</xdr:rowOff>
    </xdr:from>
    <xdr:ext cx="469744" cy="259045"/>
    <xdr:sp macro="" textlink="">
      <xdr:nvSpPr>
        <xdr:cNvPr id="751" name="n_1mainValue【公民館】&#10;一人当たり面積">
          <a:extLst>
            <a:ext uri="{FF2B5EF4-FFF2-40B4-BE49-F238E27FC236}">
              <a16:creationId xmlns:a16="http://schemas.microsoft.com/office/drawing/2014/main" id="{6151E6B9-4690-4BEA-A145-4B512D52DB0A}"/>
            </a:ext>
          </a:extLst>
        </xdr:cNvPr>
        <xdr:cNvSpPr txBox="1"/>
      </xdr:nvSpPr>
      <xdr:spPr>
        <a:xfrm>
          <a:off x="18980227" y="1805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110507</xdr:rowOff>
    </xdr:from>
    <xdr:ext cx="469744" cy="259045"/>
    <xdr:sp macro="" textlink="">
      <xdr:nvSpPr>
        <xdr:cNvPr id="752" name="n_2mainValue【公民館】&#10;一人当たり面積">
          <a:extLst>
            <a:ext uri="{FF2B5EF4-FFF2-40B4-BE49-F238E27FC236}">
              <a16:creationId xmlns:a16="http://schemas.microsoft.com/office/drawing/2014/main" id="{73341653-F00B-4043-B6E2-4FC8EE113D2A}"/>
            </a:ext>
          </a:extLst>
        </xdr:cNvPr>
        <xdr:cNvSpPr txBox="1"/>
      </xdr:nvSpPr>
      <xdr:spPr>
        <a:xfrm>
          <a:off x="1818012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110507</xdr:rowOff>
    </xdr:from>
    <xdr:ext cx="469744" cy="259045"/>
    <xdr:sp macro="" textlink="">
      <xdr:nvSpPr>
        <xdr:cNvPr id="753" name="n_3mainValue【公民館】&#10;一人当たり面積">
          <a:extLst>
            <a:ext uri="{FF2B5EF4-FFF2-40B4-BE49-F238E27FC236}">
              <a16:creationId xmlns:a16="http://schemas.microsoft.com/office/drawing/2014/main" id="{6441E5C0-E093-4A96-A8CF-9B278857CA9A}"/>
            </a:ext>
          </a:extLst>
        </xdr:cNvPr>
        <xdr:cNvSpPr txBox="1"/>
      </xdr:nvSpPr>
      <xdr:spPr>
        <a:xfrm>
          <a:off x="1738637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110507</xdr:rowOff>
    </xdr:from>
    <xdr:ext cx="469744" cy="259045"/>
    <xdr:sp macro="" textlink="">
      <xdr:nvSpPr>
        <xdr:cNvPr id="754" name="n_4mainValue【公民館】&#10;一人当たり面積">
          <a:extLst>
            <a:ext uri="{FF2B5EF4-FFF2-40B4-BE49-F238E27FC236}">
              <a16:creationId xmlns:a16="http://schemas.microsoft.com/office/drawing/2014/main" id="{8B59B1D8-5781-4EB3-81BB-8D2929B9DD8E}"/>
            </a:ext>
          </a:extLst>
        </xdr:cNvPr>
        <xdr:cNvSpPr txBox="1"/>
      </xdr:nvSpPr>
      <xdr:spPr>
        <a:xfrm>
          <a:off x="1659262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5" name="正方形/長方形 754">
          <a:extLst>
            <a:ext uri="{FF2B5EF4-FFF2-40B4-BE49-F238E27FC236}">
              <a16:creationId xmlns:a16="http://schemas.microsoft.com/office/drawing/2014/main" id="{14A7A5D3-66F1-474A-BA41-9CA5D35076B4}"/>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6" name="正方形/長方形 755">
          <a:extLst>
            <a:ext uri="{FF2B5EF4-FFF2-40B4-BE49-F238E27FC236}">
              <a16:creationId xmlns:a16="http://schemas.microsoft.com/office/drawing/2014/main" id="{30DC07D9-99C8-43BD-98F4-217DFB4ADF6E}"/>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7" name="テキスト ボックス 756">
          <a:extLst>
            <a:ext uri="{FF2B5EF4-FFF2-40B4-BE49-F238E27FC236}">
              <a16:creationId xmlns:a16="http://schemas.microsoft.com/office/drawing/2014/main" id="{A6C07345-977A-48E1-862B-13AA2A1938C7}"/>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ここに入力</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58" name="正方形/長方形 757">
          <a:extLst>
            <a:ext uri="{FF2B5EF4-FFF2-40B4-BE49-F238E27FC236}">
              <a16:creationId xmlns:a16="http://schemas.microsoft.com/office/drawing/2014/main" id="{9B591185-6A92-47E2-AF7B-C6E356DBED67}"/>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59" name="正方形/長方形 758">
          <a:extLst>
            <a:ext uri="{FF2B5EF4-FFF2-40B4-BE49-F238E27FC236}">
              <a16:creationId xmlns:a16="http://schemas.microsoft.com/office/drawing/2014/main" id="{9F4E3075-18CE-4F10-95C7-AA91F6EA6642}"/>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60" name="正方形/長方形 759">
          <a:extLst>
            <a:ext uri="{FF2B5EF4-FFF2-40B4-BE49-F238E27FC236}">
              <a16:creationId xmlns:a16="http://schemas.microsoft.com/office/drawing/2014/main" id="{114923BF-FBB5-420E-8645-8D5110C346EC}"/>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61" name="正方形/長方形 760">
          <a:extLst>
            <a:ext uri="{FF2B5EF4-FFF2-40B4-BE49-F238E27FC236}">
              <a16:creationId xmlns:a16="http://schemas.microsoft.com/office/drawing/2014/main" id="{D5FBB357-52C1-4597-B831-9159D69B1989}"/>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62" name="正方形/長方形 761">
          <a:extLst>
            <a:ext uri="{FF2B5EF4-FFF2-40B4-BE49-F238E27FC236}">
              <a16:creationId xmlns:a16="http://schemas.microsoft.com/office/drawing/2014/main" id="{F6BC9F0B-8EFD-4C28-AB25-F08A2BCE8494}"/>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63" name="正方形/長方形 762">
          <a:extLst>
            <a:ext uri="{FF2B5EF4-FFF2-40B4-BE49-F238E27FC236}">
              <a16:creationId xmlns:a16="http://schemas.microsoft.com/office/drawing/2014/main" id="{5BFAC466-778E-49FA-A85C-CEB2CB556124}"/>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64" name="正方形/長方形 763">
          <a:extLst>
            <a:ext uri="{FF2B5EF4-FFF2-40B4-BE49-F238E27FC236}">
              <a16:creationId xmlns:a16="http://schemas.microsoft.com/office/drawing/2014/main" id="{A42345E2-7276-4F4F-BD59-6E9DBD93785F}"/>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65" name="正方形/長方形 764">
          <a:extLst>
            <a:ext uri="{FF2B5EF4-FFF2-40B4-BE49-F238E27FC236}">
              <a16:creationId xmlns:a16="http://schemas.microsoft.com/office/drawing/2014/main" id="{6639A975-618B-4B83-B05C-A7E893B5AFCC}"/>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66" name="正方形/長方形 765">
          <a:extLst>
            <a:ext uri="{FF2B5EF4-FFF2-40B4-BE49-F238E27FC236}">
              <a16:creationId xmlns:a16="http://schemas.microsoft.com/office/drawing/2014/main" id="{1F7533F8-1C39-44FD-9634-CACC1C92FC20}"/>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67" name="正方形/長方形 766">
          <a:extLst>
            <a:ext uri="{FF2B5EF4-FFF2-40B4-BE49-F238E27FC236}">
              <a16:creationId xmlns:a16="http://schemas.microsoft.com/office/drawing/2014/main" id="{3E2A8CAE-1AF6-4E19-B58B-CB22BC0C01CC}"/>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68" name="正方形/長方形 767">
          <a:extLst>
            <a:ext uri="{FF2B5EF4-FFF2-40B4-BE49-F238E27FC236}">
              <a16:creationId xmlns:a16="http://schemas.microsoft.com/office/drawing/2014/main" id="{E21A1E8D-6E18-4DDD-91DD-2BAC35C0F7F4}"/>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69" name="正方形/長方形 768">
          <a:extLst>
            <a:ext uri="{FF2B5EF4-FFF2-40B4-BE49-F238E27FC236}">
              <a16:creationId xmlns:a16="http://schemas.microsoft.com/office/drawing/2014/main" id="{8E23287A-7C13-45C2-8EA1-8B3824ED5061}"/>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70" name="正方形/長方形 769">
          <a:extLst>
            <a:ext uri="{FF2B5EF4-FFF2-40B4-BE49-F238E27FC236}">
              <a16:creationId xmlns:a16="http://schemas.microsoft.com/office/drawing/2014/main" id="{1A00C441-4770-43D2-B9E4-EDBD45704787}"/>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71" name="正方形/長方形 770">
          <a:extLst>
            <a:ext uri="{FF2B5EF4-FFF2-40B4-BE49-F238E27FC236}">
              <a16:creationId xmlns:a16="http://schemas.microsoft.com/office/drawing/2014/main" id="{243BA39A-A949-488D-A6C4-59548D1B0652}"/>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72" name="正方形/長方形 771">
          <a:extLst>
            <a:ext uri="{FF2B5EF4-FFF2-40B4-BE49-F238E27FC236}">
              <a16:creationId xmlns:a16="http://schemas.microsoft.com/office/drawing/2014/main" id="{79545539-08AE-4F11-9448-EAB51A481D0E}"/>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773" name="正方形/長方形 772">
          <a:extLst>
            <a:ext uri="{FF2B5EF4-FFF2-40B4-BE49-F238E27FC236}">
              <a16:creationId xmlns:a16="http://schemas.microsoft.com/office/drawing/2014/main" id="{2B39200A-70B0-4180-8A7D-CF0ED962429B}"/>
            </a:ext>
          </a:extLst>
        </xdr:cNvPr>
        <xdr:cNvSpPr/>
      </xdr:nvSpPr>
      <xdr:spPr>
        <a:xfrm>
          <a:off x="6470650" y="1657350"/>
          <a:ext cx="3302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74" name="角丸四角形 773">
          <a:extLst>
            <a:ext uri="{FF2B5EF4-FFF2-40B4-BE49-F238E27FC236}">
              <a16:creationId xmlns:a16="http://schemas.microsoft.com/office/drawing/2014/main" id="{4562B172-DD6A-483C-A96D-C2DB16FC34F9}"/>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75" name="正方形/長方形 774">
          <a:extLst>
            <a:ext uri="{FF2B5EF4-FFF2-40B4-BE49-F238E27FC236}">
              <a16:creationId xmlns:a16="http://schemas.microsoft.com/office/drawing/2014/main" id="{C4665FB7-3407-4B0C-B1D2-6ED5DD3CD769}"/>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76" name="正方形/長方形 775">
          <a:extLst>
            <a:ext uri="{FF2B5EF4-FFF2-40B4-BE49-F238E27FC236}">
              <a16:creationId xmlns:a16="http://schemas.microsoft.com/office/drawing/2014/main" id="{15CCB054-6133-400C-AD44-D34D81A5C5AE}"/>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77" name="正方形/長方形 776">
          <a:extLst>
            <a:ext uri="{FF2B5EF4-FFF2-40B4-BE49-F238E27FC236}">
              <a16:creationId xmlns:a16="http://schemas.microsoft.com/office/drawing/2014/main" id="{94A7D85A-66D4-4A49-90FA-88724C192E39}"/>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78" name="直線コネクタ 777">
          <a:extLst>
            <a:ext uri="{FF2B5EF4-FFF2-40B4-BE49-F238E27FC236}">
              <a16:creationId xmlns:a16="http://schemas.microsoft.com/office/drawing/2014/main" id="{DEEC5E2D-BBE6-408A-B943-10692E27A901}"/>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79" name="楕円 778">
          <a:extLst>
            <a:ext uri="{FF2B5EF4-FFF2-40B4-BE49-F238E27FC236}">
              <a16:creationId xmlns:a16="http://schemas.microsoft.com/office/drawing/2014/main" id="{154451DE-22CB-4DE2-82C3-709D378087B7}"/>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80" name="フローチャート: 判断 779">
          <a:extLst>
            <a:ext uri="{FF2B5EF4-FFF2-40B4-BE49-F238E27FC236}">
              <a16:creationId xmlns:a16="http://schemas.microsoft.com/office/drawing/2014/main" id="{C4F29099-66CF-4723-81CF-537C997A5F07}"/>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81" name="直線コネクタ 780">
          <a:extLst>
            <a:ext uri="{FF2B5EF4-FFF2-40B4-BE49-F238E27FC236}">
              <a16:creationId xmlns:a16="http://schemas.microsoft.com/office/drawing/2014/main" id="{AD704501-3E51-4278-ACBB-E153C27F3E8C}"/>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82" name="直線コネクタ 781">
          <a:extLst>
            <a:ext uri="{FF2B5EF4-FFF2-40B4-BE49-F238E27FC236}">
              <a16:creationId xmlns:a16="http://schemas.microsoft.com/office/drawing/2014/main" id="{616B1EB0-29AC-4162-A9F5-3C0C6D57941D}"/>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83" name="直線コネクタ 782">
          <a:extLst>
            <a:ext uri="{FF2B5EF4-FFF2-40B4-BE49-F238E27FC236}">
              <a16:creationId xmlns:a16="http://schemas.microsoft.com/office/drawing/2014/main" id="{976DC964-AF07-4316-8B52-6563E817ABEE}"/>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84" name="直線コネクタ 783">
          <a:extLst>
            <a:ext uri="{FF2B5EF4-FFF2-40B4-BE49-F238E27FC236}">
              <a16:creationId xmlns:a16="http://schemas.microsoft.com/office/drawing/2014/main" id="{2C5BB749-1271-40C2-BDF0-97EE248374D8}"/>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85" name="テキスト ボックス 784">
          <a:extLst>
            <a:ext uri="{FF2B5EF4-FFF2-40B4-BE49-F238E27FC236}">
              <a16:creationId xmlns:a16="http://schemas.microsoft.com/office/drawing/2014/main" id="{987F6DA8-843C-4A7D-AED1-2BE967EE5A91}"/>
            </a:ext>
          </a:extLst>
        </xdr:cNvPr>
        <xdr:cNvSpPr txBox="1"/>
      </xdr:nvSpPr>
      <xdr:spPr>
        <a:xfrm>
          <a:off x="641350" y="26987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86" name="テキスト ボックス 785">
          <a:extLst>
            <a:ext uri="{FF2B5EF4-FFF2-40B4-BE49-F238E27FC236}">
              <a16:creationId xmlns:a16="http://schemas.microsoft.com/office/drawing/2014/main" id="{F881748B-8194-4218-8F1B-627D63181733}"/>
            </a:ext>
          </a:extLst>
        </xdr:cNvPr>
        <xdr:cNvSpPr txBox="1"/>
      </xdr:nvSpPr>
      <xdr:spPr>
        <a:xfrm>
          <a:off x="641350" y="30035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787" name="テキスト ボックス 786">
          <a:extLst>
            <a:ext uri="{FF2B5EF4-FFF2-40B4-BE49-F238E27FC236}">
              <a16:creationId xmlns:a16="http://schemas.microsoft.com/office/drawing/2014/main" id="{69FDF39E-32DE-4EC8-A14C-B0726DF04F36}"/>
            </a:ext>
          </a:extLst>
        </xdr:cNvPr>
        <xdr:cNvSpPr txBox="1"/>
      </xdr:nvSpPr>
      <xdr:spPr>
        <a:xfrm>
          <a:off x="641350" y="33083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788" name="テキスト ボックス 787">
          <a:extLst>
            <a:ext uri="{FF2B5EF4-FFF2-40B4-BE49-F238E27FC236}">
              <a16:creationId xmlns:a16="http://schemas.microsoft.com/office/drawing/2014/main" id="{126D58C5-F2FC-4883-BED2-53DC25E21759}"/>
            </a:ext>
          </a:extLst>
        </xdr:cNvPr>
        <xdr:cNvSpPr txBox="1"/>
      </xdr:nvSpPr>
      <xdr:spPr>
        <a:xfrm>
          <a:off x="641350" y="3619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89" name="正方形/長方形 788">
          <a:extLst>
            <a:ext uri="{FF2B5EF4-FFF2-40B4-BE49-F238E27FC236}">
              <a16:creationId xmlns:a16="http://schemas.microsoft.com/office/drawing/2014/main" id="{6E9599E8-5CEB-4718-8514-DCAE40FE9B73}"/>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90" name="正方形/長方形 789">
          <a:extLst>
            <a:ext uri="{FF2B5EF4-FFF2-40B4-BE49-F238E27FC236}">
              <a16:creationId xmlns:a16="http://schemas.microsoft.com/office/drawing/2014/main" id="{10393D66-5085-4582-B014-045423C1837E}"/>
            </a:ext>
          </a:extLst>
        </xdr:cNvPr>
        <xdr:cNvSpPr/>
      </xdr:nvSpPr>
      <xdr:spPr>
        <a:xfrm>
          <a:off x="8128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91" name="正方形/長方形 790">
          <a:extLst>
            <a:ext uri="{FF2B5EF4-FFF2-40B4-BE49-F238E27FC236}">
              <a16:creationId xmlns:a16="http://schemas.microsoft.com/office/drawing/2014/main" id="{676D6AC3-E041-4AA3-80C7-E05D24B5D2A6}"/>
            </a:ext>
          </a:extLst>
        </xdr:cNvPr>
        <xdr:cNvSpPr/>
      </xdr:nvSpPr>
      <xdr:spPr>
        <a:xfrm>
          <a:off x="8128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92" name="正方形/長方形 791">
          <a:extLst>
            <a:ext uri="{FF2B5EF4-FFF2-40B4-BE49-F238E27FC236}">
              <a16:creationId xmlns:a16="http://schemas.microsoft.com/office/drawing/2014/main" id="{DFEAE89B-9052-4157-84A4-ACA7DC74FC7F}"/>
            </a:ext>
          </a:extLst>
        </xdr:cNvPr>
        <xdr:cNvSpPr/>
      </xdr:nvSpPr>
      <xdr:spPr>
        <a:xfrm>
          <a:off x="17145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93" name="正方形/長方形 792">
          <a:extLst>
            <a:ext uri="{FF2B5EF4-FFF2-40B4-BE49-F238E27FC236}">
              <a16:creationId xmlns:a16="http://schemas.microsoft.com/office/drawing/2014/main" id="{73750968-FF85-4F65-AB9E-18872806B5F4}"/>
            </a:ext>
          </a:extLst>
        </xdr:cNvPr>
        <xdr:cNvSpPr/>
      </xdr:nvSpPr>
      <xdr:spPr>
        <a:xfrm>
          <a:off x="17145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94" name="正方形/長方形 793">
          <a:extLst>
            <a:ext uri="{FF2B5EF4-FFF2-40B4-BE49-F238E27FC236}">
              <a16:creationId xmlns:a16="http://schemas.microsoft.com/office/drawing/2014/main" id="{F77E0BCE-C1C3-4AC1-82F6-FC9E5F15CB0E}"/>
            </a:ext>
          </a:extLst>
        </xdr:cNvPr>
        <xdr:cNvSpPr/>
      </xdr:nvSpPr>
      <xdr:spPr>
        <a:xfrm>
          <a:off x="2743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95" name="正方形/長方形 794">
          <a:extLst>
            <a:ext uri="{FF2B5EF4-FFF2-40B4-BE49-F238E27FC236}">
              <a16:creationId xmlns:a16="http://schemas.microsoft.com/office/drawing/2014/main" id="{5F052BE4-00A0-4E75-9576-8D113F334B8E}"/>
            </a:ext>
          </a:extLst>
        </xdr:cNvPr>
        <xdr:cNvSpPr/>
      </xdr:nvSpPr>
      <xdr:spPr>
        <a:xfrm>
          <a:off x="2743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96" name="正方形/長方形 795">
          <a:extLst>
            <a:ext uri="{FF2B5EF4-FFF2-40B4-BE49-F238E27FC236}">
              <a16:creationId xmlns:a16="http://schemas.microsoft.com/office/drawing/2014/main" id="{9224EE2A-BF83-46F8-B525-13AF7204A24C}"/>
            </a:ext>
          </a:extLst>
        </xdr:cNvPr>
        <xdr:cNvSpPr/>
      </xdr:nvSpPr>
      <xdr:spPr>
        <a:xfrm>
          <a:off x="6858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97" name="テキスト ボックス 796">
          <a:extLst>
            <a:ext uri="{FF2B5EF4-FFF2-40B4-BE49-F238E27FC236}">
              <a16:creationId xmlns:a16="http://schemas.microsoft.com/office/drawing/2014/main" id="{A91D00FB-DA02-499D-BC82-66155E419432}"/>
            </a:ext>
          </a:extLst>
        </xdr:cNvPr>
        <xdr:cNvSpPr txBox="1"/>
      </xdr:nvSpPr>
      <xdr:spPr>
        <a:xfrm>
          <a:off x="6667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798" name="直線コネクタ 797">
          <a:extLst>
            <a:ext uri="{FF2B5EF4-FFF2-40B4-BE49-F238E27FC236}">
              <a16:creationId xmlns:a16="http://schemas.microsoft.com/office/drawing/2014/main" id="{6246E356-3DB5-4887-AFCE-4619A26C438B}"/>
            </a:ext>
          </a:extLst>
        </xdr:cNvPr>
        <xdr:cNvCxnSpPr/>
      </xdr:nvCxnSpPr>
      <xdr:spPr>
        <a:xfrm>
          <a:off x="6858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799" name="テキスト ボックス 798">
          <a:extLst>
            <a:ext uri="{FF2B5EF4-FFF2-40B4-BE49-F238E27FC236}">
              <a16:creationId xmlns:a16="http://schemas.microsoft.com/office/drawing/2014/main" id="{877780E6-F925-4A33-B71A-DB1FFEA8DD3F}"/>
            </a:ext>
          </a:extLst>
        </xdr:cNvPr>
        <xdr:cNvSpPr txBox="1"/>
      </xdr:nvSpPr>
      <xdr:spPr>
        <a:xfrm>
          <a:off x="27577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800" name="直線コネクタ 799">
          <a:extLst>
            <a:ext uri="{FF2B5EF4-FFF2-40B4-BE49-F238E27FC236}">
              <a16:creationId xmlns:a16="http://schemas.microsoft.com/office/drawing/2014/main" id="{AC038AC4-60B3-4193-A18F-6A56A531D38A}"/>
            </a:ext>
          </a:extLst>
        </xdr:cNvPr>
        <xdr:cNvCxnSpPr/>
      </xdr:nvCxnSpPr>
      <xdr:spPr>
        <a:xfrm>
          <a:off x="685800" y="6908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162577</xdr:rowOff>
    </xdr:from>
    <xdr:ext cx="467179" cy="259045"/>
    <xdr:sp macro="" textlink="">
      <xdr:nvSpPr>
        <xdr:cNvPr id="801" name="テキスト ボックス 800">
          <a:extLst>
            <a:ext uri="{FF2B5EF4-FFF2-40B4-BE49-F238E27FC236}">
              <a16:creationId xmlns:a16="http://schemas.microsoft.com/office/drawing/2014/main" id="{C94FF99A-50B3-477F-A333-233121B1088D}"/>
            </a:ext>
          </a:extLst>
        </xdr:cNvPr>
        <xdr:cNvSpPr txBox="1"/>
      </xdr:nvSpPr>
      <xdr:spPr>
        <a:xfrm>
          <a:off x="275771" y="6772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802" name="直線コネクタ 801">
          <a:extLst>
            <a:ext uri="{FF2B5EF4-FFF2-40B4-BE49-F238E27FC236}">
              <a16:creationId xmlns:a16="http://schemas.microsoft.com/office/drawing/2014/main" id="{907B2659-5E07-41AE-B5B6-36D8F21EB89D}"/>
            </a:ext>
          </a:extLst>
        </xdr:cNvPr>
        <xdr:cNvCxnSpPr/>
      </xdr:nvCxnSpPr>
      <xdr:spPr>
        <a:xfrm>
          <a:off x="685800" y="646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803" name="テキスト ボックス 802">
          <a:extLst>
            <a:ext uri="{FF2B5EF4-FFF2-40B4-BE49-F238E27FC236}">
              <a16:creationId xmlns:a16="http://schemas.microsoft.com/office/drawing/2014/main" id="{93F86424-0B6E-40DE-A73C-BAB16E6BBD4F}"/>
            </a:ext>
          </a:extLst>
        </xdr:cNvPr>
        <xdr:cNvSpPr txBox="1"/>
      </xdr:nvSpPr>
      <xdr:spPr>
        <a:xfrm>
          <a:off x="339891" y="632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804" name="直線コネクタ 803">
          <a:extLst>
            <a:ext uri="{FF2B5EF4-FFF2-40B4-BE49-F238E27FC236}">
              <a16:creationId xmlns:a16="http://schemas.microsoft.com/office/drawing/2014/main" id="{E8E85CD2-7CC9-47B3-9C64-A9C428D69B00}"/>
            </a:ext>
          </a:extLst>
        </xdr:cNvPr>
        <xdr:cNvCxnSpPr/>
      </xdr:nvCxnSpPr>
      <xdr:spPr>
        <a:xfrm>
          <a:off x="685800" y="6026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805" name="テキスト ボックス 804">
          <a:extLst>
            <a:ext uri="{FF2B5EF4-FFF2-40B4-BE49-F238E27FC236}">
              <a16:creationId xmlns:a16="http://schemas.microsoft.com/office/drawing/2014/main" id="{3B1E482D-12B2-4558-A734-E3FB63C1AC98}"/>
            </a:ext>
          </a:extLst>
        </xdr:cNvPr>
        <xdr:cNvSpPr txBox="1"/>
      </xdr:nvSpPr>
      <xdr:spPr>
        <a:xfrm>
          <a:off x="339891" y="5890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806" name="直線コネクタ 805">
          <a:extLst>
            <a:ext uri="{FF2B5EF4-FFF2-40B4-BE49-F238E27FC236}">
              <a16:creationId xmlns:a16="http://schemas.microsoft.com/office/drawing/2014/main" id="{3E92983A-ED41-4343-83AA-917793E985CA}"/>
            </a:ext>
          </a:extLst>
        </xdr:cNvPr>
        <xdr:cNvCxnSpPr/>
      </xdr:nvCxnSpPr>
      <xdr:spPr>
        <a:xfrm>
          <a:off x="685800" y="55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807" name="テキスト ボックス 806">
          <a:extLst>
            <a:ext uri="{FF2B5EF4-FFF2-40B4-BE49-F238E27FC236}">
              <a16:creationId xmlns:a16="http://schemas.microsoft.com/office/drawing/2014/main" id="{710ED987-EBA6-45CC-9478-9A36048F5ACB}"/>
            </a:ext>
          </a:extLst>
        </xdr:cNvPr>
        <xdr:cNvSpPr txBox="1"/>
      </xdr:nvSpPr>
      <xdr:spPr>
        <a:xfrm>
          <a:off x="339891" y="5452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808" name="直線コネクタ 807">
          <a:extLst>
            <a:ext uri="{FF2B5EF4-FFF2-40B4-BE49-F238E27FC236}">
              <a16:creationId xmlns:a16="http://schemas.microsoft.com/office/drawing/2014/main" id="{B1EA7279-79C7-46C3-BF52-4218496FDE96}"/>
            </a:ext>
          </a:extLst>
        </xdr:cNvPr>
        <xdr:cNvCxnSpPr/>
      </xdr:nvCxnSpPr>
      <xdr:spPr>
        <a:xfrm>
          <a:off x="6858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809" name="テキスト ボックス 808">
          <a:extLst>
            <a:ext uri="{FF2B5EF4-FFF2-40B4-BE49-F238E27FC236}">
              <a16:creationId xmlns:a16="http://schemas.microsoft.com/office/drawing/2014/main" id="{8BEC851A-A68E-4D39-8334-42D967CC310A}"/>
            </a:ext>
          </a:extLst>
        </xdr:cNvPr>
        <xdr:cNvSpPr txBox="1"/>
      </xdr:nvSpPr>
      <xdr:spPr>
        <a:xfrm>
          <a:off x="339891" y="5007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810" name="【道路】&#10;有形固定資産減価償却率グラフ枠">
          <a:extLst>
            <a:ext uri="{FF2B5EF4-FFF2-40B4-BE49-F238E27FC236}">
              <a16:creationId xmlns:a16="http://schemas.microsoft.com/office/drawing/2014/main" id="{C2F35BF7-97BB-422C-B307-79B9C50046D5}"/>
            </a:ext>
          </a:extLst>
        </xdr:cNvPr>
        <xdr:cNvSpPr/>
      </xdr:nvSpPr>
      <xdr:spPr>
        <a:xfrm>
          <a:off x="6858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55626</xdr:rowOff>
    </xdr:from>
    <xdr:to>
      <xdr:col>24</xdr:col>
      <xdr:colOff>62865</xdr:colOff>
      <xdr:row>41</xdr:row>
      <xdr:rowOff>57912</xdr:rowOff>
    </xdr:to>
    <xdr:cxnSp macro="">
      <xdr:nvCxnSpPr>
        <xdr:cNvPr id="811" name="直線コネクタ 810">
          <a:extLst>
            <a:ext uri="{FF2B5EF4-FFF2-40B4-BE49-F238E27FC236}">
              <a16:creationId xmlns:a16="http://schemas.microsoft.com/office/drawing/2014/main" id="{981F6B56-E983-4F32-A6A6-8EB956679524}"/>
            </a:ext>
          </a:extLst>
        </xdr:cNvPr>
        <xdr:cNvCxnSpPr/>
      </xdr:nvCxnSpPr>
      <xdr:spPr>
        <a:xfrm flipV="1">
          <a:off x="4177665" y="5510276"/>
          <a:ext cx="0" cy="13230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61739</xdr:rowOff>
    </xdr:from>
    <xdr:ext cx="405111" cy="259045"/>
    <xdr:sp macro="" textlink="">
      <xdr:nvSpPr>
        <xdr:cNvPr id="812" name="【道路】&#10;有形固定資産減価償却率最小値テキスト">
          <a:extLst>
            <a:ext uri="{FF2B5EF4-FFF2-40B4-BE49-F238E27FC236}">
              <a16:creationId xmlns:a16="http://schemas.microsoft.com/office/drawing/2014/main" id="{44CBCC44-707D-4480-9A70-76B49633F8B1}"/>
            </a:ext>
          </a:extLst>
        </xdr:cNvPr>
        <xdr:cNvSpPr txBox="1"/>
      </xdr:nvSpPr>
      <xdr:spPr>
        <a:xfrm>
          <a:off x="4216400" y="68371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57912</xdr:rowOff>
    </xdr:from>
    <xdr:to>
      <xdr:col>24</xdr:col>
      <xdr:colOff>152400</xdr:colOff>
      <xdr:row>41</xdr:row>
      <xdr:rowOff>57912</xdr:rowOff>
    </xdr:to>
    <xdr:cxnSp macro="">
      <xdr:nvCxnSpPr>
        <xdr:cNvPr id="813" name="直線コネクタ 812">
          <a:extLst>
            <a:ext uri="{FF2B5EF4-FFF2-40B4-BE49-F238E27FC236}">
              <a16:creationId xmlns:a16="http://schemas.microsoft.com/office/drawing/2014/main" id="{A325F565-AB22-40E0-987E-EA141FCA46C4}"/>
            </a:ext>
          </a:extLst>
        </xdr:cNvPr>
        <xdr:cNvCxnSpPr/>
      </xdr:nvCxnSpPr>
      <xdr:spPr>
        <a:xfrm>
          <a:off x="4108450" y="68333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2303</xdr:rowOff>
    </xdr:from>
    <xdr:ext cx="405111" cy="259045"/>
    <xdr:sp macro="" textlink="">
      <xdr:nvSpPr>
        <xdr:cNvPr id="814" name="【道路】&#10;有形固定資産減価償却率最大値テキスト">
          <a:extLst>
            <a:ext uri="{FF2B5EF4-FFF2-40B4-BE49-F238E27FC236}">
              <a16:creationId xmlns:a16="http://schemas.microsoft.com/office/drawing/2014/main" id="{F20DCDB9-B3A5-4D61-9260-227AC280B28F}"/>
            </a:ext>
          </a:extLst>
        </xdr:cNvPr>
        <xdr:cNvSpPr txBox="1"/>
      </xdr:nvSpPr>
      <xdr:spPr>
        <a:xfrm>
          <a:off x="4216400" y="529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55626</xdr:rowOff>
    </xdr:from>
    <xdr:to>
      <xdr:col>24</xdr:col>
      <xdr:colOff>152400</xdr:colOff>
      <xdr:row>33</xdr:row>
      <xdr:rowOff>55626</xdr:rowOff>
    </xdr:to>
    <xdr:cxnSp macro="">
      <xdr:nvCxnSpPr>
        <xdr:cNvPr id="815" name="直線コネクタ 814">
          <a:extLst>
            <a:ext uri="{FF2B5EF4-FFF2-40B4-BE49-F238E27FC236}">
              <a16:creationId xmlns:a16="http://schemas.microsoft.com/office/drawing/2014/main" id="{3CCED7C1-44C5-4ED3-8683-A78F01B29EAE}"/>
            </a:ext>
          </a:extLst>
        </xdr:cNvPr>
        <xdr:cNvCxnSpPr/>
      </xdr:nvCxnSpPr>
      <xdr:spPr>
        <a:xfrm>
          <a:off x="4108450" y="55102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11701</xdr:rowOff>
    </xdr:from>
    <xdr:ext cx="405111" cy="259045"/>
    <xdr:sp macro="" textlink="">
      <xdr:nvSpPr>
        <xdr:cNvPr id="816" name="【道路】&#10;有形固定資産減価償却率平均値テキスト">
          <a:extLst>
            <a:ext uri="{FF2B5EF4-FFF2-40B4-BE49-F238E27FC236}">
              <a16:creationId xmlns:a16="http://schemas.microsoft.com/office/drawing/2014/main" id="{769D0446-8678-44DF-BF52-069A25CB8B8D}"/>
            </a:ext>
          </a:extLst>
        </xdr:cNvPr>
        <xdr:cNvSpPr txBox="1"/>
      </xdr:nvSpPr>
      <xdr:spPr>
        <a:xfrm>
          <a:off x="4216400" y="59616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160274</xdr:rowOff>
    </xdr:from>
    <xdr:to>
      <xdr:col>24</xdr:col>
      <xdr:colOff>114300</xdr:colOff>
      <xdr:row>37</xdr:row>
      <xdr:rowOff>90424</xdr:rowOff>
    </xdr:to>
    <xdr:sp macro="" textlink="">
      <xdr:nvSpPr>
        <xdr:cNvPr id="817" name="フローチャート: 判断 816">
          <a:extLst>
            <a:ext uri="{FF2B5EF4-FFF2-40B4-BE49-F238E27FC236}">
              <a16:creationId xmlns:a16="http://schemas.microsoft.com/office/drawing/2014/main" id="{8E79C259-0306-454B-B251-BD23FD6AFEE7}"/>
            </a:ext>
          </a:extLst>
        </xdr:cNvPr>
        <xdr:cNvSpPr/>
      </xdr:nvSpPr>
      <xdr:spPr>
        <a:xfrm>
          <a:off x="4127500" y="61102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125984</xdr:rowOff>
    </xdr:from>
    <xdr:to>
      <xdr:col>20</xdr:col>
      <xdr:colOff>38100</xdr:colOff>
      <xdr:row>37</xdr:row>
      <xdr:rowOff>56134</xdr:rowOff>
    </xdr:to>
    <xdr:sp macro="" textlink="">
      <xdr:nvSpPr>
        <xdr:cNvPr id="818" name="フローチャート: 判断 817">
          <a:extLst>
            <a:ext uri="{FF2B5EF4-FFF2-40B4-BE49-F238E27FC236}">
              <a16:creationId xmlns:a16="http://schemas.microsoft.com/office/drawing/2014/main" id="{9601D5FA-C28A-45D0-B262-8569EFDB5CF5}"/>
            </a:ext>
          </a:extLst>
        </xdr:cNvPr>
        <xdr:cNvSpPr/>
      </xdr:nvSpPr>
      <xdr:spPr>
        <a:xfrm>
          <a:off x="3384550" y="607593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103124</xdr:rowOff>
    </xdr:from>
    <xdr:to>
      <xdr:col>15</xdr:col>
      <xdr:colOff>101600</xdr:colOff>
      <xdr:row>37</xdr:row>
      <xdr:rowOff>33274</xdr:rowOff>
    </xdr:to>
    <xdr:sp macro="" textlink="">
      <xdr:nvSpPr>
        <xdr:cNvPr id="819" name="フローチャート: 判断 818">
          <a:extLst>
            <a:ext uri="{FF2B5EF4-FFF2-40B4-BE49-F238E27FC236}">
              <a16:creationId xmlns:a16="http://schemas.microsoft.com/office/drawing/2014/main" id="{24581778-7727-4E0D-928F-8D5859476171}"/>
            </a:ext>
          </a:extLst>
        </xdr:cNvPr>
        <xdr:cNvSpPr/>
      </xdr:nvSpPr>
      <xdr:spPr>
        <a:xfrm>
          <a:off x="2571750" y="605307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80264</xdr:rowOff>
    </xdr:from>
    <xdr:to>
      <xdr:col>10</xdr:col>
      <xdr:colOff>165100</xdr:colOff>
      <xdr:row>37</xdr:row>
      <xdr:rowOff>10414</xdr:rowOff>
    </xdr:to>
    <xdr:sp macro="" textlink="">
      <xdr:nvSpPr>
        <xdr:cNvPr id="820" name="フローチャート: 判断 819">
          <a:extLst>
            <a:ext uri="{FF2B5EF4-FFF2-40B4-BE49-F238E27FC236}">
              <a16:creationId xmlns:a16="http://schemas.microsoft.com/office/drawing/2014/main" id="{282374C2-5CEF-4A16-A74B-6CC4D357AC1D}"/>
            </a:ext>
          </a:extLst>
        </xdr:cNvPr>
        <xdr:cNvSpPr/>
      </xdr:nvSpPr>
      <xdr:spPr>
        <a:xfrm>
          <a:off x="1778000" y="60302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55118</xdr:rowOff>
    </xdr:from>
    <xdr:to>
      <xdr:col>6</xdr:col>
      <xdr:colOff>38100</xdr:colOff>
      <xdr:row>36</xdr:row>
      <xdr:rowOff>156718</xdr:rowOff>
    </xdr:to>
    <xdr:sp macro="" textlink="">
      <xdr:nvSpPr>
        <xdr:cNvPr id="821" name="フローチャート: 判断 820">
          <a:extLst>
            <a:ext uri="{FF2B5EF4-FFF2-40B4-BE49-F238E27FC236}">
              <a16:creationId xmlns:a16="http://schemas.microsoft.com/office/drawing/2014/main" id="{865BE67B-6E7F-47CA-A0FD-88EF6FF4A8A1}"/>
            </a:ext>
          </a:extLst>
        </xdr:cNvPr>
        <xdr:cNvSpPr/>
      </xdr:nvSpPr>
      <xdr:spPr>
        <a:xfrm>
          <a:off x="984250" y="600506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822" name="テキスト ボックス 821">
          <a:extLst>
            <a:ext uri="{FF2B5EF4-FFF2-40B4-BE49-F238E27FC236}">
              <a16:creationId xmlns:a16="http://schemas.microsoft.com/office/drawing/2014/main" id="{7195EDB2-6809-4B94-A215-45F243DAAB96}"/>
            </a:ext>
          </a:extLst>
        </xdr:cNvPr>
        <xdr:cNvSpPr txBox="1"/>
      </xdr:nvSpPr>
      <xdr:spPr>
        <a:xfrm>
          <a:off x="40068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823" name="テキスト ボックス 822">
          <a:extLst>
            <a:ext uri="{FF2B5EF4-FFF2-40B4-BE49-F238E27FC236}">
              <a16:creationId xmlns:a16="http://schemas.microsoft.com/office/drawing/2014/main" id="{E99D6439-CD74-403F-BD8C-C2FF436FF215}"/>
            </a:ext>
          </a:extLst>
        </xdr:cNvPr>
        <xdr:cNvSpPr txBox="1"/>
      </xdr:nvSpPr>
      <xdr:spPr>
        <a:xfrm>
          <a:off x="32575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824" name="テキスト ボックス 823">
          <a:extLst>
            <a:ext uri="{FF2B5EF4-FFF2-40B4-BE49-F238E27FC236}">
              <a16:creationId xmlns:a16="http://schemas.microsoft.com/office/drawing/2014/main" id="{22BE8EF0-A2E4-4924-988A-AB3A22931134}"/>
            </a:ext>
          </a:extLst>
        </xdr:cNvPr>
        <xdr:cNvSpPr txBox="1"/>
      </xdr:nvSpPr>
      <xdr:spPr>
        <a:xfrm>
          <a:off x="24511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825" name="テキスト ボックス 824">
          <a:extLst>
            <a:ext uri="{FF2B5EF4-FFF2-40B4-BE49-F238E27FC236}">
              <a16:creationId xmlns:a16="http://schemas.microsoft.com/office/drawing/2014/main" id="{F1170B12-C394-4097-BB29-01E3694A2C70}"/>
            </a:ext>
          </a:extLst>
        </xdr:cNvPr>
        <xdr:cNvSpPr txBox="1"/>
      </xdr:nvSpPr>
      <xdr:spPr>
        <a:xfrm>
          <a:off x="1657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826" name="テキスト ボックス 825">
          <a:extLst>
            <a:ext uri="{FF2B5EF4-FFF2-40B4-BE49-F238E27FC236}">
              <a16:creationId xmlns:a16="http://schemas.microsoft.com/office/drawing/2014/main" id="{8CE9FF2D-2FFE-4FA6-9E27-FB52C1A4DE7E}"/>
            </a:ext>
          </a:extLst>
        </xdr:cNvPr>
        <xdr:cNvSpPr txBox="1"/>
      </xdr:nvSpPr>
      <xdr:spPr>
        <a:xfrm>
          <a:off x="857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167132</xdr:rowOff>
    </xdr:from>
    <xdr:to>
      <xdr:col>24</xdr:col>
      <xdr:colOff>114300</xdr:colOff>
      <xdr:row>41</xdr:row>
      <xdr:rowOff>97282</xdr:rowOff>
    </xdr:to>
    <xdr:sp macro="" textlink="">
      <xdr:nvSpPr>
        <xdr:cNvPr id="827" name="楕円 826">
          <a:extLst>
            <a:ext uri="{FF2B5EF4-FFF2-40B4-BE49-F238E27FC236}">
              <a16:creationId xmlns:a16="http://schemas.microsoft.com/office/drawing/2014/main" id="{A5F9AADA-DD46-4DB9-9DD2-8519D656B3B4}"/>
            </a:ext>
          </a:extLst>
        </xdr:cNvPr>
        <xdr:cNvSpPr/>
      </xdr:nvSpPr>
      <xdr:spPr>
        <a:xfrm>
          <a:off x="4127500" y="677748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40</xdr:row>
      <xdr:rowOff>82059</xdr:rowOff>
    </xdr:from>
    <xdr:ext cx="405111" cy="259045"/>
    <xdr:sp macro="" textlink="">
      <xdr:nvSpPr>
        <xdr:cNvPr id="828" name="【道路】&#10;有形固定資産減価償却率該当値テキスト">
          <a:extLst>
            <a:ext uri="{FF2B5EF4-FFF2-40B4-BE49-F238E27FC236}">
              <a16:creationId xmlns:a16="http://schemas.microsoft.com/office/drawing/2014/main" id="{A1A717E8-D04B-45BD-8FEA-FB2771FD5591}"/>
            </a:ext>
          </a:extLst>
        </xdr:cNvPr>
        <xdr:cNvSpPr txBox="1"/>
      </xdr:nvSpPr>
      <xdr:spPr>
        <a:xfrm>
          <a:off x="4216400" y="6692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13970</xdr:rowOff>
    </xdr:from>
    <xdr:to>
      <xdr:col>20</xdr:col>
      <xdr:colOff>38100</xdr:colOff>
      <xdr:row>41</xdr:row>
      <xdr:rowOff>115570</xdr:rowOff>
    </xdr:to>
    <xdr:sp macro="" textlink="">
      <xdr:nvSpPr>
        <xdr:cNvPr id="829" name="楕円 828">
          <a:extLst>
            <a:ext uri="{FF2B5EF4-FFF2-40B4-BE49-F238E27FC236}">
              <a16:creationId xmlns:a16="http://schemas.microsoft.com/office/drawing/2014/main" id="{EED28BA7-BD31-4A1B-A81E-3588CEDD242D}"/>
            </a:ext>
          </a:extLst>
        </xdr:cNvPr>
        <xdr:cNvSpPr/>
      </xdr:nvSpPr>
      <xdr:spPr>
        <a:xfrm>
          <a:off x="3384550" y="678942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46482</xdr:rowOff>
    </xdr:from>
    <xdr:to>
      <xdr:col>24</xdr:col>
      <xdr:colOff>63500</xdr:colOff>
      <xdr:row>41</xdr:row>
      <xdr:rowOff>64770</xdr:rowOff>
    </xdr:to>
    <xdr:cxnSp macro="">
      <xdr:nvCxnSpPr>
        <xdr:cNvPr id="830" name="直線コネクタ 829">
          <a:extLst>
            <a:ext uri="{FF2B5EF4-FFF2-40B4-BE49-F238E27FC236}">
              <a16:creationId xmlns:a16="http://schemas.microsoft.com/office/drawing/2014/main" id="{D1687BD9-231E-4C1B-BEA3-488203372AAA}"/>
            </a:ext>
          </a:extLst>
        </xdr:cNvPr>
        <xdr:cNvCxnSpPr/>
      </xdr:nvCxnSpPr>
      <xdr:spPr>
        <a:xfrm flipV="1">
          <a:off x="3429000" y="6821932"/>
          <a:ext cx="7493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18542</xdr:rowOff>
    </xdr:from>
    <xdr:to>
      <xdr:col>15</xdr:col>
      <xdr:colOff>101600</xdr:colOff>
      <xdr:row>41</xdr:row>
      <xdr:rowOff>120142</xdr:rowOff>
    </xdr:to>
    <xdr:sp macro="" textlink="">
      <xdr:nvSpPr>
        <xdr:cNvPr id="831" name="楕円 830">
          <a:extLst>
            <a:ext uri="{FF2B5EF4-FFF2-40B4-BE49-F238E27FC236}">
              <a16:creationId xmlns:a16="http://schemas.microsoft.com/office/drawing/2014/main" id="{5D968909-5BFA-46D1-BBAF-9D4DCB45422E}"/>
            </a:ext>
          </a:extLst>
        </xdr:cNvPr>
        <xdr:cNvSpPr/>
      </xdr:nvSpPr>
      <xdr:spPr>
        <a:xfrm>
          <a:off x="2571750" y="679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64770</xdr:rowOff>
    </xdr:from>
    <xdr:to>
      <xdr:col>19</xdr:col>
      <xdr:colOff>177800</xdr:colOff>
      <xdr:row>41</xdr:row>
      <xdr:rowOff>69342</xdr:rowOff>
    </xdr:to>
    <xdr:cxnSp macro="">
      <xdr:nvCxnSpPr>
        <xdr:cNvPr id="832" name="直線コネクタ 831">
          <a:extLst>
            <a:ext uri="{FF2B5EF4-FFF2-40B4-BE49-F238E27FC236}">
              <a16:creationId xmlns:a16="http://schemas.microsoft.com/office/drawing/2014/main" id="{4278C493-21B1-420D-B9FD-3F49AE01E76C}"/>
            </a:ext>
          </a:extLst>
        </xdr:cNvPr>
        <xdr:cNvCxnSpPr/>
      </xdr:nvCxnSpPr>
      <xdr:spPr>
        <a:xfrm flipV="1">
          <a:off x="2622550" y="6840220"/>
          <a:ext cx="8064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23114</xdr:rowOff>
    </xdr:from>
    <xdr:to>
      <xdr:col>10</xdr:col>
      <xdr:colOff>165100</xdr:colOff>
      <xdr:row>41</xdr:row>
      <xdr:rowOff>124714</xdr:rowOff>
    </xdr:to>
    <xdr:sp macro="" textlink="">
      <xdr:nvSpPr>
        <xdr:cNvPr id="833" name="楕円 832">
          <a:extLst>
            <a:ext uri="{FF2B5EF4-FFF2-40B4-BE49-F238E27FC236}">
              <a16:creationId xmlns:a16="http://schemas.microsoft.com/office/drawing/2014/main" id="{53A5765D-B313-4B50-A061-5B95F7545CAA}"/>
            </a:ext>
          </a:extLst>
        </xdr:cNvPr>
        <xdr:cNvSpPr/>
      </xdr:nvSpPr>
      <xdr:spPr>
        <a:xfrm>
          <a:off x="1778000" y="6798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41</xdr:row>
      <xdr:rowOff>69342</xdr:rowOff>
    </xdr:from>
    <xdr:to>
      <xdr:col>15</xdr:col>
      <xdr:colOff>50800</xdr:colOff>
      <xdr:row>41</xdr:row>
      <xdr:rowOff>73914</xdr:rowOff>
    </xdr:to>
    <xdr:cxnSp macro="">
      <xdr:nvCxnSpPr>
        <xdr:cNvPr id="834" name="直線コネクタ 833">
          <a:extLst>
            <a:ext uri="{FF2B5EF4-FFF2-40B4-BE49-F238E27FC236}">
              <a16:creationId xmlns:a16="http://schemas.microsoft.com/office/drawing/2014/main" id="{B409EEC0-5AA3-4273-B151-12DC0980AA4C}"/>
            </a:ext>
          </a:extLst>
        </xdr:cNvPr>
        <xdr:cNvCxnSpPr/>
      </xdr:nvCxnSpPr>
      <xdr:spPr>
        <a:xfrm flipV="1">
          <a:off x="1828800" y="6844792"/>
          <a:ext cx="7937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25400</xdr:rowOff>
    </xdr:from>
    <xdr:to>
      <xdr:col>6</xdr:col>
      <xdr:colOff>38100</xdr:colOff>
      <xdr:row>41</xdr:row>
      <xdr:rowOff>127000</xdr:rowOff>
    </xdr:to>
    <xdr:sp macro="" textlink="">
      <xdr:nvSpPr>
        <xdr:cNvPr id="835" name="楕円 834">
          <a:extLst>
            <a:ext uri="{FF2B5EF4-FFF2-40B4-BE49-F238E27FC236}">
              <a16:creationId xmlns:a16="http://schemas.microsoft.com/office/drawing/2014/main" id="{5DC8474A-AD0A-41B4-8C8C-515B676E153F}"/>
            </a:ext>
          </a:extLst>
        </xdr:cNvPr>
        <xdr:cNvSpPr/>
      </xdr:nvSpPr>
      <xdr:spPr>
        <a:xfrm>
          <a:off x="984250" y="68008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73914</xdr:rowOff>
    </xdr:from>
    <xdr:to>
      <xdr:col>10</xdr:col>
      <xdr:colOff>114300</xdr:colOff>
      <xdr:row>41</xdr:row>
      <xdr:rowOff>76200</xdr:rowOff>
    </xdr:to>
    <xdr:cxnSp macro="">
      <xdr:nvCxnSpPr>
        <xdr:cNvPr id="836" name="直線コネクタ 835">
          <a:extLst>
            <a:ext uri="{FF2B5EF4-FFF2-40B4-BE49-F238E27FC236}">
              <a16:creationId xmlns:a16="http://schemas.microsoft.com/office/drawing/2014/main" id="{02485514-FEC9-41AC-83EA-FCA7BFA6BE36}"/>
            </a:ext>
          </a:extLst>
        </xdr:cNvPr>
        <xdr:cNvCxnSpPr/>
      </xdr:nvCxnSpPr>
      <xdr:spPr>
        <a:xfrm flipV="1">
          <a:off x="1028700" y="6849364"/>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72661</xdr:rowOff>
    </xdr:from>
    <xdr:ext cx="405111" cy="259045"/>
    <xdr:sp macro="" textlink="">
      <xdr:nvSpPr>
        <xdr:cNvPr id="837" name="n_1aveValue【道路】&#10;有形固定資産減価償却率">
          <a:extLst>
            <a:ext uri="{FF2B5EF4-FFF2-40B4-BE49-F238E27FC236}">
              <a16:creationId xmlns:a16="http://schemas.microsoft.com/office/drawing/2014/main" id="{D62B3EE9-9877-4F67-A9D3-AD2AAEC44030}"/>
            </a:ext>
          </a:extLst>
        </xdr:cNvPr>
        <xdr:cNvSpPr txBox="1"/>
      </xdr:nvSpPr>
      <xdr:spPr>
        <a:xfrm>
          <a:off x="3239144" y="5857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49801</xdr:rowOff>
    </xdr:from>
    <xdr:ext cx="405111" cy="259045"/>
    <xdr:sp macro="" textlink="">
      <xdr:nvSpPr>
        <xdr:cNvPr id="838" name="n_2aveValue【道路】&#10;有形固定資産減価償却率">
          <a:extLst>
            <a:ext uri="{FF2B5EF4-FFF2-40B4-BE49-F238E27FC236}">
              <a16:creationId xmlns:a16="http://schemas.microsoft.com/office/drawing/2014/main" id="{9E2C809E-A424-4676-B252-B79FE1CD5BD5}"/>
            </a:ext>
          </a:extLst>
        </xdr:cNvPr>
        <xdr:cNvSpPr txBox="1"/>
      </xdr:nvSpPr>
      <xdr:spPr>
        <a:xfrm>
          <a:off x="2439044" y="5834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26941</xdr:rowOff>
    </xdr:from>
    <xdr:ext cx="405111" cy="259045"/>
    <xdr:sp macro="" textlink="">
      <xdr:nvSpPr>
        <xdr:cNvPr id="839" name="n_3aveValue【道路】&#10;有形固定資産減価償却率">
          <a:extLst>
            <a:ext uri="{FF2B5EF4-FFF2-40B4-BE49-F238E27FC236}">
              <a16:creationId xmlns:a16="http://schemas.microsoft.com/office/drawing/2014/main" id="{34F0C7D9-72A4-4C12-A648-D8FDE4FD1BCE}"/>
            </a:ext>
          </a:extLst>
        </xdr:cNvPr>
        <xdr:cNvSpPr txBox="1"/>
      </xdr:nvSpPr>
      <xdr:spPr>
        <a:xfrm>
          <a:off x="1645294" y="581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1795</xdr:rowOff>
    </xdr:from>
    <xdr:ext cx="405111" cy="259045"/>
    <xdr:sp macro="" textlink="">
      <xdr:nvSpPr>
        <xdr:cNvPr id="840" name="n_4aveValue【道路】&#10;有形固定資産減価償却率">
          <a:extLst>
            <a:ext uri="{FF2B5EF4-FFF2-40B4-BE49-F238E27FC236}">
              <a16:creationId xmlns:a16="http://schemas.microsoft.com/office/drawing/2014/main" id="{EA7952CD-DB0A-439A-AD1C-4A2CF7784356}"/>
            </a:ext>
          </a:extLst>
        </xdr:cNvPr>
        <xdr:cNvSpPr txBox="1"/>
      </xdr:nvSpPr>
      <xdr:spPr>
        <a:xfrm>
          <a:off x="851544" y="5786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106697</xdr:rowOff>
    </xdr:from>
    <xdr:ext cx="405111" cy="259045"/>
    <xdr:sp macro="" textlink="">
      <xdr:nvSpPr>
        <xdr:cNvPr id="841" name="n_1mainValue【道路】&#10;有形固定資産減価償却率">
          <a:extLst>
            <a:ext uri="{FF2B5EF4-FFF2-40B4-BE49-F238E27FC236}">
              <a16:creationId xmlns:a16="http://schemas.microsoft.com/office/drawing/2014/main" id="{13D55D44-039C-4C6A-8B83-09242940F9F8}"/>
            </a:ext>
          </a:extLst>
        </xdr:cNvPr>
        <xdr:cNvSpPr txBox="1"/>
      </xdr:nvSpPr>
      <xdr:spPr>
        <a:xfrm>
          <a:off x="3239144" y="6882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111269</xdr:rowOff>
    </xdr:from>
    <xdr:ext cx="405111" cy="259045"/>
    <xdr:sp macro="" textlink="">
      <xdr:nvSpPr>
        <xdr:cNvPr id="842" name="n_2mainValue【道路】&#10;有形固定資産減価償却率">
          <a:extLst>
            <a:ext uri="{FF2B5EF4-FFF2-40B4-BE49-F238E27FC236}">
              <a16:creationId xmlns:a16="http://schemas.microsoft.com/office/drawing/2014/main" id="{9A42B70E-5E4C-4216-AEA4-91826358D318}"/>
            </a:ext>
          </a:extLst>
        </xdr:cNvPr>
        <xdr:cNvSpPr txBox="1"/>
      </xdr:nvSpPr>
      <xdr:spPr>
        <a:xfrm>
          <a:off x="2439044" y="6886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115841</xdr:rowOff>
    </xdr:from>
    <xdr:ext cx="405111" cy="259045"/>
    <xdr:sp macro="" textlink="">
      <xdr:nvSpPr>
        <xdr:cNvPr id="843" name="n_3mainValue【道路】&#10;有形固定資産減価償却率">
          <a:extLst>
            <a:ext uri="{FF2B5EF4-FFF2-40B4-BE49-F238E27FC236}">
              <a16:creationId xmlns:a16="http://schemas.microsoft.com/office/drawing/2014/main" id="{5168ABD3-3B99-4D3E-80E6-44AADF690169}"/>
            </a:ext>
          </a:extLst>
        </xdr:cNvPr>
        <xdr:cNvSpPr txBox="1"/>
      </xdr:nvSpPr>
      <xdr:spPr>
        <a:xfrm>
          <a:off x="1645294" y="6891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118127</xdr:rowOff>
    </xdr:from>
    <xdr:ext cx="405111" cy="259045"/>
    <xdr:sp macro="" textlink="">
      <xdr:nvSpPr>
        <xdr:cNvPr id="844" name="n_4mainValue【道路】&#10;有形固定資産減価償却率">
          <a:extLst>
            <a:ext uri="{FF2B5EF4-FFF2-40B4-BE49-F238E27FC236}">
              <a16:creationId xmlns:a16="http://schemas.microsoft.com/office/drawing/2014/main" id="{A4C4B085-A13B-4265-BAD9-244C17217632}"/>
            </a:ext>
          </a:extLst>
        </xdr:cNvPr>
        <xdr:cNvSpPr txBox="1"/>
      </xdr:nvSpPr>
      <xdr:spPr>
        <a:xfrm>
          <a:off x="851544" y="689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5" name="正方形/長方形 844">
          <a:extLst>
            <a:ext uri="{FF2B5EF4-FFF2-40B4-BE49-F238E27FC236}">
              <a16:creationId xmlns:a16="http://schemas.microsoft.com/office/drawing/2014/main" id="{3C41876F-0A37-44CF-859D-C77489401D38}"/>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46" name="正方形/長方形 845">
          <a:extLst>
            <a:ext uri="{FF2B5EF4-FFF2-40B4-BE49-F238E27FC236}">
              <a16:creationId xmlns:a16="http://schemas.microsoft.com/office/drawing/2014/main" id="{9A147954-E093-40CE-A16A-65A1138F39EC}"/>
            </a:ext>
          </a:extLst>
        </xdr:cNvPr>
        <xdr:cNvSpPr/>
      </xdr:nvSpPr>
      <xdr:spPr>
        <a:xfrm>
          <a:off x="6064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47" name="正方形/長方形 846">
          <a:extLst>
            <a:ext uri="{FF2B5EF4-FFF2-40B4-BE49-F238E27FC236}">
              <a16:creationId xmlns:a16="http://schemas.microsoft.com/office/drawing/2014/main" id="{3A4E7EA5-B121-4AE1-A8B2-787A755F71C8}"/>
            </a:ext>
          </a:extLst>
        </xdr:cNvPr>
        <xdr:cNvSpPr/>
      </xdr:nvSpPr>
      <xdr:spPr>
        <a:xfrm>
          <a:off x="6064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48" name="正方形/長方形 847">
          <a:extLst>
            <a:ext uri="{FF2B5EF4-FFF2-40B4-BE49-F238E27FC236}">
              <a16:creationId xmlns:a16="http://schemas.microsoft.com/office/drawing/2014/main" id="{F50A2C88-4848-4F41-989E-4213B7011082}"/>
            </a:ext>
          </a:extLst>
        </xdr:cNvPr>
        <xdr:cNvSpPr/>
      </xdr:nvSpPr>
      <xdr:spPr>
        <a:xfrm>
          <a:off x="69850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49" name="正方形/長方形 848">
          <a:extLst>
            <a:ext uri="{FF2B5EF4-FFF2-40B4-BE49-F238E27FC236}">
              <a16:creationId xmlns:a16="http://schemas.microsoft.com/office/drawing/2014/main" id="{C71396C5-DD1B-4633-A4B0-E3A5D73E30A2}"/>
            </a:ext>
          </a:extLst>
        </xdr:cNvPr>
        <xdr:cNvSpPr/>
      </xdr:nvSpPr>
      <xdr:spPr>
        <a:xfrm>
          <a:off x="69850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50" name="正方形/長方形 849">
          <a:extLst>
            <a:ext uri="{FF2B5EF4-FFF2-40B4-BE49-F238E27FC236}">
              <a16:creationId xmlns:a16="http://schemas.microsoft.com/office/drawing/2014/main" id="{99E1C866-F9DC-4DAF-B779-38F563C9A274}"/>
            </a:ext>
          </a:extLst>
        </xdr:cNvPr>
        <xdr:cNvSpPr/>
      </xdr:nvSpPr>
      <xdr:spPr>
        <a:xfrm>
          <a:off x="8013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51" name="正方形/長方形 850">
          <a:extLst>
            <a:ext uri="{FF2B5EF4-FFF2-40B4-BE49-F238E27FC236}">
              <a16:creationId xmlns:a16="http://schemas.microsoft.com/office/drawing/2014/main" id="{7E48265A-B53F-415E-A199-FF0A901EB781}"/>
            </a:ext>
          </a:extLst>
        </xdr:cNvPr>
        <xdr:cNvSpPr/>
      </xdr:nvSpPr>
      <xdr:spPr>
        <a:xfrm>
          <a:off x="8013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52" name="正方形/長方形 851">
          <a:extLst>
            <a:ext uri="{FF2B5EF4-FFF2-40B4-BE49-F238E27FC236}">
              <a16:creationId xmlns:a16="http://schemas.microsoft.com/office/drawing/2014/main" id="{78B9B60E-9BA2-47D8-9C22-7DE4348137C8}"/>
            </a:ext>
          </a:extLst>
        </xdr:cNvPr>
        <xdr:cNvSpPr/>
      </xdr:nvSpPr>
      <xdr:spPr>
        <a:xfrm>
          <a:off x="595630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853" name="テキスト ボックス 852">
          <a:extLst>
            <a:ext uri="{FF2B5EF4-FFF2-40B4-BE49-F238E27FC236}">
              <a16:creationId xmlns:a16="http://schemas.microsoft.com/office/drawing/2014/main" id="{E3414DD8-5251-40C7-A245-E86D9D0FD7AF}"/>
            </a:ext>
          </a:extLst>
        </xdr:cNvPr>
        <xdr:cNvSpPr txBox="1"/>
      </xdr:nvSpPr>
      <xdr:spPr>
        <a:xfrm>
          <a:off x="5918200" y="495935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54" name="直線コネクタ 853">
          <a:extLst>
            <a:ext uri="{FF2B5EF4-FFF2-40B4-BE49-F238E27FC236}">
              <a16:creationId xmlns:a16="http://schemas.microsoft.com/office/drawing/2014/main" id="{F3281BB8-C59C-44A4-A7FC-232CB84BAD5B}"/>
            </a:ext>
          </a:extLst>
        </xdr:cNvPr>
        <xdr:cNvCxnSpPr/>
      </xdr:nvCxnSpPr>
      <xdr:spPr>
        <a:xfrm>
          <a:off x="5956300" y="7346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855" name="直線コネクタ 854">
          <a:extLst>
            <a:ext uri="{FF2B5EF4-FFF2-40B4-BE49-F238E27FC236}">
              <a16:creationId xmlns:a16="http://schemas.microsoft.com/office/drawing/2014/main" id="{9AE0990A-DE90-40EA-8C3C-7425FBDC953C}"/>
            </a:ext>
          </a:extLst>
        </xdr:cNvPr>
        <xdr:cNvCxnSpPr/>
      </xdr:nvCxnSpPr>
      <xdr:spPr>
        <a:xfrm>
          <a:off x="5956300" y="6978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856" name="テキスト ボックス 855">
          <a:extLst>
            <a:ext uri="{FF2B5EF4-FFF2-40B4-BE49-F238E27FC236}">
              <a16:creationId xmlns:a16="http://schemas.microsoft.com/office/drawing/2014/main" id="{160DFB8C-8B30-4E01-A35C-705D99D9DE41}"/>
            </a:ext>
          </a:extLst>
        </xdr:cNvPr>
        <xdr:cNvSpPr txBox="1"/>
      </xdr:nvSpPr>
      <xdr:spPr>
        <a:xfrm>
          <a:off x="55272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857" name="直線コネクタ 856">
          <a:extLst>
            <a:ext uri="{FF2B5EF4-FFF2-40B4-BE49-F238E27FC236}">
              <a16:creationId xmlns:a16="http://schemas.microsoft.com/office/drawing/2014/main" id="{33D911EB-FA9B-4710-A9BA-B941CE4F2074}"/>
            </a:ext>
          </a:extLst>
        </xdr:cNvPr>
        <xdr:cNvCxnSpPr/>
      </xdr:nvCxnSpPr>
      <xdr:spPr>
        <a:xfrm>
          <a:off x="5956300" y="6610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858" name="テキスト ボックス 857">
          <a:extLst>
            <a:ext uri="{FF2B5EF4-FFF2-40B4-BE49-F238E27FC236}">
              <a16:creationId xmlns:a16="http://schemas.microsoft.com/office/drawing/2014/main" id="{67B60671-963E-4084-95C1-271C8381C31D}"/>
            </a:ext>
          </a:extLst>
        </xdr:cNvPr>
        <xdr:cNvSpPr txBox="1"/>
      </xdr:nvSpPr>
      <xdr:spPr>
        <a:xfrm>
          <a:off x="5482151" y="64744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859" name="直線コネクタ 858">
          <a:extLst>
            <a:ext uri="{FF2B5EF4-FFF2-40B4-BE49-F238E27FC236}">
              <a16:creationId xmlns:a16="http://schemas.microsoft.com/office/drawing/2014/main" id="{15BE1B14-784E-45AA-A15C-53F31FE459C0}"/>
            </a:ext>
          </a:extLst>
        </xdr:cNvPr>
        <xdr:cNvCxnSpPr/>
      </xdr:nvCxnSpPr>
      <xdr:spPr>
        <a:xfrm>
          <a:off x="595630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860" name="テキスト ボックス 859">
          <a:extLst>
            <a:ext uri="{FF2B5EF4-FFF2-40B4-BE49-F238E27FC236}">
              <a16:creationId xmlns:a16="http://schemas.microsoft.com/office/drawing/2014/main" id="{C4C042A9-55DF-4D08-A57D-D6F78976E06D}"/>
            </a:ext>
          </a:extLst>
        </xdr:cNvPr>
        <xdr:cNvSpPr txBox="1"/>
      </xdr:nvSpPr>
      <xdr:spPr>
        <a:xfrm>
          <a:off x="5482151" y="6112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861" name="直線コネクタ 860">
          <a:extLst>
            <a:ext uri="{FF2B5EF4-FFF2-40B4-BE49-F238E27FC236}">
              <a16:creationId xmlns:a16="http://schemas.microsoft.com/office/drawing/2014/main" id="{867B4040-549B-4A9F-B869-930F14F90A89}"/>
            </a:ext>
          </a:extLst>
        </xdr:cNvPr>
        <xdr:cNvCxnSpPr/>
      </xdr:nvCxnSpPr>
      <xdr:spPr>
        <a:xfrm>
          <a:off x="5956300" y="588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862" name="テキスト ボックス 861">
          <a:extLst>
            <a:ext uri="{FF2B5EF4-FFF2-40B4-BE49-F238E27FC236}">
              <a16:creationId xmlns:a16="http://schemas.microsoft.com/office/drawing/2014/main" id="{B969F8B7-C18A-4CA5-8292-B47405B0AA5F}"/>
            </a:ext>
          </a:extLst>
        </xdr:cNvPr>
        <xdr:cNvSpPr txBox="1"/>
      </xdr:nvSpPr>
      <xdr:spPr>
        <a:xfrm>
          <a:off x="5482151" y="5744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863" name="直線コネクタ 862">
          <a:extLst>
            <a:ext uri="{FF2B5EF4-FFF2-40B4-BE49-F238E27FC236}">
              <a16:creationId xmlns:a16="http://schemas.microsoft.com/office/drawing/2014/main" id="{03228BA7-85F4-425E-BF5B-100F359D437D}"/>
            </a:ext>
          </a:extLst>
        </xdr:cNvPr>
        <xdr:cNvCxnSpPr/>
      </xdr:nvCxnSpPr>
      <xdr:spPr>
        <a:xfrm>
          <a:off x="5956300" y="551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864" name="テキスト ボックス 863">
          <a:extLst>
            <a:ext uri="{FF2B5EF4-FFF2-40B4-BE49-F238E27FC236}">
              <a16:creationId xmlns:a16="http://schemas.microsoft.com/office/drawing/2014/main" id="{AE84F976-FD13-4AF9-958B-42FF21DF3C30}"/>
            </a:ext>
          </a:extLst>
        </xdr:cNvPr>
        <xdr:cNvSpPr txBox="1"/>
      </xdr:nvSpPr>
      <xdr:spPr>
        <a:xfrm>
          <a:off x="5482151" y="53759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865" name="直線コネクタ 864">
          <a:extLst>
            <a:ext uri="{FF2B5EF4-FFF2-40B4-BE49-F238E27FC236}">
              <a16:creationId xmlns:a16="http://schemas.microsoft.com/office/drawing/2014/main" id="{ACF5C225-BB17-4580-BC60-16960E9B5E8E}"/>
            </a:ext>
          </a:extLst>
        </xdr:cNvPr>
        <xdr:cNvCxnSpPr/>
      </xdr:nvCxnSpPr>
      <xdr:spPr>
        <a:xfrm>
          <a:off x="5956300" y="514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866" name="テキスト ボックス 865">
          <a:extLst>
            <a:ext uri="{FF2B5EF4-FFF2-40B4-BE49-F238E27FC236}">
              <a16:creationId xmlns:a16="http://schemas.microsoft.com/office/drawing/2014/main" id="{361E249A-8585-40D4-9F06-01DD56652CC9}"/>
            </a:ext>
          </a:extLst>
        </xdr:cNvPr>
        <xdr:cNvSpPr txBox="1"/>
      </xdr:nvSpPr>
      <xdr:spPr>
        <a:xfrm>
          <a:off x="5418031" y="5007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867" name="【道路】&#10;一人当たり延長グラフ枠">
          <a:extLst>
            <a:ext uri="{FF2B5EF4-FFF2-40B4-BE49-F238E27FC236}">
              <a16:creationId xmlns:a16="http://schemas.microsoft.com/office/drawing/2014/main" id="{24A692CE-E09D-4AE8-A548-1CBD48013D15}"/>
            </a:ext>
          </a:extLst>
        </xdr:cNvPr>
        <xdr:cNvSpPr/>
      </xdr:nvSpPr>
      <xdr:spPr>
        <a:xfrm>
          <a:off x="595630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104908</xdr:rowOff>
    </xdr:from>
    <xdr:to>
      <xdr:col>54</xdr:col>
      <xdr:colOff>189865</xdr:colOff>
      <xdr:row>41</xdr:row>
      <xdr:rowOff>149657</xdr:rowOff>
    </xdr:to>
    <xdr:cxnSp macro="">
      <xdr:nvCxnSpPr>
        <xdr:cNvPr id="868" name="直線コネクタ 867">
          <a:extLst>
            <a:ext uri="{FF2B5EF4-FFF2-40B4-BE49-F238E27FC236}">
              <a16:creationId xmlns:a16="http://schemas.microsoft.com/office/drawing/2014/main" id="{749C784C-25EC-4BF5-91DA-D75D43E590FD}"/>
            </a:ext>
          </a:extLst>
        </xdr:cNvPr>
        <xdr:cNvCxnSpPr/>
      </xdr:nvCxnSpPr>
      <xdr:spPr>
        <a:xfrm flipV="1">
          <a:off x="9429115" y="5724658"/>
          <a:ext cx="0" cy="1200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153484</xdr:rowOff>
    </xdr:from>
    <xdr:ext cx="469744" cy="259045"/>
    <xdr:sp macro="" textlink="">
      <xdr:nvSpPr>
        <xdr:cNvPr id="869" name="【道路】&#10;一人当たり延長最小値テキスト">
          <a:extLst>
            <a:ext uri="{FF2B5EF4-FFF2-40B4-BE49-F238E27FC236}">
              <a16:creationId xmlns:a16="http://schemas.microsoft.com/office/drawing/2014/main" id="{78AEB654-29D1-4A3E-86C8-C5DFC30446CE}"/>
            </a:ext>
          </a:extLst>
        </xdr:cNvPr>
        <xdr:cNvSpPr txBox="1"/>
      </xdr:nvSpPr>
      <xdr:spPr>
        <a:xfrm>
          <a:off x="9467850" y="6928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149657</xdr:rowOff>
    </xdr:from>
    <xdr:to>
      <xdr:col>55</xdr:col>
      <xdr:colOff>88900</xdr:colOff>
      <xdr:row>41</xdr:row>
      <xdr:rowOff>149657</xdr:rowOff>
    </xdr:to>
    <xdr:cxnSp macro="">
      <xdr:nvCxnSpPr>
        <xdr:cNvPr id="870" name="直線コネクタ 869">
          <a:extLst>
            <a:ext uri="{FF2B5EF4-FFF2-40B4-BE49-F238E27FC236}">
              <a16:creationId xmlns:a16="http://schemas.microsoft.com/office/drawing/2014/main" id="{3BD1B6C0-D171-4221-BD5F-D2218A2CA24E}"/>
            </a:ext>
          </a:extLst>
        </xdr:cNvPr>
        <xdr:cNvCxnSpPr/>
      </xdr:nvCxnSpPr>
      <xdr:spPr>
        <a:xfrm>
          <a:off x="9359900" y="69251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51585</xdr:rowOff>
    </xdr:from>
    <xdr:ext cx="534377" cy="259045"/>
    <xdr:sp macro="" textlink="">
      <xdr:nvSpPr>
        <xdr:cNvPr id="871" name="【道路】&#10;一人当たり延長最大値テキスト">
          <a:extLst>
            <a:ext uri="{FF2B5EF4-FFF2-40B4-BE49-F238E27FC236}">
              <a16:creationId xmlns:a16="http://schemas.microsoft.com/office/drawing/2014/main" id="{F21103B4-8996-4F76-B5AC-0D976BC5C845}"/>
            </a:ext>
          </a:extLst>
        </xdr:cNvPr>
        <xdr:cNvSpPr txBox="1"/>
      </xdr:nvSpPr>
      <xdr:spPr>
        <a:xfrm>
          <a:off x="9467850" y="5506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104908</xdr:rowOff>
    </xdr:from>
    <xdr:to>
      <xdr:col>55</xdr:col>
      <xdr:colOff>88900</xdr:colOff>
      <xdr:row>34</xdr:row>
      <xdr:rowOff>104908</xdr:rowOff>
    </xdr:to>
    <xdr:cxnSp macro="">
      <xdr:nvCxnSpPr>
        <xdr:cNvPr id="872" name="直線コネクタ 871">
          <a:extLst>
            <a:ext uri="{FF2B5EF4-FFF2-40B4-BE49-F238E27FC236}">
              <a16:creationId xmlns:a16="http://schemas.microsoft.com/office/drawing/2014/main" id="{4B07611E-6999-4653-8580-84DC8EFE0E5F}"/>
            </a:ext>
          </a:extLst>
        </xdr:cNvPr>
        <xdr:cNvCxnSpPr/>
      </xdr:nvCxnSpPr>
      <xdr:spPr>
        <a:xfrm>
          <a:off x="9359900" y="57246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94035</xdr:rowOff>
    </xdr:from>
    <xdr:ext cx="534377" cy="259045"/>
    <xdr:sp macro="" textlink="">
      <xdr:nvSpPr>
        <xdr:cNvPr id="873" name="【道路】&#10;一人当たり延長平均値テキスト">
          <a:extLst>
            <a:ext uri="{FF2B5EF4-FFF2-40B4-BE49-F238E27FC236}">
              <a16:creationId xmlns:a16="http://schemas.microsoft.com/office/drawing/2014/main" id="{95645229-A5EA-4B0E-BDF8-1754B90E2488}"/>
            </a:ext>
          </a:extLst>
        </xdr:cNvPr>
        <xdr:cNvSpPr txBox="1"/>
      </xdr:nvSpPr>
      <xdr:spPr>
        <a:xfrm>
          <a:off x="9467850" y="63741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71158</xdr:rowOff>
    </xdr:from>
    <xdr:to>
      <xdr:col>55</xdr:col>
      <xdr:colOff>50800</xdr:colOff>
      <xdr:row>40</xdr:row>
      <xdr:rowOff>1308</xdr:rowOff>
    </xdr:to>
    <xdr:sp macro="" textlink="">
      <xdr:nvSpPr>
        <xdr:cNvPr id="874" name="フローチャート: 判断 873">
          <a:extLst>
            <a:ext uri="{FF2B5EF4-FFF2-40B4-BE49-F238E27FC236}">
              <a16:creationId xmlns:a16="http://schemas.microsoft.com/office/drawing/2014/main" id="{A6DAF33F-6ABC-4584-8CAC-E618B9330198}"/>
            </a:ext>
          </a:extLst>
        </xdr:cNvPr>
        <xdr:cNvSpPr/>
      </xdr:nvSpPr>
      <xdr:spPr>
        <a:xfrm>
          <a:off x="9398000" y="651640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82379</xdr:rowOff>
    </xdr:from>
    <xdr:to>
      <xdr:col>50</xdr:col>
      <xdr:colOff>165100</xdr:colOff>
      <xdr:row>40</xdr:row>
      <xdr:rowOff>12529</xdr:rowOff>
    </xdr:to>
    <xdr:sp macro="" textlink="">
      <xdr:nvSpPr>
        <xdr:cNvPr id="875" name="フローチャート: 判断 874">
          <a:extLst>
            <a:ext uri="{FF2B5EF4-FFF2-40B4-BE49-F238E27FC236}">
              <a16:creationId xmlns:a16="http://schemas.microsoft.com/office/drawing/2014/main" id="{9DAA4FFC-8166-4429-B42E-4F7F51606CD9}"/>
            </a:ext>
          </a:extLst>
        </xdr:cNvPr>
        <xdr:cNvSpPr/>
      </xdr:nvSpPr>
      <xdr:spPr>
        <a:xfrm>
          <a:off x="8636000" y="652762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103200</xdr:rowOff>
    </xdr:from>
    <xdr:to>
      <xdr:col>46</xdr:col>
      <xdr:colOff>38100</xdr:colOff>
      <xdr:row>40</xdr:row>
      <xdr:rowOff>33350</xdr:rowOff>
    </xdr:to>
    <xdr:sp macro="" textlink="">
      <xdr:nvSpPr>
        <xdr:cNvPr id="876" name="フローチャート: 判断 875">
          <a:extLst>
            <a:ext uri="{FF2B5EF4-FFF2-40B4-BE49-F238E27FC236}">
              <a16:creationId xmlns:a16="http://schemas.microsoft.com/office/drawing/2014/main" id="{2C86EB5A-9CFB-488F-8806-F907CD9F43B7}"/>
            </a:ext>
          </a:extLst>
        </xdr:cNvPr>
        <xdr:cNvSpPr/>
      </xdr:nvSpPr>
      <xdr:spPr>
        <a:xfrm>
          <a:off x="7842250" y="65484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123641</xdr:rowOff>
    </xdr:from>
    <xdr:to>
      <xdr:col>41</xdr:col>
      <xdr:colOff>101600</xdr:colOff>
      <xdr:row>40</xdr:row>
      <xdr:rowOff>53791</xdr:rowOff>
    </xdr:to>
    <xdr:sp macro="" textlink="">
      <xdr:nvSpPr>
        <xdr:cNvPr id="877" name="フローチャート: 判断 876">
          <a:extLst>
            <a:ext uri="{FF2B5EF4-FFF2-40B4-BE49-F238E27FC236}">
              <a16:creationId xmlns:a16="http://schemas.microsoft.com/office/drawing/2014/main" id="{88AC78CF-E0A2-419A-A86D-AE13A453DD62}"/>
            </a:ext>
          </a:extLst>
        </xdr:cNvPr>
        <xdr:cNvSpPr/>
      </xdr:nvSpPr>
      <xdr:spPr>
        <a:xfrm>
          <a:off x="7029450" y="656889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126022</xdr:rowOff>
    </xdr:from>
    <xdr:to>
      <xdr:col>36</xdr:col>
      <xdr:colOff>165100</xdr:colOff>
      <xdr:row>40</xdr:row>
      <xdr:rowOff>56172</xdr:rowOff>
    </xdr:to>
    <xdr:sp macro="" textlink="">
      <xdr:nvSpPr>
        <xdr:cNvPr id="878" name="フローチャート: 判断 877">
          <a:extLst>
            <a:ext uri="{FF2B5EF4-FFF2-40B4-BE49-F238E27FC236}">
              <a16:creationId xmlns:a16="http://schemas.microsoft.com/office/drawing/2014/main" id="{E851B1E1-518E-4050-ABB5-4E7070941E8D}"/>
            </a:ext>
          </a:extLst>
        </xdr:cNvPr>
        <xdr:cNvSpPr/>
      </xdr:nvSpPr>
      <xdr:spPr>
        <a:xfrm>
          <a:off x="6235700" y="65712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879" name="テキスト ボックス 878">
          <a:extLst>
            <a:ext uri="{FF2B5EF4-FFF2-40B4-BE49-F238E27FC236}">
              <a16:creationId xmlns:a16="http://schemas.microsoft.com/office/drawing/2014/main" id="{488CA078-3120-45F1-8677-BA779592709E}"/>
            </a:ext>
          </a:extLst>
        </xdr:cNvPr>
        <xdr:cNvSpPr txBox="1"/>
      </xdr:nvSpPr>
      <xdr:spPr>
        <a:xfrm>
          <a:off x="92583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880" name="テキスト ボックス 879">
          <a:extLst>
            <a:ext uri="{FF2B5EF4-FFF2-40B4-BE49-F238E27FC236}">
              <a16:creationId xmlns:a16="http://schemas.microsoft.com/office/drawing/2014/main" id="{FAFAD981-1AF7-45FA-B689-B41F1FFBCA20}"/>
            </a:ext>
          </a:extLst>
        </xdr:cNvPr>
        <xdr:cNvSpPr txBox="1"/>
      </xdr:nvSpPr>
      <xdr:spPr>
        <a:xfrm>
          <a:off x="8515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881" name="テキスト ボックス 880">
          <a:extLst>
            <a:ext uri="{FF2B5EF4-FFF2-40B4-BE49-F238E27FC236}">
              <a16:creationId xmlns:a16="http://schemas.microsoft.com/office/drawing/2014/main" id="{9924D413-1A14-4354-8DE1-3833104A5B73}"/>
            </a:ext>
          </a:extLst>
        </xdr:cNvPr>
        <xdr:cNvSpPr txBox="1"/>
      </xdr:nvSpPr>
      <xdr:spPr>
        <a:xfrm>
          <a:off x="7715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882" name="テキスト ボックス 881">
          <a:extLst>
            <a:ext uri="{FF2B5EF4-FFF2-40B4-BE49-F238E27FC236}">
              <a16:creationId xmlns:a16="http://schemas.microsoft.com/office/drawing/2014/main" id="{BE335042-A6B6-4E56-BCAB-6BF23B08D954}"/>
            </a:ext>
          </a:extLst>
        </xdr:cNvPr>
        <xdr:cNvSpPr txBox="1"/>
      </xdr:nvSpPr>
      <xdr:spPr>
        <a:xfrm>
          <a:off x="690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883" name="テキスト ボックス 882">
          <a:extLst>
            <a:ext uri="{FF2B5EF4-FFF2-40B4-BE49-F238E27FC236}">
              <a16:creationId xmlns:a16="http://schemas.microsoft.com/office/drawing/2014/main" id="{36E92B77-CCF5-471E-BCFB-9F2511DA6D56}"/>
            </a:ext>
          </a:extLst>
        </xdr:cNvPr>
        <xdr:cNvSpPr txBox="1"/>
      </xdr:nvSpPr>
      <xdr:spPr>
        <a:xfrm>
          <a:off x="6115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125565</xdr:rowOff>
    </xdr:from>
    <xdr:to>
      <xdr:col>55</xdr:col>
      <xdr:colOff>50800</xdr:colOff>
      <xdr:row>40</xdr:row>
      <xdr:rowOff>55715</xdr:rowOff>
    </xdr:to>
    <xdr:sp macro="" textlink="">
      <xdr:nvSpPr>
        <xdr:cNvPr id="884" name="楕円 883">
          <a:extLst>
            <a:ext uri="{FF2B5EF4-FFF2-40B4-BE49-F238E27FC236}">
              <a16:creationId xmlns:a16="http://schemas.microsoft.com/office/drawing/2014/main" id="{ECB54D95-1E90-4591-A4B1-4CAD82F3DFE3}"/>
            </a:ext>
          </a:extLst>
        </xdr:cNvPr>
        <xdr:cNvSpPr/>
      </xdr:nvSpPr>
      <xdr:spPr>
        <a:xfrm>
          <a:off x="9398000" y="657081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103992</xdr:rowOff>
    </xdr:from>
    <xdr:ext cx="534377" cy="259045"/>
    <xdr:sp macro="" textlink="">
      <xdr:nvSpPr>
        <xdr:cNvPr id="885" name="【道路】&#10;一人当たり延長該当値テキスト">
          <a:extLst>
            <a:ext uri="{FF2B5EF4-FFF2-40B4-BE49-F238E27FC236}">
              <a16:creationId xmlns:a16="http://schemas.microsoft.com/office/drawing/2014/main" id="{6678B544-A92B-4133-A56C-5EAB6BEAFF38}"/>
            </a:ext>
          </a:extLst>
        </xdr:cNvPr>
        <xdr:cNvSpPr txBox="1"/>
      </xdr:nvSpPr>
      <xdr:spPr>
        <a:xfrm>
          <a:off x="9467850" y="6549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133966</xdr:rowOff>
    </xdr:from>
    <xdr:to>
      <xdr:col>50</xdr:col>
      <xdr:colOff>165100</xdr:colOff>
      <xdr:row>40</xdr:row>
      <xdr:rowOff>64116</xdr:rowOff>
    </xdr:to>
    <xdr:sp macro="" textlink="">
      <xdr:nvSpPr>
        <xdr:cNvPr id="886" name="楕円 885">
          <a:extLst>
            <a:ext uri="{FF2B5EF4-FFF2-40B4-BE49-F238E27FC236}">
              <a16:creationId xmlns:a16="http://schemas.microsoft.com/office/drawing/2014/main" id="{5B78119D-2602-4A70-AC22-AEC69733D821}"/>
            </a:ext>
          </a:extLst>
        </xdr:cNvPr>
        <xdr:cNvSpPr/>
      </xdr:nvSpPr>
      <xdr:spPr>
        <a:xfrm>
          <a:off x="8636000" y="657921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4915</xdr:rowOff>
    </xdr:from>
    <xdr:to>
      <xdr:col>55</xdr:col>
      <xdr:colOff>0</xdr:colOff>
      <xdr:row>40</xdr:row>
      <xdr:rowOff>13316</xdr:rowOff>
    </xdr:to>
    <xdr:cxnSp macro="">
      <xdr:nvCxnSpPr>
        <xdr:cNvPr id="887" name="直線コネクタ 886">
          <a:extLst>
            <a:ext uri="{FF2B5EF4-FFF2-40B4-BE49-F238E27FC236}">
              <a16:creationId xmlns:a16="http://schemas.microsoft.com/office/drawing/2014/main" id="{9CE11CBE-255B-4676-8581-7D14FEAFC5FD}"/>
            </a:ext>
          </a:extLst>
        </xdr:cNvPr>
        <xdr:cNvCxnSpPr/>
      </xdr:nvCxnSpPr>
      <xdr:spPr>
        <a:xfrm flipV="1">
          <a:off x="8686800" y="6615265"/>
          <a:ext cx="742950" cy="8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136175</xdr:rowOff>
    </xdr:from>
    <xdr:to>
      <xdr:col>46</xdr:col>
      <xdr:colOff>38100</xdr:colOff>
      <xdr:row>40</xdr:row>
      <xdr:rowOff>66325</xdr:rowOff>
    </xdr:to>
    <xdr:sp macro="" textlink="">
      <xdr:nvSpPr>
        <xdr:cNvPr id="888" name="楕円 887">
          <a:extLst>
            <a:ext uri="{FF2B5EF4-FFF2-40B4-BE49-F238E27FC236}">
              <a16:creationId xmlns:a16="http://schemas.microsoft.com/office/drawing/2014/main" id="{21014ECA-CB41-49D3-B38E-438254C2DBB6}"/>
            </a:ext>
          </a:extLst>
        </xdr:cNvPr>
        <xdr:cNvSpPr/>
      </xdr:nvSpPr>
      <xdr:spPr>
        <a:xfrm>
          <a:off x="7842250" y="658142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13316</xdr:rowOff>
    </xdr:from>
    <xdr:to>
      <xdr:col>50</xdr:col>
      <xdr:colOff>114300</xdr:colOff>
      <xdr:row>40</xdr:row>
      <xdr:rowOff>15525</xdr:rowOff>
    </xdr:to>
    <xdr:cxnSp macro="">
      <xdr:nvCxnSpPr>
        <xdr:cNvPr id="889" name="直線コネクタ 888">
          <a:extLst>
            <a:ext uri="{FF2B5EF4-FFF2-40B4-BE49-F238E27FC236}">
              <a16:creationId xmlns:a16="http://schemas.microsoft.com/office/drawing/2014/main" id="{018DF853-2A31-4698-95CB-318061A8AD17}"/>
            </a:ext>
          </a:extLst>
        </xdr:cNvPr>
        <xdr:cNvCxnSpPr/>
      </xdr:nvCxnSpPr>
      <xdr:spPr>
        <a:xfrm flipV="1">
          <a:off x="7886700" y="6623666"/>
          <a:ext cx="800100" cy="2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137661</xdr:rowOff>
    </xdr:from>
    <xdr:to>
      <xdr:col>41</xdr:col>
      <xdr:colOff>101600</xdr:colOff>
      <xdr:row>40</xdr:row>
      <xdr:rowOff>67811</xdr:rowOff>
    </xdr:to>
    <xdr:sp macro="" textlink="">
      <xdr:nvSpPr>
        <xdr:cNvPr id="890" name="楕円 889">
          <a:extLst>
            <a:ext uri="{FF2B5EF4-FFF2-40B4-BE49-F238E27FC236}">
              <a16:creationId xmlns:a16="http://schemas.microsoft.com/office/drawing/2014/main" id="{0A9C36A9-7E9E-45D9-8F62-24273EA7B8B9}"/>
            </a:ext>
          </a:extLst>
        </xdr:cNvPr>
        <xdr:cNvSpPr/>
      </xdr:nvSpPr>
      <xdr:spPr>
        <a:xfrm>
          <a:off x="7029450" y="658291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15525</xdr:rowOff>
    </xdr:from>
    <xdr:to>
      <xdr:col>45</xdr:col>
      <xdr:colOff>177800</xdr:colOff>
      <xdr:row>40</xdr:row>
      <xdr:rowOff>17011</xdr:rowOff>
    </xdr:to>
    <xdr:cxnSp macro="">
      <xdr:nvCxnSpPr>
        <xdr:cNvPr id="891" name="直線コネクタ 890">
          <a:extLst>
            <a:ext uri="{FF2B5EF4-FFF2-40B4-BE49-F238E27FC236}">
              <a16:creationId xmlns:a16="http://schemas.microsoft.com/office/drawing/2014/main" id="{6B0B141D-E912-4FF9-9AA9-FACA287AFE2E}"/>
            </a:ext>
          </a:extLst>
        </xdr:cNvPr>
        <xdr:cNvCxnSpPr/>
      </xdr:nvCxnSpPr>
      <xdr:spPr>
        <a:xfrm flipV="1">
          <a:off x="7080250" y="6625875"/>
          <a:ext cx="80645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141110</xdr:rowOff>
    </xdr:from>
    <xdr:to>
      <xdr:col>36</xdr:col>
      <xdr:colOff>165100</xdr:colOff>
      <xdr:row>40</xdr:row>
      <xdr:rowOff>71260</xdr:rowOff>
    </xdr:to>
    <xdr:sp macro="" textlink="">
      <xdr:nvSpPr>
        <xdr:cNvPr id="892" name="楕円 891">
          <a:extLst>
            <a:ext uri="{FF2B5EF4-FFF2-40B4-BE49-F238E27FC236}">
              <a16:creationId xmlns:a16="http://schemas.microsoft.com/office/drawing/2014/main" id="{7B779FBF-65F5-4825-AA88-B1C329860826}"/>
            </a:ext>
          </a:extLst>
        </xdr:cNvPr>
        <xdr:cNvSpPr/>
      </xdr:nvSpPr>
      <xdr:spPr>
        <a:xfrm>
          <a:off x="6235700" y="65863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17011</xdr:rowOff>
    </xdr:from>
    <xdr:to>
      <xdr:col>41</xdr:col>
      <xdr:colOff>50800</xdr:colOff>
      <xdr:row>40</xdr:row>
      <xdr:rowOff>20460</xdr:rowOff>
    </xdr:to>
    <xdr:cxnSp macro="">
      <xdr:nvCxnSpPr>
        <xdr:cNvPr id="893" name="直線コネクタ 892">
          <a:extLst>
            <a:ext uri="{FF2B5EF4-FFF2-40B4-BE49-F238E27FC236}">
              <a16:creationId xmlns:a16="http://schemas.microsoft.com/office/drawing/2014/main" id="{3156DBE5-5663-43B9-AE3A-1F5F8E4F557E}"/>
            </a:ext>
          </a:extLst>
        </xdr:cNvPr>
        <xdr:cNvCxnSpPr/>
      </xdr:nvCxnSpPr>
      <xdr:spPr>
        <a:xfrm flipV="1">
          <a:off x="6286500" y="6627361"/>
          <a:ext cx="793750" cy="3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38</xdr:row>
      <xdr:rowOff>29056</xdr:rowOff>
    </xdr:from>
    <xdr:ext cx="534377" cy="259045"/>
    <xdr:sp macro="" textlink="">
      <xdr:nvSpPr>
        <xdr:cNvPr id="894" name="n_1aveValue【道路】&#10;一人当たり延長">
          <a:extLst>
            <a:ext uri="{FF2B5EF4-FFF2-40B4-BE49-F238E27FC236}">
              <a16:creationId xmlns:a16="http://schemas.microsoft.com/office/drawing/2014/main" id="{4CC05B67-6EC1-4D6B-9A1F-63159967462F}"/>
            </a:ext>
          </a:extLst>
        </xdr:cNvPr>
        <xdr:cNvSpPr txBox="1"/>
      </xdr:nvSpPr>
      <xdr:spPr>
        <a:xfrm>
          <a:off x="8425961" y="6309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38</xdr:row>
      <xdr:rowOff>49877</xdr:rowOff>
    </xdr:from>
    <xdr:ext cx="534377" cy="259045"/>
    <xdr:sp macro="" textlink="">
      <xdr:nvSpPr>
        <xdr:cNvPr id="895" name="n_2aveValue【道路】&#10;一人当たり延長">
          <a:extLst>
            <a:ext uri="{FF2B5EF4-FFF2-40B4-BE49-F238E27FC236}">
              <a16:creationId xmlns:a16="http://schemas.microsoft.com/office/drawing/2014/main" id="{29DD29E0-47E0-4BE6-82DA-D7438BB26243}"/>
            </a:ext>
          </a:extLst>
        </xdr:cNvPr>
        <xdr:cNvSpPr txBox="1"/>
      </xdr:nvSpPr>
      <xdr:spPr>
        <a:xfrm>
          <a:off x="7644911" y="6330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38</xdr:row>
      <xdr:rowOff>70318</xdr:rowOff>
    </xdr:from>
    <xdr:ext cx="534377" cy="259045"/>
    <xdr:sp macro="" textlink="">
      <xdr:nvSpPr>
        <xdr:cNvPr id="896" name="n_3aveValue【道路】&#10;一人当たり延長">
          <a:extLst>
            <a:ext uri="{FF2B5EF4-FFF2-40B4-BE49-F238E27FC236}">
              <a16:creationId xmlns:a16="http://schemas.microsoft.com/office/drawing/2014/main" id="{2A4575E0-D1D8-493C-AD4D-565D0B091256}"/>
            </a:ext>
          </a:extLst>
        </xdr:cNvPr>
        <xdr:cNvSpPr txBox="1"/>
      </xdr:nvSpPr>
      <xdr:spPr>
        <a:xfrm>
          <a:off x="6851161" y="6350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38</xdr:row>
      <xdr:rowOff>72699</xdr:rowOff>
    </xdr:from>
    <xdr:ext cx="534377" cy="259045"/>
    <xdr:sp macro="" textlink="">
      <xdr:nvSpPr>
        <xdr:cNvPr id="897" name="n_4aveValue【道路】&#10;一人当たり延長">
          <a:extLst>
            <a:ext uri="{FF2B5EF4-FFF2-40B4-BE49-F238E27FC236}">
              <a16:creationId xmlns:a16="http://schemas.microsoft.com/office/drawing/2014/main" id="{C1E9DB26-EB5D-450B-AB10-B9F4C950F226}"/>
            </a:ext>
          </a:extLst>
        </xdr:cNvPr>
        <xdr:cNvSpPr txBox="1"/>
      </xdr:nvSpPr>
      <xdr:spPr>
        <a:xfrm>
          <a:off x="6038361" y="6352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55243</xdr:rowOff>
    </xdr:from>
    <xdr:ext cx="534377" cy="259045"/>
    <xdr:sp macro="" textlink="">
      <xdr:nvSpPr>
        <xdr:cNvPr id="898" name="n_1mainValue【道路】&#10;一人当たり延長">
          <a:extLst>
            <a:ext uri="{FF2B5EF4-FFF2-40B4-BE49-F238E27FC236}">
              <a16:creationId xmlns:a16="http://schemas.microsoft.com/office/drawing/2014/main" id="{087FD602-4FC7-49FD-BB74-B4C9634062E8}"/>
            </a:ext>
          </a:extLst>
        </xdr:cNvPr>
        <xdr:cNvSpPr txBox="1"/>
      </xdr:nvSpPr>
      <xdr:spPr>
        <a:xfrm>
          <a:off x="8425961" y="6665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57452</xdr:rowOff>
    </xdr:from>
    <xdr:ext cx="534377" cy="259045"/>
    <xdr:sp macro="" textlink="">
      <xdr:nvSpPr>
        <xdr:cNvPr id="899" name="n_2mainValue【道路】&#10;一人当たり延長">
          <a:extLst>
            <a:ext uri="{FF2B5EF4-FFF2-40B4-BE49-F238E27FC236}">
              <a16:creationId xmlns:a16="http://schemas.microsoft.com/office/drawing/2014/main" id="{5BEF85F6-DC29-44D3-86F9-753D773DCC27}"/>
            </a:ext>
          </a:extLst>
        </xdr:cNvPr>
        <xdr:cNvSpPr txBox="1"/>
      </xdr:nvSpPr>
      <xdr:spPr>
        <a:xfrm>
          <a:off x="7644911" y="66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58938</xdr:rowOff>
    </xdr:from>
    <xdr:ext cx="534377" cy="259045"/>
    <xdr:sp macro="" textlink="">
      <xdr:nvSpPr>
        <xdr:cNvPr id="900" name="n_3mainValue【道路】&#10;一人当たり延長">
          <a:extLst>
            <a:ext uri="{FF2B5EF4-FFF2-40B4-BE49-F238E27FC236}">
              <a16:creationId xmlns:a16="http://schemas.microsoft.com/office/drawing/2014/main" id="{BD4ADD05-32D5-4EEB-8D10-F0746A7957C3}"/>
            </a:ext>
          </a:extLst>
        </xdr:cNvPr>
        <xdr:cNvSpPr txBox="1"/>
      </xdr:nvSpPr>
      <xdr:spPr>
        <a:xfrm>
          <a:off x="6851161" y="666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40</xdr:row>
      <xdr:rowOff>62387</xdr:rowOff>
    </xdr:from>
    <xdr:ext cx="534377" cy="259045"/>
    <xdr:sp macro="" textlink="">
      <xdr:nvSpPr>
        <xdr:cNvPr id="901" name="n_4mainValue【道路】&#10;一人当たり延長">
          <a:extLst>
            <a:ext uri="{FF2B5EF4-FFF2-40B4-BE49-F238E27FC236}">
              <a16:creationId xmlns:a16="http://schemas.microsoft.com/office/drawing/2014/main" id="{A757D418-14E7-47ED-A6FB-8A770F0C050A}"/>
            </a:ext>
          </a:extLst>
        </xdr:cNvPr>
        <xdr:cNvSpPr txBox="1"/>
      </xdr:nvSpPr>
      <xdr:spPr>
        <a:xfrm>
          <a:off x="6038361" y="667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902" name="正方形/長方形 901">
          <a:extLst>
            <a:ext uri="{FF2B5EF4-FFF2-40B4-BE49-F238E27FC236}">
              <a16:creationId xmlns:a16="http://schemas.microsoft.com/office/drawing/2014/main" id="{590B46A4-A301-43C8-822A-9AC7CD289486}"/>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903" name="正方形/長方形 902">
          <a:extLst>
            <a:ext uri="{FF2B5EF4-FFF2-40B4-BE49-F238E27FC236}">
              <a16:creationId xmlns:a16="http://schemas.microsoft.com/office/drawing/2014/main" id="{5D1B0214-9860-47D1-81EB-DAE443A4F7B0}"/>
            </a:ext>
          </a:extLst>
        </xdr:cNvPr>
        <xdr:cNvSpPr/>
      </xdr:nvSpPr>
      <xdr:spPr>
        <a:xfrm>
          <a:off x="8128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904" name="正方形/長方形 903">
          <a:extLst>
            <a:ext uri="{FF2B5EF4-FFF2-40B4-BE49-F238E27FC236}">
              <a16:creationId xmlns:a16="http://schemas.microsoft.com/office/drawing/2014/main" id="{4B68D6FF-54A0-441C-BE09-995CAA9695F1}"/>
            </a:ext>
          </a:extLst>
        </xdr:cNvPr>
        <xdr:cNvSpPr/>
      </xdr:nvSpPr>
      <xdr:spPr>
        <a:xfrm>
          <a:off x="8128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905" name="正方形/長方形 904">
          <a:extLst>
            <a:ext uri="{FF2B5EF4-FFF2-40B4-BE49-F238E27FC236}">
              <a16:creationId xmlns:a16="http://schemas.microsoft.com/office/drawing/2014/main" id="{3A1394B2-F355-442F-A5B7-695FC15F4E5D}"/>
            </a:ext>
          </a:extLst>
        </xdr:cNvPr>
        <xdr:cNvSpPr/>
      </xdr:nvSpPr>
      <xdr:spPr>
        <a:xfrm>
          <a:off x="17145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906" name="正方形/長方形 905">
          <a:extLst>
            <a:ext uri="{FF2B5EF4-FFF2-40B4-BE49-F238E27FC236}">
              <a16:creationId xmlns:a16="http://schemas.microsoft.com/office/drawing/2014/main" id="{E49E1135-4B3F-400A-A366-162B5CD4E8E2}"/>
            </a:ext>
          </a:extLst>
        </xdr:cNvPr>
        <xdr:cNvSpPr/>
      </xdr:nvSpPr>
      <xdr:spPr>
        <a:xfrm>
          <a:off x="17145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907" name="正方形/長方形 906">
          <a:extLst>
            <a:ext uri="{FF2B5EF4-FFF2-40B4-BE49-F238E27FC236}">
              <a16:creationId xmlns:a16="http://schemas.microsoft.com/office/drawing/2014/main" id="{3EF3584B-C761-4648-87A8-7B9627DC38F5}"/>
            </a:ext>
          </a:extLst>
        </xdr:cNvPr>
        <xdr:cNvSpPr/>
      </xdr:nvSpPr>
      <xdr:spPr>
        <a:xfrm>
          <a:off x="2743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908" name="正方形/長方形 907">
          <a:extLst>
            <a:ext uri="{FF2B5EF4-FFF2-40B4-BE49-F238E27FC236}">
              <a16:creationId xmlns:a16="http://schemas.microsoft.com/office/drawing/2014/main" id="{A7C063D9-D460-4A2F-98F9-1D1C7EAAF084}"/>
            </a:ext>
          </a:extLst>
        </xdr:cNvPr>
        <xdr:cNvSpPr/>
      </xdr:nvSpPr>
      <xdr:spPr>
        <a:xfrm>
          <a:off x="2743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909" name="正方形/長方形 908">
          <a:extLst>
            <a:ext uri="{FF2B5EF4-FFF2-40B4-BE49-F238E27FC236}">
              <a16:creationId xmlns:a16="http://schemas.microsoft.com/office/drawing/2014/main" id="{959E0B40-F961-40FB-8109-EA1100E4D52A}"/>
            </a:ext>
          </a:extLst>
        </xdr:cNvPr>
        <xdr:cNvSpPr/>
      </xdr:nvSpPr>
      <xdr:spPr>
        <a:xfrm>
          <a:off x="685800" y="88138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910" name="正方形/長方形 909">
          <a:extLst>
            <a:ext uri="{FF2B5EF4-FFF2-40B4-BE49-F238E27FC236}">
              <a16:creationId xmlns:a16="http://schemas.microsoft.com/office/drawing/2014/main" id="{D1A1B8C0-1B29-48FF-8625-26D9A3C80ABD}"/>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911" name="正方形/長方形 910">
          <a:extLst>
            <a:ext uri="{FF2B5EF4-FFF2-40B4-BE49-F238E27FC236}">
              <a16:creationId xmlns:a16="http://schemas.microsoft.com/office/drawing/2014/main" id="{0E571990-C657-4CAE-8C48-01C281EF1633}"/>
            </a:ext>
          </a:extLst>
        </xdr:cNvPr>
        <xdr:cNvSpPr/>
      </xdr:nvSpPr>
      <xdr:spPr>
        <a:xfrm>
          <a:off x="6064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912" name="正方形/長方形 911">
          <a:extLst>
            <a:ext uri="{FF2B5EF4-FFF2-40B4-BE49-F238E27FC236}">
              <a16:creationId xmlns:a16="http://schemas.microsoft.com/office/drawing/2014/main" id="{C5083D6F-FFC6-42B0-846A-1CCA8385B3B2}"/>
            </a:ext>
          </a:extLst>
        </xdr:cNvPr>
        <xdr:cNvSpPr/>
      </xdr:nvSpPr>
      <xdr:spPr>
        <a:xfrm>
          <a:off x="6064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913" name="正方形/長方形 912">
          <a:extLst>
            <a:ext uri="{FF2B5EF4-FFF2-40B4-BE49-F238E27FC236}">
              <a16:creationId xmlns:a16="http://schemas.microsoft.com/office/drawing/2014/main" id="{3F972336-E017-4ACD-B9B0-D9FE39DF0A7D}"/>
            </a:ext>
          </a:extLst>
        </xdr:cNvPr>
        <xdr:cNvSpPr/>
      </xdr:nvSpPr>
      <xdr:spPr>
        <a:xfrm>
          <a:off x="69850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914" name="正方形/長方形 913">
          <a:extLst>
            <a:ext uri="{FF2B5EF4-FFF2-40B4-BE49-F238E27FC236}">
              <a16:creationId xmlns:a16="http://schemas.microsoft.com/office/drawing/2014/main" id="{0CC8F137-7A59-4E6C-A3BB-384B24E86CB2}"/>
            </a:ext>
          </a:extLst>
        </xdr:cNvPr>
        <xdr:cNvSpPr/>
      </xdr:nvSpPr>
      <xdr:spPr>
        <a:xfrm>
          <a:off x="69850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915" name="正方形/長方形 914">
          <a:extLst>
            <a:ext uri="{FF2B5EF4-FFF2-40B4-BE49-F238E27FC236}">
              <a16:creationId xmlns:a16="http://schemas.microsoft.com/office/drawing/2014/main" id="{7D590B07-F7D6-4E01-A0D1-3BC6B1CF1A79}"/>
            </a:ext>
          </a:extLst>
        </xdr:cNvPr>
        <xdr:cNvSpPr/>
      </xdr:nvSpPr>
      <xdr:spPr>
        <a:xfrm>
          <a:off x="8013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916" name="正方形/長方形 915">
          <a:extLst>
            <a:ext uri="{FF2B5EF4-FFF2-40B4-BE49-F238E27FC236}">
              <a16:creationId xmlns:a16="http://schemas.microsoft.com/office/drawing/2014/main" id="{8FDBB5D6-772D-446F-B753-4F2A6D2D93D7}"/>
            </a:ext>
          </a:extLst>
        </xdr:cNvPr>
        <xdr:cNvSpPr/>
      </xdr:nvSpPr>
      <xdr:spPr>
        <a:xfrm>
          <a:off x="8013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224,231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917" name="正方形/長方形 916">
          <a:extLst>
            <a:ext uri="{FF2B5EF4-FFF2-40B4-BE49-F238E27FC236}">
              <a16:creationId xmlns:a16="http://schemas.microsoft.com/office/drawing/2014/main" id="{C9A5C0C4-8EC5-433A-A8AD-35355D972CEB}"/>
            </a:ext>
          </a:extLst>
        </xdr:cNvPr>
        <xdr:cNvSpPr/>
      </xdr:nvSpPr>
      <xdr:spPr>
        <a:xfrm>
          <a:off x="5956300" y="88138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918" name="正方形/長方形 917">
          <a:extLst>
            <a:ext uri="{FF2B5EF4-FFF2-40B4-BE49-F238E27FC236}">
              <a16:creationId xmlns:a16="http://schemas.microsoft.com/office/drawing/2014/main" id="{88E0AF4D-CAFF-423C-ACAC-2B7E02EE6ED0}"/>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19" name="正方形/長方形 918">
          <a:extLst>
            <a:ext uri="{FF2B5EF4-FFF2-40B4-BE49-F238E27FC236}">
              <a16:creationId xmlns:a16="http://schemas.microsoft.com/office/drawing/2014/main" id="{10E29B66-D559-4A5D-8ABB-B84636E4CE1B}"/>
            </a:ext>
          </a:extLst>
        </xdr:cNvPr>
        <xdr:cNvSpPr/>
      </xdr:nvSpPr>
      <xdr:spPr>
        <a:xfrm>
          <a:off x="8128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20" name="正方形/長方形 919">
          <a:extLst>
            <a:ext uri="{FF2B5EF4-FFF2-40B4-BE49-F238E27FC236}">
              <a16:creationId xmlns:a16="http://schemas.microsoft.com/office/drawing/2014/main" id="{7146E72A-3660-43EB-A9C9-F414126B632A}"/>
            </a:ext>
          </a:extLst>
        </xdr:cNvPr>
        <xdr:cNvSpPr/>
      </xdr:nvSpPr>
      <xdr:spPr>
        <a:xfrm>
          <a:off x="8128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21" name="正方形/長方形 920">
          <a:extLst>
            <a:ext uri="{FF2B5EF4-FFF2-40B4-BE49-F238E27FC236}">
              <a16:creationId xmlns:a16="http://schemas.microsoft.com/office/drawing/2014/main" id="{7341D1EA-A1AE-4FD4-AAC8-4F236CB2C0F2}"/>
            </a:ext>
          </a:extLst>
        </xdr:cNvPr>
        <xdr:cNvSpPr/>
      </xdr:nvSpPr>
      <xdr:spPr>
        <a:xfrm>
          <a:off x="17145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22" name="正方形/長方形 921">
          <a:extLst>
            <a:ext uri="{FF2B5EF4-FFF2-40B4-BE49-F238E27FC236}">
              <a16:creationId xmlns:a16="http://schemas.microsoft.com/office/drawing/2014/main" id="{5CCD857E-737C-43B5-9C31-1AC0BBD6D715}"/>
            </a:ext>
          </a:extLst>
        </xdr:cNvPr>
        <xdr:cNvSpPr/>
      </xdr:nvSpPr>
      <xdr:spPr>
        <a:xfrm>
          <a:off x="17145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23" name="正方形/長方形 922">
          <a:extLst>
            <a:ext uri="{FF2B5EF4-FFF2-40B4-BE49-F238E27FC236}">
              <a16:creationId xmlns:a16="http://schemas.microsoft.com/office/drawing/2014/main" id="{34D89C4C-9FC0-418A-A00C-EFF536ABC3C1}"/>
            </a:ext>
          </a:extLst>
        </xdr:cNvPr>
        <xdr:cNvSpPr/>
      </xdr:nvSpPr>
      <xdr:spPr>
        <a:xfrm>
          <a:off x="2743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24" name="正方形/長方形 923">
          <a:extLst>
            <a:ext uri="{FF2B5EF4-FFF2-40B4-BE49-F238E27FC236}">
              <a16:creationId xmlns:a16="http://schemas.microsoft.com/office/drawing/2014/main" id="{D659443C-E4EE-4D57-8BF3-C130D915451B}"/>
            </a:ext>
          </a:extLst>
        </xdr:cNvPr>
        <xdr:cNvSpPr/>
      </xdr:nvSpPr>
      <xdr:spPr>
        <a:xfrm>
          <a:off x="2743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25" name="正方形/長方形 924">
          <a:extLst>
            <a:ext uri="{FF2B5EF4-FFF2-40B4-BE49-F238E27FC236}">
              <a16:creationId xmlns:a16="http://schemas.microsoft.com/office/drawing/2014/main" id="{166DFECD-FF90-498B-8A57-4C258613EF3F}"/>
            </a:ext>
          </a:extLst>
        </xdr:cNvPr>
        <xdr:cNvSpPr/>
      </xdr:nvSpPr>
      <xdr:spPr>
        <a:xfrm>
          <a:off x="6858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26" name="テキスト ボックス 925">
          <a:extLst>
            <a:ext uri="{FF2B5EF4-FFF2-40B4-BE49-F238E27FC236}">
              <a16:creationId xmlns:a16="http://schemas.microsoft.com/office/drawing/2014/main" id="{6BF8BF43-6708-470A-8C67-43ED6A799C7A}"/>
            </a:ext>
          </a:extLst>
        </xdr:cNvPr>
        <xdr:cNvSpPr txBox="1"/>
      </xdr:nvSpPr>
      <xdr:spPr>
        <a:xfrm>
          <a:off x="6667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27" name="直線コネクタ 926">
          <a:extLst>
            <a:ext uri="{FF2B5EF4-FFF2-40B4-BE49-F238E27FC236}">
              <a16:creationId xmlns:a16="http://schemas.microsoft.com/office/drawing/2014/main" id="{AAF88B22-2E13-4B2E-9BAA-7D550AD87981}"/>
            </a:ext>
          </a:extLst>
        </xdr:cNvPr>
        <xdr:cNvCxnSpPr/>
      </xdr:nvCxnSpPr>
      <xdr:spPr>
        <a:xfrm>
          <a:off x="6858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928" name="テキスト ボックス 927">
          <a:extLst>
            <a:ext uri="{FF2B5EF4-FFF2-40B4-BE49-F238E27FC236}">
              <a16:creationId xmlns:a16="http://schemas.microsoft.com/office/drawing/2014/main" id="{1F729FAA-B171-42F0-B6B4-6D0F21C013FD}"/>
            </a:ext>
          </a:extLst>
        </xdr:cNvPr>
        <xdr:cNvSpPr txBox="1"/>
      </xdr:nvSpPr>
      <xdr:spPr>
        <a:xfrm>
          <a:off x="27577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929" name="直線コネクタ 928">
          <a:extLst>
            <a:ext uri="{FF2B5EF4-FFF2-40B4-BE49-F238E27FC236}">
              <a16:creationId xmlns:a16="http://schemas.microsoft.com/office/drawing/2014/main" id="{08703B4C-8404-4EB0-AFEB-F90CC4331B8F}"/>
            </a:ext>
          </a:extLst>
        </xdr:cNvPr>
        <xdr:cNvCxnSpPr/>
      </xdr:nvCxnSpPr>
      <xdr:spPr>
        <a:xfrm>
          <a:off x="685800" y="14319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930" name="テキスト ボックス 929">
          <a:extLst>
            <a:ext uri="{FF2B5EF4-FFF2-40B4-BE49-F238E27FC236}">
              <a16:creationId xmlns:a16="http://schemas.microsoft.com/office/drawing/2014/main" id="{958F9B79-26FE-401B-8E26-4419D4C88E16}"/>
            </a:ext>
          </a:extLst>
        </xdr:cNvPr>
        <xdr:cNvSpPr txBox="1"/>
      </xdr:nvSpPr>
      <xdr:spPr>
        <a:xfrm>
          <a:off x="27577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931" name="直線コネクタ 930">
          <a:extLst>
            <a:ext uri="{FF2B5EF4-FFF2-40B4-BE49-F238E27FC236}">
              <a16:creationId xmlns:a16="http://schemas.microsoft.com/office/drawing/2014/main" id="{A78745B7-CA28-4C75-8953-A4675AEB35B3}"/>
            </a:ext>
          </a:extLst>
        </xdr:cNvPr>
        <xdr:cNvCxnSpPr/>
      </xdr:nvCxnSpPr>
      <xdr:spPr>
        <a:xfrm>
          <a:off x="685800" y="13950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932" name="テキスト ボックス 931">
          <a:extLst>
            <a:ext uri="{FF2B5EF4-FFF2-40B4-BE49-F238E27FC236}">
              <a16:creationId xmlns:a16="http://schemas.microsoft.com/office/drawing/2014/main" id="{14D6ABD8-7B05-4F66-8A80-A9B7185CA601}"/>
            </a:ext>
          </a:extLst>
        </xdr:cNvPr>
        <xdr:cNvSpPr txBox="1"/>
      </xdr:nvSpPr>
      <xdr:spPr>
        <a:xfrm>
          <a:off x="3398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933" name="直線コネクタ 932">
          <a:extLst>
            <a:ext uri="{FF2B5EF4-FFF2-40B4-BE49-F238E27FC236}">
              <a16:creationId xmlns:a16="http://schemas.microsoft.com/office/drawing/2014/main" id="{9FA982F6-1DEC-496B-9C1C-EE281CDCC2DC}"/>
            </a:ext>
          </a:extLst>
        </xdr:cNvPr>
        <xdr:cNvCxnSpPr/>
      </xdr:nvCxnSpPr>
      <xdr:spPr>
        <a:xfrm>
          <a:off x="685800" y="1358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934" name="テキスト ボックス 933">
          <a:extLst>
            <a:ext uri="{FF2B5EF4-FFF2-40B4-BE49-F238E27FC236}">
              <a16:creationId xmlns:a16="http://schemas.microsoft.com/office/drawing/2014/main" id="{F3B9A931-5203-4078-94B7-968FAFA34F69}"/>
            </a:ext>
          </a:extLst>
        </xdr:cNvPr>
        <xdr:cNvSpPr txBox="1"/>
      </xdr:nvSpPr>
      <xdr:spPr>
        <a:xfrm>
          <a:off x="3398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935" name="直線コネクタ 934">
          <a:extLst>
            <a:ext uri="{FF2B5EF4-FFF2-40B4-BE49-F238E27FC236}">
              <a16:creationId xmlns:a16="http://schemas.microsoft.com/office/drawing/2014/main" id="{44A6ED28-2675-4110-A5B8-967F25D2276B}"/>
            </a:ext>
          </a:extLst>
        </xdr:cNvPr>
        <xdr:cNvCxnSpPr/>
      </xdr:nvCxnSpPr>
      <xdr:spPr>
        <a:xfrm>
          <a:off x="685800" y="1321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936" name="テキスト ボックス 935">
          <a:extLst>
            <a:ext uri="{FF2B5EF4-FFF2-40B4-BE49-F238E27FC236}">
              <a16:creationId xmlns:a16="http://schemas.microsoft.com/office/drawing/2014/main" id="{8A18C1C3-AFF2-4068-8B7A-8B0E3B8D97A6}"/>
            </a:ext>
          </a:extLst>
        </xdr:cNvPr>
        <xdr:cNvSpPr txBox="1"/>
      </xdr:nvSpPr>
      <xdr:spPr>
        <a:xfrm>
          <a:off x="3398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937" name="直線コネクタ 936">
          <a:extLst>
            <a:ext uri="{FF2B5EF4-FFF2-40B4-BE49-F238E27FC236}">
              <a16:creationId xmlns:a16="http://schemas.microsoft.com/office/drawing/2014/main" id="{71C08787-F078-44E6-B4C0-6313B136A50C}"/>
            </a:ext>
          </a:extLst>
        </xdr:cNvPr>
        <xdr:cNvCxnSpPr/>
      </xdr:nvCxnSpPr>
      <xdr:spPr>
        <a:xfrm>
          <a:off x="685800" y="12852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938" name="テキスト ボックス 937">
          <a:extLst>
            <a:ext uri="{FF2B5EF4-FFF2-40B4-BE49-F238E27FC236}">
              <a16:creationId xmlns:a16="http://schemas.microsoft.com/office/drawing/2014/main" id="{32C228A6-BB89-4B25-818B-BB7CB34F4824}"/>
            </a:ext>
          </a:extLst>
        </xdr:cNvPr>
        <xdr:cNvSpPr txBox="1"/>
      </xdr:nvSpPr>
      <xdr:spPr>
        <a:xfrm>
          <a:off x="3398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39" name="直線コネクタ 938">
          <a:extLst>
            <a:ext uri="{FF2B5EF4-FFF2-40B4-BE49-F238E27FC236}">
              <a16:creationId xmlns:a16="http://schemas.microsoft.com/office/drawing/2014/main" id="{DE7D9D7E-AEF5-4051-BD0A-379533D95A0F}"/>
            </a:ext>
          </a:extLst>
        </xdr:cNvPr>
        <xdr:cNvCxnSpPr/>
      </xdr:nvCxnSpPr>
      <xdr:spPr>
        <a:xfrm>
          <a:off x="6858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940" name="テキスト ボックス 939">
          <a:extLst>
            <a:ext uri="{FF2B5EF4-FFF2-40B4-BE49-F238E27FC236}">
              <a16:creationId xmlns:a16="http://schemas.microsoft.com/office/drawing/2014/main" id="{97CA1292-9374-45C7-83D3-A509D4FB1340}"/>
            </a:ext>
          </a:extLst>
        </xdr:cNvPr>
        <xdr:cNvSpPr txBox="1"/>
      </xdr:nvSpPr>
      <xdr:spPr>
        <a:xfrm>
          <a:off x="384961" y="12348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941" name="【公営住宅】&#10;有形固定資産減価償却率グラフ枠">
          <a:extLst>
            <a:ext uri="{FF2B5EF4-FFF2-40B4-BE49-F238E27FC236}">
              <a16:creationId xmlns:a16="http://schemas.microsoft.com/office/drawing/2014/main" id="{89277AAF-758E-4B87-9328-D08FA6ACCF85}"/>
            </a:ext>
          </a:extLst>
        </xdr:cNvPr>
        <xdr:cNvSpPr/>
      </xdr:nvSpPr>
      <xdr:spPr>
        <a:xfrm>
          <a:off x="6858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114300</xdr:rowOff>
    </xdr:to>
    <xdr:cxnSp macro="">
      <xdr:nvCxnSpPr>
        <xdr:cNvPr id="942" name="直線コネクタ 941">
          <a:extLst>
            <a:ext uri="{FF2B5EF4-FFF2-40B4-BE49-F238E27FC236}">
              <a16:creationId xmlns:a16="http://schemas.microsoft.com/office/drawing/2014/main" id="{D07B2E2A-C8FD-44CE-9021-63DC5B176A7C}"/>
            </a:ext>
          </a:extLst>
        </xdr:cNvPr>
        <xdr:cNvCxnSpPr/>
      </xdr:nvCxnSpPr>
      <xdr:spPr>
        <a:xfrm flipV="1">
          <a:off x="4177665" y="12852400"/>
          <a:ext cx="0" cy="1466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943" name="【公営住宅】&#10;有形固定資産減価償却率最小値テキスト">
          <a:extLst>
            <a:ext uri="{FF2B5EF4-FFF2-40B4-BE49-F238E27FC236}">
              <a16:creationId xmlns:a16="http://schemas.microsoft.com/office/drawing/2014/main" id="{42257618-9E21-4FFA-8BCC-A29322741A79}"/>
            </a:ext>
          </a:extLst>
        </xdr:cNvPr>
        <xdr:cNvSpPr txBox="1"/>
      </xdr:nvSpPr>
      <xdr:spPr>
        <a:xfrm>
          <a:off x="4216400" y="1432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944" name="直線コネクタ 943">
          <a:extLst>
            <a:ext uri="{FF2B5EF4-FFF2-40B4-BE49-F238E27FC236}">
              <a16:creationId xmlns:a16="http://schemas.microsoft.com/office/drawing/2014/main" id="{02D21AF9-4F42-4906-84B4-A5784B05ADAA}"/>
            </a:ext>
          </a:extLst>
        </xdr:cNvPr>
        <xdr:cNvCxnSpPr/>
      </xdr:nvCxnSpPr>
      <xdr:spPr>
        <a:xfrm>
          <a:off x="4108450" y="143192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05111" cy="259045"/>
    <xdr:sp macro="" textlink="">
      <xdr:nvSpPr>
        <xdr:cNvPr id="945" name="【公営住宅】&#10;有形固定資産減価償却率最大値テキスト">
          <a:extLst>
            <a:ext uri="{FF2B5EF4-FFF2-40B4-BE49-F238E27FC236}">
              <a16:creationId xmlns:a16="http://schemas.microsoft.com/office/drawing/2014/main" id="{BC1EEEDD-F62F-4C52-BD3A-B13D1802AD20}"/>
            </a:ext>
          </a:extLst>
        </xdr:cNvPr>
        <xdr:cNvSpPr txBox="1"/>
      </xdr:nvSpPr>
      <xdr:spPr>
        <a:xfrm>
          <a:off x="4216400" y="12633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946" name="直線コネクタ 945">
          <a:extLst>
            <a:ext uri="{FF2B5EF4-FFF2-40B4-BE49-F238E27FC236}">
              <a16:creationId xmlns:a16="http://schemas.microsoft.com/office/drawing/2014/main" id="{4A84274B-1A4C-4586-A0CF-8C0E83313C22}"/>
            </a:ext>
          </a:extLst>
        </xdr:cNvPr>
        <xdr:cNvCxnSpPr/>
      </xdr:nvCxnSpPr>
      <xdr:spPr>
        <a:xfrm>
          <a:off x="4108450" y="12852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84472</xdr:rowOff>
    </xdr:from>
    <xdr:ext cx="405111" cy="259045"/>
    <xdr:sp macro="" textlink="">
      <xdr:nvSpPr>
        <xdr:cNvPr id="947" name="【公営住宅】&#10;有形固定資産減価償却率平均値テキスト">
          <a:extLst>
            <a:ext uri="{FF2B5EF4-FFF2-40B4-BE49-F238E27FC236}">
              <a16:creationId xmlns:a16="http://schemas.microsoft.com/office/drawing/2014/main" id="{36F5AD3B-284C-407C-A1E4-A8982545A97E}"/>
            </a:ext>
          </a:extLst>
        </xdr:cNvPr>
        <xdr:cNvSpPr txBox="1"/>
      </xdr:nvSpPr>
      <xdr:spPr>
        <a:xfrm>
          <a:off x="4216400" y="134639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61595</xdr:rowOff>
    </xdr:from>
    <xdr:to>
      <xdr:col>24</xdr:col>
      <xdr:colOff>114300</xdr:colOff>
      <xdr:row>82</xdr:row>
      <xdr:rowOff>163195</xdr:rowOff>
    </xdr:to>
    <xdr:sp macro="" textlink="">
      <xdr:nvSpPr>
        <xdr:cNvPr id="948" name="フローチャート: 判断 947">
          <a:extLst>
            <a:ext uri="{FF2B5EF4-FFF2-40B4-BE49-F238E27FC236}">
              <a16:creationId xmlns:a16="http://schemas.microsoft.com/office/drawing/2014/main" id="{CC5EEBB3-7472-4C1D-9DB2-8D108EBD908B}"/>
            </a:ext>
          </a:extLst>
        </xdr:cNvPr>
        <xdr:cNvSpPr/>
      </xdr:nvSpPr>
      <xdr:spPr>
        <a:xfrm>
          <a:off x="4127500" y="13606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69214</xdr:rowOff>
    </xdr:from>
    <xdr:to>
      <xdr:col>20</xdr:col>
      <xdr:colOff>38100</xdr:colOff>
      <xdr:row>82</xdr:row>
      <xdr:rowOff>170814</xdr:rowOff>
    </xdr:to>
    <xdr:sp macro="" textlink="">
      <xdr:nvSpPr>
        <xdr:cNvPr id="949" name="フローチャート: 判断 948">
          <a:extLst>
            <a:ext uri="{FF2B5EF4-FFF2-40B4-BE49-F238E27FC236}">
              <a16:creationId xmlns:a16="http://schemas.microsoft.com/office/drawing/2014/main" id="{06A335AF-0A98-4F9D-B899-2B94553E7694}"/>
            </a:ext>
          </a:extLst>
        </xdr:cNvPr>
        <xdr:cNvSpPr/>
      </xdr:nvSpPr>
      <xdr:spPr>
        <a:xfrm>
          <a:off x="3384550" y="1361376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65405</xdr:rowOff>
    </xdr:from>
    <xdr:to>
      <xdr:col>15</xdr:col>
      <xdr:colOff>101600</xdr:colOff>
      <xdr:row>82</xdr:row>
      <xdr:rowOff>167005</xdr:rowOff>
    </xdr:to>
    <xdr:sp macro="" textlink="">
      <xdr:nvSpPr>
        <xdr:cNvPr id="950" name="フローチャート: 判断 949">
          <a:extLst>
            <a:ext uri="{FF2B5EF4-FFF2-40B4-BE49-F238E27FC236}">
              <a16:creationId xmlns:a16="http://schemas.microsoft.com/office/drawing/2014/main" id="{D51BE11C-EE3C-4C0F-B9D2-20A841D2B7CA}"/>
            </a:ext>
          </a:extLst>
        </xdr:cNvPr>
        <xdr:cNvSpPr/>
      </xdr:nvSpPr>
      <xdr:spPr>
        <a:xfrm>
          <a:off x="2571750" y="13609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34925</xdr:rowOff>
    </xdr:from>
    <xdr:to>
      <xdr:col>10</xdr:col>
      <xdr:colOff>165100</xdr:colOff>
      <xdr:row>82</xdr:row>
      <xdr:rowOff>136525</xdr:rowOff>
    </xdr:to>
    <xdr:sp macro="" textlink="">
      <xdr:nvSpPr>
        <xdr:cNvPr id="951" name="フローチャート: 判断 950">
          <a:extLst>
            <a:ext uri="{FF2B5EF4-FFF2-40B4-BE49-F238E27FC236}">
              <a16:creationId xmlns:a16="http://schemas.microsoft.com/office/drawing/2014/main" id="{2F4433E1-9399-4DFB-AE16-1A7DAE3C35C2}"/>
            </a:ext>
          </a:extLst>
        </xdr:cNvPr>
        <xdr:cNvSpPr/>
      </xdr:nvSpPr>
      <xdr:spPr>
        <a:xfrm>
          <a:off x="1778000" y="13579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48261</xdr:rowOff>
    </xdr:from>
    <xdr:to>
      <xdr:col>6</xdr:col>
      <xdr:colOff>38100</xdr:colOff>
      <xdr:row>82</xdr:row>
      <xdr:rowOff>149861</xdr:rowOff>
    </xdr:to>
    <xdr:sp macro="" textlink="">
      <xdr:nvSpPr>
        <xdr:cNvPr id="952" name="フローチャート: 判断 951">
          <a:extLst>
            <a:ext uri="{FF2B5EF4-FFF2-40B4-BE49-F238E27FC236}">
              <a16:creationId xmlns:a16="http://schemas.microsoft.com/office/drawing/2014/main" id="{E25646EF-7ABB-4A25-B449-ABADCFB99109}"/>
            </a:ext>
          </a:extLst>
        </xdr:cNvPr>
        <xdr:cNvSpPr/>
      </xdr:nvSpPr>
      <xdr:spPr>
        <a:xfrm>
          <a:off x="984250" y="135928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953" name="テキスト ボックス 952">
          <a:extLst>
            <a:ext uri="{FF2B5EF4-FFF2-40B4-BE49-F238E27FC236}">
              <a16:creationId xmlns:a16="http://schemas.microsoft.com/office/drawing/2014/main" id="{ABBA7182-0553-4A07-B243-282D4081A9B9}"/>
            </a:ext>
          </a:extLst>
        </xdr:cNvPr>
        <xdr:cNvSpPr txBox="1"/>
      </xdr:nvSpPr>
      <xdr:spPr>
        <a:xfrm>
          <a:off x="40068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54" name="テキスト ボックス 953">
          <a:extLst>
            <a:ext uri="{FF2B5EF4-FFF2-40B4-BE49-F238E27FC236}">
              <a16:creationId xmlns:a16="http://schemas.microsoft.com/office/drawing/2014/main" id="{30791CEA-B42E-44AB-8810-7408D063BBF8}"/>
            </a:ext>
          </a:extLst>
        </xdr:cNvPr>
        <xdr:cNvSpPr txBox="1"/>
      </xdr:nvSpPr>
      <xdr:spPr>
        <a:xfrm>
          <a:off x="32575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55" name="テキスト ボックス 954">
          <a:extLst>
            <a:ext uri="{FF2B5EF4-FFF2-40B4-BE49-F238E27FC236}">
              <a16:creationId xmlns:a16="http://schemas.microsoft.com/office/drawing/2014/main" id="{889D5B7E-7780-4744-981A-F77E981C3524}"/>
            </a:ext>
          </a:extLst>
        </xdr:cNvPr>
        <xdr:cNvSpPr txBox="1"/>
      </xdr:nvSpPr>
      <xdr:spPr>
        <a:xfrm>
          <a:off x="24511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56" name="テキスト ボックス 955">
          <a:extLst>
            <a:ext uri="{FF2B5EF4-FFF2-40B4-BE49-F238E27FC236}">
              <a16:creationId xmlns:a16="http://schemas.microsoft.com/office/drawing/2014/main" id="{078E0EA9-CD07-4865-8552-D64321C9EDAD}"/>
            </a:ext>
          </a:extLst>
        </xdr:cNvPr>
        <xdr:cNvSpPr txBox="1"/>
      </xdr:nvSpPr>
      <xdr:spPr>
        <a:xfrm>
          <a:off x="1657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57" name="テキスト ボックス 956">
          <a:extLst>
            <a:ext uri="{FF2B5EF4-FFF2-40B4-BE49-F238E27FC236}">
              <a16:creationId xmlns:a16="http://schemas.microsoft.com/office/drawing/2014/main" id="{0C9A18B4-06FD-444A-92E0-BE0EC4E02242}"/>
            </a:ext>
          </a:extLst>
        </xdr:cNvPr>
        <xdr:cNvSpPr txBox="1"/>
      </xdr:nvSpPr>
      <xdr:spPr>
        <a:xfrm>
          <a:off x="857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160655</xdr:rowOff>
    </xdr:from>
    <xdr:to>
      <xdr:col>24</xdr:col>
      <xdr:colOff>114300</xdr:colOff>
      <xdr:row>86</xdr:row>
      <xdr:rowOff>90805</xdr:rowOff>
    </xdr:to>
    <xdr:sp macro="" textlink="">
      <xdr:nvSpPr>
        <xdr:cNvPr id="958" name="楕円 957">
          <a:extLst>
            <a:ext uri="{FF2B5EF4-FFF2-40B4-BE49-F238E27FC236}">
              <a16:creationId xmlns:a16="http://schemas.microsoft.com/office/drawing/2014/main" id="{E3C27E5C-29BC-4E4C-97DF-88C0965C2CEE}"/>
            </a:ext>
          </a:extLst>
        </xdr:cNvPr>
        <xdr:cNvSpPr/>
      </xdr:nvSpPr>
      <xdr:spPr>
        <a:xfrm>
          <a:off x="4127500" y="142005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85</xdr:row>
      <xdr:rowOff>75582</xdr:rowOff>
    </xdr:from>
    <xdr:ext cx="405111" cy="259045"/>
    <xdr:sp macro="" textlink="">
      <xdr:nvSpPr>
        <xdr:cNvPr id="959" name="【公営住宅】&#10;有形固定資産減価償却率該当値テキスト">
          <a:extLst>
            <a:ext uri="{FF2B5EF4-FFF2-40B4-BE49-F238E27FC236}">
              <a16:creationId xmlns:a16="http://schemas.microsoft.com/office/drawing/2014/main" id="{7B890BAF-B2C5-4624-B19D-250EDD38B68C}"/>
            </a:ext>
          </a:extLst>
        </xdr:cNvPr>
        <xdr:cNvSpPr txBox="1"/>
      </xdr:nvSpPr>
      <xdr:spPr>
        <a:xfrm>
          <a:off x="4216400" y="14115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130175</xdr:rowOff>
    </xdr:from>
    <xdr:to>
      <xdr:col>20</xdr:col>
      <xdr:colOff>38100</xdr:colOff>
      <xdr:row>86</xdr:row>
      <xdr:rowOff>60325</xdr:rowOff>
    </xdr:to>
    <xdr:sp macro="" textlink="">
      <xdr:nvSpPr>
        <xdr:cNvPr id="960" name="楕円 959">
          <a:extLst>
            <a:ext uri="{FF2B5EF4-FFF2-40B4-BE49-F238E27FC236}">
              <a16:creationId xmlns:a16="http://schemas.microsoft.com/office/drawing/2014/main" id="{95856048-2BD7-4616-9303-D9E385D1AA7D}"/>
            </a:ext>
          </a:extLst>
        </xdr:cNvPr>
        <xdr:cNvSpPr/>
      </xdr:nvSpPr>
      <xdr:spPr>
        <a:xfrm>
          <a:off x="3384550" y="1417002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86</xdr:row>
      <xdr:rowOff>9525</xdr:rowOff>
    </xdr:from>
    <xdr:to>
      <xdr:col>24</xdr:col>
      <xdr:colOff>63500</xdr:colOff>
      <xdr:row>86</xdr:row>
      <xdr:rowOff>40005</xdr:rowOff>
    </xdr:to>
    <xdr:cxnSp macro="">
      <xdr:nvCxnSpPr>
        <xdr:cNvPr id="961" name="直線コネクタ 960">
          <a:extLst>
            <a:ext uri="{FF2B5EF4-FFF2-40B4-BE49-F238E27FC236}">
              <a16:creationId xmlns:a16="http://schemas.microsoft.com/office/drawing/2014/main" id="{F4D20A1E-CE6D-4C3D-983A-D45A536506AB}"/>
            </a:ext>
          </a:extLst>
        </xdr:cNvPr>
        <xdr:cNvCxnSpPr/>
      </xdr:nvCxnSpPr>
      <xdr:spPr>
        <a:xfrm>
          <a:off x="3429000" y="14214475"/>
          <a:ext cx="7493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99695</xdr:rowOff>
    </xdr:from>
    <xdr:to>
      <xdr:col>15</xdr:col>
      <xdr:colOff>101600</xdr:colOff>
      <xdr:row>86</xdr:row>
      <xdr:rowOff>29845</xdr:rowOff>
    </xdr:to>
    <xdr:sp macro="" textlink="">
      <xdr:nvSpPr>
        <xdr:cNvPr id="962" name="楕円 961">
          <a:extLst>
            <a:ext uri="{FF2B5EF4-FFF2-40B4-BE49-F238E27FC236}">
              <a16:creationId xmlns:a16="http://schemas.microsoft.com/office/drawing/2014/main" id="{B75EF5B0-DC7C-4B14-9052-9E125DD9151B}"/>
            </a:ext>
          </a:extLst>
        </xdr:cNvPr>
        <xdr:cNvSpPr/>
      </xdr:nvSpPr>
      <xdr:spPr>
        <a:xfrm>
          <a:off x="2571750" y="1413954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150495</xdr:rowOff>
    </xdr:from>
    <xdr:to>
      <xdr:col>19</xdr:col>
      <xdr:colOff>177800</xdr:colOff>
      <xdr:row>86</xdr:row>
      <xdr:rowOff>9525</xdr:rowOff>
    </xdr:to>
    <xdr:cxnSp macro="">
      <xdr:nvCxnSpPr>
        <xdr:cNvPr id="963" name="直線コネクタ 962">
          <a:extLst>
            <a:ext uri="{FF2B5EF4-FFF2-40B4-BE49-F238E27FC236}">
              <a16:creationId xmlns:a16="http://schemas.microsoft.com/office/drawing/2014/main" id="{18327403-7F30-4D8C-8320-1B1C08FDBBEE}"/>
            </a:ext>
          </a:extLst>
        </xdr:cNvPr>
        <xdr:cNvCxnSpPr/>
      </xdr:nvCxnSpPr>
      <xdr:spPr>
        <a:xfrm>
          <a:off x="2622550" y="14190345"/>
          <a:ext cx="80645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69214</xdr:rowOff>
    </xdr:from>
    <xdr:to>
      <xdr:col>10</xdr:col>
      <xdr:colOff>165100</xdr:colOff>
      <xdr:row>85</xdr:row>
      <xdr:rowOff>170814</xdr:rowOff>
    </xdr:to>
    <xdr:sp macro="" textlink="">
      <xdr:nvSpPr>
        <xdr:cNvPr id="964" name="楕円 963">
          <a:extLst>
            <a:ext uri="{FF2B5EF4-FFF2-40B4-BE49-F238E27FC236}">
              <a16:creationId xmlns:a16="http://schemas.microsoft.com/office/drawing/2014/main" id="{0DE18ED3-ECE9-4B1B-9681-278489CA8BC5}"/>
            </a:ext>
          </a:extLst>
        </xdr:cNvPr>
        <xdr:cNvSpPr/>
      </xdr:nvSpPr>
      <xdr:spPr>
        <a:xfrm>
          <a:off x="1778000" y="1410906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120014</xdr:rowOff>
    </xdr:from>
    <xdr:to>
      <xdr:col>15</xdr:col>
      <xdr:colOff>50800</xdr:colOff>
      <xdr:row>85</xdr:row>
      <xdr:rowOff>150495</xdr:rowOff>
    </xdr:to>
    <xdr:cxnSp macro="">
      <xdr:nvCxnSpPr>
        <xdr:cNvPr id="965" name="直線コネクタ 964">
          <a:extLst>
            <a:ext uri="{FF2B5EF4-FFF2-40B4-BE49-F238E27FC236}">
              <a16:creationId xmlns:a16="http://schemas.microsoft.com/office/drawing/2014/main" id="{51BFDB9D-1D7B-44D8-97B2-C49C9455D359}"/>
            </a:ext>
          </a:extLst>
        </xdr:cNvPr>
        <xdr:cNvCxnSpPr/>
      </xdr:nvCxnSpPr>
      <xdr:spPr>
        <a:xfrm>
          <a:off x="1828800" y="14159864"/>
          <a:ext cx="79375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85</xdr:row>
      <xdr:rowOff>38736</xdr:rowOff>
    </xdr:from>
    <xdr:to>
      <xdr:col>6</xdr:col>
      <xdr:colOff>38100</xdr:colOff>
      <xdr:row>85</xdr:row>
      <xdr:rowOff>140336</xdr:rowOff>
    </xdr:to>
    <xdr:sp macro="" textlink="">
      <xdr:nvSpPr>
        <xdr:cNvPr id="966" name="楕円 965">
          <a:extLst>
            <a:ext uri="{FF2B5EF4-FFF2-40B4-BE49-F238E27FC236}">
              <a16:creationId xmlns:a16="http://schemas.microsoft.com/office/drawing/2014/main" id="{0F10E762-388E-41FE-8BF8-DCEA9FB94E54}"/>
            </a:ext>
          </a:extLst>
        </xdr:cNvPr>
        <xdr:cNvSpPr/>
      </xdr:nvSpPr>
      <xdr:spPr>
        <a:xfrm>
          <a:off x="984250" y="1407858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89536</xdr:rowOff>
    </xdr:from>
    <xdr:to>
      <xdr:col>10</xdr:col>
      <xdr:colOff>114300</xdr:colOff>
      <xdr:row>85</xdr:row>
      <xdr:rowOff>120014</xdr:rowOff>
    </xdr:to>
    <xdr:cxnSp macro="">
      <xdr:nvCxnSpPr>
        <xdr:cNvPr id="967" name="直線コネクタ 966">
          <a:extLst>
            <a:ext uri="{FF2B5EF4-FFF2-40B4-BE49-F238E27FC236}">
              <a16:creationId xmlns:a16="http://schemas.microsoft.com/office/drawing/2014/main" id="{E5D70005-025D-4180-B216-CDC2C29B0145}"/>
            </a:ext>
          </a:extLst>
        </xdr:cNvPr>
        <xdr:cNvCxnSpPr/>
      </xdr:nvCxnSpPr>
      <xdr:spPr>
        <a:xfrm>
          <a:off x="1028700" y="14129386"/>
          <a:ext cx="8001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15891</xdr:rowOff>
    </xdr:from>
    <xdr:ext cx="405111" cy="259045"/>
    <xdr:sp macro="" textlink="">
      <xdr:nvSpPr>
        <xdr:cNvPr id="968" name="n_1aveValue【公営住宅】&#10;有形固定資産減価償却率">
          <a:extLst>
            <a:ext uri="{FF2B5EF4-FFF2-40B4-BE49-F238E27FC236}">
              <a16:creationId xmlns:a16="http://schemas.microsoft.com/office/drawing/2014/main" id="{B002368A-851F-4AF7-8177-4F8F8B749570}"/>
            </a:ext>
          </a:extLst>
        </xdr:cNvPr>
        <xdr:cNvSpPr txBox="1"/>
      </xdr:nvSpPr>
      <xdr:spPr>
        <a:xfrm>
          <a:off x="3239144" y="13395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12082</xdr:rowOff>
    </xdr:from>
    <xdr:ext cx="405111" cy="259045"/>
    <xdr:sp macro="" textlink="">
      <xdr:nvSpPr>
        <xdr:cNvPr id="969" name="n_2aveValue【公営住宅】&#10;有形固定資産減価償却率">
          <a:extLst>
            <a:ext uri="{FF2B5EF4-FFF2-40B4-BE49-F238E27FC236}">
              <a16:creationId xmlns:a16="http://schemas.microsoft.com/office/drawing/2014/main" id="{6C97103E-A039-4036-9F80-A37C631A1C6B}"/>
            </a:ext>
          </a:extLst>
        </xdr:cNvPr>
        <xdr:cNvSpPr txBox="1"/>
      </xdr:nvSpPr>
      <xdr:spPr>
        <a:xfrm>
          <a:off x="2439044" y="13391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153052</xdr:rowOff>
    </xdr:from>
    <xdr:ext cx="405111" cy="259045"/>
    <xdr:sp macro="" textlink="">
      <xdr:nvSpPr>
        <xdr:cNvPr id="970" name="n_3aveValue【公営住宅】&#10;有形固定資産減価償却率">
          <a:extLst>
            <a:ext uri="{FF2B5EF4-FFF2-40B4-BE49-F238E27FC236}">
              <a16:creationId xmlns:a16="http://schemas.microsoft.com/office/drawing/2014/main" id="{818C2DA7-C88B-4BA0-8517-1254BAD2D672}"/>
            </a:ext>
          </a:extLst>
        </xdr:cNvPr>
        <xdr:cNvSpPr txBox="1"/>
      </xdr:nvSpPr>
      <xdr:spPr>
        <a:xfrm>
          <a:off x="1645294" y="13367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166388</xdr:rowOff>
    </xdr:from>
    <xdr:ext cx="405111" cy="259045"/>
    <xdr:sp macro="" textlink="">
      <xdr:nvSpPr>
        <xdr:cNvPr id="971" name="n_4aveValue【公営住宅】&#10;有形固定資産減価償却率">
          <a:extLst>
            <a:ext uri="{FF2B5EF4-FFF2-40B4-BE49-F238E27FC236}">
              <a16:creationId xmlns:a16="http://schemas.microsoft.com/office/drawing/2014/main" id="{EAB14945-63AA-4CED-BCA1-060617DC0FA0}"/>
            </a:ext>
          </a:extLst>
        </xdr:cNvPr>
        <xdr:cNvSpPr txBox="1"/>
      </xdr:nvSpPr>
      <xdr:spPr>
        <a:xfrm>
          <a:off x="851544" y="13380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51452</xdr:rowOff>
    </xdr:from>
    <xdr:ext cx="405111" cy="259045"/>
    <xdr:sp macro="" textlink="">
      <xdr:nvSpPr>
        <xdr:cNvPr id="972" name="n_1mainValue【公営住宅】&#10;有形固定資産減価償却率">
          <a:extLst>
            <a:ext uri="{FF2B5EF4-FFF2-40B4-BE49-F238E27FC236}">
              <a16:creationId xmlns:a16="http://schemas.microsoft.com/office/drawing/2014/main" id="{8C7E0D59-19DC-402B-BA6D-4225DC1723D2}"/>
            </a:ext>
          </a:extLst>
        </xdr:cNvPr>
        <xdr:cNvSpPr txBox="1"/>
      </xdr:nvSpPr>
      <xdr:spPr>
        <a:xfrm>
          <a:off x="3239144" y="1425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86</xdr:row>
      <xdr:rowOff>20972</xdr:rowOff>
    </xdr:from>
    <xdr:ext cx="405111" cy="259045"/>
    <xdr:sp macro="" textlink="">
      <xdr:nvSpPr>
        <xdr:cNvPr id="973" name="n_2mainValue【公営住宅】&#10;有形固定資産減価償却率">
          <a:extLst>
            <a:ext uri="{FF2B5EF4-FFF2-40B4-BE49-F238E27FC236}">
              <a16:creationId xmlns:a16="http://schemas.microsoft.com/office/drawing/2014/main" id="{F36DB731-6FFA-45E8-BB47-39C0432992B1}"/>
            </a:ext>
          </a:extLst>
        </xdr:cNvPr>
        <xdr:cNvSpPr txBox="1"/>
      </xdr:nvSpPr>
      <xdr:spPr>
        <a:xfrm>
          <a:off x="2439044" y="14225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161941</xdr:rowOff>
    </xdr:from>
    <xdr:ext cx="405111" cy="259045"/>
    <xdr:sp macro="" textlink="">
      <xdr:nvSpPr>
        <xdr:cNvPr id="974" name="n_3mainValue【公営住宅】&#10;有形固定資産減価償却率">
          <a:extLst>
            <a:ext uri="{FF2B5EF4-FFF2-40B4-BE49-F238E27FC236}">
              <a16:creationId xmlns:a16="http://schemas.microsoft.com/office/drawing/2014/main" id="{9C788A65-FF6D-41D8-B8EF-3E3D19399CDD}"/>
            </a:ext>
          </a:extLst>
        </xdr:cNvPr>
        <xdr:cNvSpPr txBox="1"/>
      </xdr:nvSpPr>
      <xdr:spPr>
        <a:xfrm>
          <a:off x="1645294" y="1420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131463</xdr:rowOff>
    </xdr:from>
    <xdr:ext cx="405111" cy="259045"/>
    <xdr:sp macro="" textlink="">
      <xdr:nvSpPr>
        <xdr:cNvPr id="975" name="n_4mainValue【公営住宅】&#10;有形固定資産減価償却率">
          <a:extLst>
            <a:ext uri="{FF2B5EF4-FFF2-40B4-BE49-F238E27FC236}">
              <a16:creationId xmlns:a16="http://schemas.microsoft.com/office/drawing/2014/main" id="{85DD9815-4E94-4033-826B-673ADE068AB4}"/>
            </a:ext>
          </a:extLst>
        </xdr:cNvPr>
        <xdr:cNvSpPr txBox="1"/>
      </xdr:nvSpPr>
      <xdr:spPr>
        <a:xfrm>
          <a:off x="851544" y="14171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76" name="正方形/長方形 975">
          <a:extLst>
            <a:ext uri="{FF2B5EF4-FFF2-40B4-BE49-F238E27FC236}">
              <a16:creationId xmlns:a16="http://schemas.microsoft.com/office/drawing/2014/main" id="{18B35B22-20A4-457D-BFB8-0D48748AB670}"/>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977" name="正方形/長方形 976">
          <a:extLst>
            <a:ext uri="{FF2B5EF4-FFF2-40B4-BE49-F238E27FC236}">
              <a16:creationId xmlns:a16="http://schemas.microsoft.com/office/drawing/2014/main" id="{A6C2826F-7B72-4ABF-90B4-DF89E8B6EAD7}"/>
            </a:ext>
          </a:extLst>
        </xdr:cNvPr>
        <xdr:cNvSpPr/>
      </xdr:nvSpPr>
      <xdr:spPr>
        <a:xfrm>
          <a:off x="6064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978" name="正方形/長方形 977">
          <a:extLst>
            <a:ext uri="{FF2B5EF4-FFF2-40B4-BE49-F238E27FC236}">
              <a16:creationId xmlns:a16="http://schemas.microsoft.com/office/drawing/2014/main" id="{17FEA546-8A57-491C-8DCE-65181EDFBAE3}"/>
            </a:ext>
          </a:extLst>
        </xdr:cNvPr>
        <xdr:cNvSpPr/>
      </xdr:nvSpPr>
      <xdr:spPr>
        <a:xfrm>
          <a:off x="6064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979" name="正方形/長方形 978">
          <a:extLst>
            <a:ext uri="{FF2B5EF4-FFF2-40B4-BE49-F238E27FC236}">
              <a16:creationId xmlns:a16="http://schemas.microsoft.com/office/drawing/2014/main" id="{090C1FEB-8280-4756-AD91-15DB7DD60FDF}"/>
            </a:ext>
          </a:extLst>
        </xdr:cNvPr>
        <xdr:cNvSpPr/>
      </xdr:nvSpPr>
      <xdr:spPr>
        <a:xfrm>
          <a:off x="69850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980" name="正方形/長方形 979">
          <a:extLst>
            <a:ext uri="{FF2B5EF4-FFF2-40B4-BE49-F238E27FC236}">
              <a16:creationId xmlns:a16="http://schemas.microsoft.com/office/drawing/2014/main" id="{6FF40B61-FF8F-4B8B-8BE0-ACF93DAB05DA}"/>
            </a:ext>
          </a:extLst>
        </xdr:cNvPr>
        <xdr:cNvSpPr/>
      </xdr:nvSpPr>
      <xdr:spPr>
        <a:xfrm>
          <a:off x="69850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981" name="正方形/長方形 980">
          <a:extLst>
            <a:ext uri="{FF2B5EF4-FFF2-40B4-BE49-F238E27FC236}">
              <a16:creationId xmlns:a16="http://schemas.microsoft.com/office/drawing/2014/main" id="{58B5003B-65CF-4BA3-B254-C16ED17044D6}"/>
            </a:ext>
          </a:extLst>
        </xdr:cNvPr>
        <xdr:cNvSpPr/>
      </xdr:nvSpPr>
      <xdr:spPr>
        <a:xfrm>
          <a:off x="8013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982" name="正方形/長方形 981">
          <a:extLst>
            <a:ext uri="{FF2B5EF4-FFF2-40B4-BE49-F238E27FC236}">
              <a16:creationId xmlns:a16="http://schemas.microsoft.com/office/drawing/2014/main" id="{7713BD76-3D49-4A7E-98B9-7E019C7776B7}"/>
            </a:ext>
          </a:extLst>
        </xdr:cNvPr>
        <xdr:cNvSpPr/>
      </xdr:nvSpPr>
      <xdr:spPr>
        <a:xfrm>
          <a:off x="8013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983" name="正方形/長方形 982">
          <a:extLst>
            <a:ext uri="{FF2B5EF4-FFF2-40B4-BE49-F238E27FC236}">
              <a16:creationId xmlns:a16="http://schemas.microsoft.com/office/drawing/2014/main" id="{01AF89A0-3C3F-487F-A0F8-00E455EE3A98}"/>
            </a:ext>
          </a:extLst>
        </xdr:cNvPr>
        <xdr:cNvSpPr/>
      </xdr:nvSpPr>
      <xdr:spPr>
        <a:xfrm>
          <a:off x="595630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984" name="テキスト ボックス 983">
          <a:extLst>
            <a:ext uri="{FF2B5EF4-FFF2-40B4-BE49-F238E27FC236}">
              <a16:creationId xmlns:a16="http://schemas.microsoft.com/office/drawing/2014/main" id="{205771EE-3908-4E4E-B20A-11F4DF622168}"/>
            </a:ext>
          </a:extLst>
        </xdr:cNvPr>
        <xdr:cNvSpPr txBox="1"/>
      </xdr:nvSpPr>
      <xdr:spPr>
        <a:xfrm>
          <a:off x="591820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985" name="直線コネクタ 984">
          <a:extLst>
            <a:ext uri="{FF2B5EF4-FFF2-40B4-BE49-F238E27FC236}">
              <a16:creationId xmlns:a16="http://schemas.microsoft.com/office/drawing/2014/main" id="{7B616A17-BED6-444E-81F0-A4280008B8D6}"/>
            </a:ext>
          </a:extLst>
        </xdr:cNvPr>
        <xdr:cNvCxnSpPr/>
      </xdr:nvCxnSpPr>
      <xdr:spPr>
        <a:xfrm>
          <a:off x="5956300" y="14687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986" name="直線コネクタ 985">
          <a:extLst>
            <a:ext uri="{FF2B5EF4-FFF2-40B4-BE49-F238E27FC236}">
              <a16:creationId xmlns:a16="http://schemas.microsoft.com/office/drawing/2014/main" id="{E287A334-B183-4937-BAE4-EDC8A7057F18}"/>
            </a:ext>
          </a:extLst>
        </xdr:cNvPr>
        <xdr:cNvCxnSpPr/>
      </xdr:nvCxnSpPr>
      <xdr:spPr>
        <a:xfrm>
          <a:off x="5956300" y="14319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987" name="テキスト ボックス 986">
          <a:extLst>
            <a:ext uri="{FF2B5EF4-FFF2-40B4-BE49-F238E27FC236}">
              <a16:creationId xmlns:a16="http://schemas.microsoft.com/office/drawing/2014/main" id="{8450920D-FC73-4078-884D-BAF8D005D1F0}"/>
            </a:ext>
          </a:extLst>
        </xdr:cNvPr>
        <xdr:cNvSpPr txBox="1"/>
      </xdr:nvSpPr>
      <xdr:spPr>
        <a:xfrm>
          <a:off x="55272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988" name="直線コネクタ 987">
          <a:extLst>
            <a:ext uri="{FF2B5EF4-FFF2-40B4-BE49-F238E27FC236}">
              <a16:creationId xmlns:a16="http://schemas.microsoft.com/office/drawing/2014/main" id="{A3F76B0A-2586-4744-8E27-D9AEAE061292}"/>
            </a:ext>
          </a:extLst>
        </xdr:cNvPr>
        <xdr:cNvCxnSpPr/>
      </xdr:nvCxnSpPr>
      <xdr:spPr>
        <a:xfrm>
          <a:off x="5956300" y="13950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989" name="テキスト ボックス 988">
          <a:extLst>
            <a:ext uri="{FF2B5EF4-FFF2-40B4-BE49-F238E27FC236}">
              <a16:creationId xmlns:a16="http://schemas.microsoft.com/office/drawing/2014/main" id="{7FCB2B7A-18E5-4159-AE70-96ABA714B7BE}"/>
            </a:ext>
          </a:extLst>
        </xdr:cNvPr>
        <xdr:cNvSpPr txBox="1"/>
      </xdr:nvSpPr>
      <xdr:spPr>
        <a:xfrm>
          <a:off x="5527221" y="13815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990" name="直線コネクタ 989">
          <a:extLst>
            <a:ext uri="{FF2B5EF4-FFF2-40B4-BE49-F238E27FC236}">
              <a16:creationId xmlns:a16="http://schemas.microsoft.com/office/drawing/2014/main" id="{A3941E9C-5A5B-4270-9F21-81F75B7C70DC}"/>
            </a:ext>
          </a:extLst>
        </xdr:cNvPr>
        <xdr:cNvCxnSpPr/>
      </xdr:nvCxnSpPr>
      <xdr:spPr>
        <a:xfrm>
          <a:off x="5956300" y="13582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991" name="テキスト ボックス 990">
          <a:extLst>
            <a:ext uri="{FF2B5EF4-FFF2-40B4-BE49-F238E27FC236}">
              <a16:creationId xmlns:a16="http://schemas.microsoft.com/office/drawing/2014/main" id="{28B357CA-E726-4DBA-88A6-4342A66D24FD}"/>
            </a:ext>
          </a:extLst>
        </xdr:cNvPr>
        <xdr:cNvSpPr txBox="1"/>
      </xdr:nvSpPr>
      <xdr:spPr>
        <a:xfrm>
          <a:off x="55272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992" name="直線コネクタ 991">
          <a:extLst>
            <a:ext uri="{FF2B5EF4-FFF2-40B4-BE49-F238E27FC236}">
              <a16:creationId xmlns:a16="http://schemas.microsoft.com/office/drawing/2014/main" id="{BD681421-C49F-4C8B-B6D9-94224D89D10D}"/>
            </a:ext>
          </a:extLst>
        </xdr:cNvPr>
        <xdr:cNvCxnSpPr/>
      </xdr:nvCxnSpPr>
      <xdr:spPr>
        <a:xfrm>
          <a:off x="5956300" y="13214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993" name="テキスト ボックス 992">
          <a:extLst>
            <a:ext uri="{FF2B5EF4-FFF2-40B4-BE49-F238E27FC236}">
              <a16:creationId xmlns:a16="http://schemas.microsoft.com/office/drawing/2014/main" id="{9C8B1F84-9206-45FF-A381-EEE62B36CA07}"/>
            </a:ext>
          </a:extLst>
        </xdr:cNvPr>
        <xdr:cNvSpPr txBox="1"/>
      </xdr:nvSpPr>
      <xdr:spPr>
        <a:xfrm>
          <a:off x="5527221" y="1307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994" name="直線コネクタ 993">
          <a:extLst>
            <a:ext uri="{FF2B5EF4-FFF2-40B4-BE49-F238E27FC236}">
              <a16:creationId xmlns:a16="http://schemas.microsoft.com/office/drawing/2014/main" id="{9A91A6E8-42D8-4A8B-A37D-5DE71C11FB3D}"/>
            </a:ext>
          </a:extLst>
        </xdr:cNvPr>
        <xdr:cNvCxnSpPr/>
      </xdr:nvCxnSpPr>
      <xdr:spPr>
        <a:xfrm>
          <a:off x="5956300" y="12852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995" name="テキスト ボックス 994">
          <a:extLst>
            <a:ext uri="{FF2B5EF4-FFF2-40B4-BE49-F238E27FC236}">
              <a16:creationId xmlns:a16="http://schemas.microsoft.com/office/drawing/2014/main" id="{C68B0A16-BA8D-41A7-A07F-BFF563162C06}"/>
            </a:ext>
          </a:extLst>
        </xdr:cNvPr>
        <xdr:cNvSpPr txBox="1"/>
      </xdr:nvSpPr>
      <xdr:spPr>
        <a:xfrm>
          <a:off x="5527221" y="12716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996" name="直線コネクタ 995">
          <a:extLst>
            <a:ext uri="{FF2B5EF4-FFF2-40B4-BE49-F238E27FC236}">
              <a16:creationId xmlns:a16="http://schemas.microsoft.com/office/drawing/2014/main" id="{D5C7A58F-1DB5-4DCD-8C33-C854B15A9B7C}"/>
            </a:ext>
          </a:extLst>
        </xdr:cNvPr>
        <xdr:cNvCxnSpPr/>
      </xdr:nvCxnSpPr>
      <xdr:spPr>
        <a:xfrm>
          <a:off x="5956300" y="1248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997" name="テキスト ボックス 996">
          <a:extLst>
            <a:ext uri="{FF2B5EF4-FFF2-40B4-BE49-F238E27FC236}">
              <a16:creationId xmlns:a16="http://schemas.microsoft.com/office/drawing/2014/main" id="{210F36A3-90B6-42C0-8698-A351943D9044}"/>
            </a:ext>
          </a:extLst>
        </xdr:cNvPr>
        <xdr:cNvSpPr txBox="1"/>
      </xdr:nvSpPr>
      <xdr:spPr>
        <a:xfrm>
          <a:off x="5482151" y="12348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998" name="【公営住宅】&#10;一人当たり面積グラフ枠">
          <a:extLst>
            <a:ext uri="{FF2B5EF4-FFF2-40B4-BE49-F238E27FC236}">
              <a16:creationId xmlns:a16="http://schemas.microsoft.com/office/drawing/2014/main" id="{D36F5C59-1819-4014-AF5B-817EF0DCD8FD}"/>
            </a:ext>
          </a:extLst>
        </xdr:cNvPr>
        <xdr:cNvSpPr/>
      </xdr:nvSpPr>
      <xdr:spPr>
        <a:xfrm>
          <a:off x="595630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139827</xdr:rowOff>
    </xdr:from>
    <xdr:to>
      <xdr:col>54</xdr:col>
      <xdr:colOff>189865</xdr:colOff>
      <xdr:row>86</xdr:row>
      <xdr:rowOff>103632</xdr:rowOff>
    </xdr:to>
    <xdr:cxnSp macro="">
      <xdr:nvCxnSpPr>
        <xdr:cNvPr id="999" name="直線コネクタ 998">
          <a:extLst>
            <a:ext uri="{FF2B5EF4-FFF2-40B4-BE49-F238E27FC236}">
              <a16:creationId xmlns:a16="http://schemas.microsoft.com/office/drawing/2014/main" id="{17D61966-6BFB-4F6C-BF9E-BFD57D4DDD28}"/>
            </a:ext>
          </a:extLst>
        </xdr:cNvPr>
        <xdr:cNvCxnSpPr/>
      </xdr:nvCxnSpPr>
      <xdr:spPr>
        <a:xfrm flipV="1">
          <a:off x="9429115" y="13023977"/>
          <a:ext cx="0" cy="1284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107459</xdr:rowOff>
    </xdr:from>
    <xdr:ext cx="469744" cy="259045"/>
    <xdr:sp macro="" textlink="">
      <xdr:nvSpPr>
        <xdr:cNvPr id="1000" name="【公営住宅】&#10;一人当たり面積最小値テキスト">
          <a:extLst>
            <a:ext uri="{FF2B5EF4-FFF2-40B4-BE49-F238E27FC236}">
              <a16:creationId xmlns:a16="http://schemas.microsoft.com/office/drawing/2014/main" id="{E7E48A7F-AC16-451C-B844-6B921D08856F}"/>
            </a:ext>
          </a:extLst>
        </xdr:cNvPr>
        <xdr:cNvSpPr txBox="1"/>
      </xdr:nvSpPr>
      <xdr:spPr>
        <a:xfrm>
          <a:off x="9467850" y="14312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103632</xdr:rowOff>
    </xdr:from>
    <xdr:to>
      <xdr:col>55</xdr:col>
      <xdr:colOff>88900</xdr:colOff>
      <xdr:row>86</xdr:row>
      <xdr:rowOff>103632</xdr:rowOff>
    </xdr:to>
    <xdr:cxnSp macro="">
      <xdr:nvCxnSpPr>
        <xdr:cNvPr id="1001" name="直線コネクタ 1000">
          <a:extLst>
            <a:ext uri="{FF2B5EF4-FFF2-40B4-BE49-F238E27FC236}">
              <a16:creationId xmlns:a16="http://schemas.microsoft.com/office/drawing/2014/main" id="{74C4A1BD-6741-4FA4-B257-B36C2C28254B}"/>
            </a:ext>
          </a:extLst>
        </xdr:cNvPr>
        <xdr:cNvCxnSpPr/>
      </xdr:nvCxnSpPr>
      <xdr:spPr>
        <a:xfrm>
          <a:off x="9359900" y="143085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86504</xdr:rowOff>
    </xdr:from>
    <xdr:ext cx="469744" cy="259045"/>
    <xdr:sp macro="" textlink="">
      <xdr:nvSpPr>
        <xdr:cNvPr id="1002" name="【公営住宅】&#10;一人当たり面積最大値テキスト">
          <a:extLst>
            <a:ext uri="{FF2B5EF4-FFF2-40B4-BE49-F238E27FC236}">
              <a16:creationId xmlns:a16="http://schemas.microsoft.com/office/drawing/2014/main" id="{2EF157F2-B298-4E2C-B105-99B50810DD0B}"/>
            </a:ext>
          </a:extLst>
        </xdr:cNvPr>
        <xdr:cNvSpPr txBox="1"/>
      </xdr:nvSpPr>
      <xdr:spPr>
        <a:xfrm>
          <a:off x="9467850" y="12805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139827</xdr:rowOff>
    </xdr:from>
    <xdr:to>
      <xdr:col>55</xdr:col>
      <xdr:colOff>88900</xdr:colOff>
      <xdr:row>78</xdr:row>
      <xdr:rowOff>139827</xdr:rowOff>
    </xdr:to>
    <xdr:cxnSp macro="">
      <xdr:nvCxnSpPr>
        <xdr:cNvPr id="1003" name="直線コネクタ 1002">
          <a:extLst>
            <a:ext uri="{FF2B5EF4-FFF2-40B4-BE49-F238E27FC236}">
              <a16:creationId xmlns:a16="http://schemas.microsoft.com/office/drawing/2014/main" id="{56668FFA-B44C-476C-89CA-FB81DB33353C}"/>
            </a:ext>
          </a:extLst>
        </xdr:cNvPr>
        <xdr:cNvCxnSpPr/>
      </xdr:nvCxnSpPr>
      <xdr:spPr>
        <a:xfrm>
          <a:off x="9359900" y="1302397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164101</xdr:rowOff>
    </xdr:from>
    <xdr:ext cx="469744" cy="259045"/>
    <xdr:sp macro="" textlink="">
      <xdr:nvSpPr>
        <xdr:cNvPr id="1004" name="【公営住宅】&#10;一人当たり面積平均値テキスト">
          <a:extLst>
            <a:ext uri="{FF2B5EF4-FFF2-40B4-BE49-F238E27FC236}">
              <a16:creationId xmlns:a16="http://schemas.microsoft.com/office/drawing/2014/main" id="{302442E0-5CFC-48B6-847C-23E7D88652E6}"/>
            </a:ext>
          </a:extLst>
        </xdr:cNvPr>
        <xdr:cNvSpPr txBox="1"/>
      </xdr:nvSpPr>
      <xdr:spPr>
        <a:xfrm>
          <a:off x="9467850" y="1387375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141224</xdr:rowOff>
    </xdr:from>
    <xdr:to>
      <xdr:col>55</xdr:col>
      <xdr:colOff>50800</xdr:colOff>
      <xdr:row>85</xdr:row>
      <xdr:rowOff>71374</xdr:rowOff>
    </xdr:to>
    <xdr:sp macro="" textlink="">
      <xdr:nvSpPr>
        <xdr:cNvPr id="1005" name="フローチャート: 判断 1004">
          <a:extLst>
            <a:ext uri="{FF2B5EF4-FFF2-40B4-BE49-F238E27FC236}">
              <a16:creationId xmlns:a16="http://schemas.microsoft.com/office/drawing/2014/main" id="{3E6D9658-FF9F-43B3-93ED-B4F9A93955D9}"/>
            </a:ext>
          </a:extLst>
        </xdr:cNvPr>
        <xdr:cNvSpPr/>
      </xdr:nvSpPr>
      <xdr:spPr>
        <a:xfrm>
          <a:off x="9398000" y="140159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132462</xdr:rowOff>
    </xdr:from>
    <xdr:to>
      <xdr:col>50</xdr:col>
      <xdr:colOff>165100</xdr:colOff>
      <xdr:row>85</xdr:row>
      <xdr:rowOff>62612</xdr:rowOff>
    </xdr:to>
    <xdr:sp macro="" textlink="">
      <xdr:nvSpPr>
        <xdr:cNvPr id="1006" name="フローチャート: 判断 1005">
          <a:extLst>
            <a:ext uri="{FF2B5EF4-FFF2-40B4-BE49-F238E27FC236}">
              <a16:creationId xmlns:a16="http://schemas.microsoft.com/office/drawing/2014/main" id="{7B6D4517-146A-4598-B76F-E797AD5E81DC}"/>
            </a:ext>
          </a:extLst>
        </xdr:cNvPr>
        <xdr:cNvSpPr/>
      </xdr:nvSpPr>
      <xdr:spPr>
        <a:xfrm>
          <a:off x="8636000" y="140072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125413</xdr:rowOff>
    </xdr:from>
    <xdr:to>
      <xdr:col>46</xdr:col>
      <xdr:colOff>38100</xdr:colOff>
      <xdr:row>85</xdr:row>
      <xdr:rowOff>55563</xdr:rowOff>
    </xdr:to>
    <xdr:sp macro="" textlink="">
      <xdr:nvSpPr>
        <xdr:cNvPr id="1007" name="フローチャート: 判断 1006">
          <a:extLst>
            <a:ext uri="{FF2B5EF4-FFF2-40B4-BE49-F238E27FC236}">
              <a16:creationId xmlns:a16="http://schemas.microsoft.com/office/drawing/2014/main" id="{B863F1AB-D8E4-42A6-B291-45FECF52039D}"/>
            </a:ext>
          </a:extLst>
        </xdr:cNvPr>
        <xdr:cNvSpPr/>
      </xdr:nvSpPr>
      <xdr:spPr>
        <a:xfrm>
          <a:off x="7842250" y="1400016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137224</xdr:rowOff>
    </xdr:from>
    <xdr:to>
      <xdr:col>41</xdr:col>
      <xdr:colOff>101600</xdr:colOff>
      <xdr:row>85</xdr:row>
      <xdr:rowOff>67374</xdr:rowOff>
    </xdr:to>
    <xdr:sp macro="" textlink="">
      <xdr:nvSpPr>
        <xdr:cNvPr id="1008" name="フローチャート: 判断 1007">
          <a:extLst>
            <a:ext uri="{FF2B5EF4-FFF2-40B4-BE49-F238E27FC236}">
              <a16:creationId xmlns:a16="http://schemas.microsoft.com/office/drawing/2014/main" id="{C96F5C8D-7325-4AD7-AA8B-39E67222E6C8}"/>
            </a:ext>
          </a:extLst>
        </xdr:cNvPr>
        <xdr:cNvSpPr/>
      </xdr:nvSpPr>
      <xdr:spPr>
        <a:xfrm>
          <a:off x="7029450" y="1401197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169418</xdr:rowOff>
    </xdr:from>
    <xdr:to>
      <xdr:col>36</xdr:col>
      <xdr:colOff>165100</xdr:colOff>
      <xdr:row>85</xdr:row>
      <xdr:rowOff>99568</xdr:rowOff>
    </xdr:to>
    <xdr:sp macro="" textlink="">
      <xdr:nvSpPr>
        <xdr:cNvPr id="1009" name="フローチャート: 判断 1008">
          <a:extLst>
            <a:ext uri="{FF2B5EF4-FFF2-40B4-BE49-F238E27FC236}">
              <a16:creationId xmlns:a16="http://schemas.microsoft.com/office/drawing/2014/main" id="{B4CF8E3E-A45C-4CB3-AE6B-BC4696E7B33E}"/>
            </a:ext>
          </a:extLst>
        </xdr:cNvPr>
        <xdr:cNvSpPr/>
      </xdr:nvSpPr>
      <xdr:spPr>
        <a:xfrm>
          <a:off x="6235700" y="14037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010" name="テキスト ボックス 1009">
          <a:extLst>
            <a:ext uri="{FF2B5EF4-FFF2-40B4-BE49-F238E27FC236}">
              <a16:creationId xmlns:a16="http://schemas.microsoft.com/office/drawing/2014/main" id="{4E68D5A9-9D4D-449D-8028-640BCED61147}"/>
            </a:ext>
          </a:extLst>
        </xdr:cNvPr>
        <xdr:cNvSpPr txBox="1"/>
      </xdr:nvSpPr>
      <xdr:spPr>
        <a:xfrm>
          <a:off x="92583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11" name="テキスト ボックス 1010">
          <a:extLst>
            <a:ext uri="{FF2B5EF4-FFF2-40B4-BE49-F238E27FC236}">
              <a16:creationId xmlns:a16="http://schemas.microsoft.com/office/drawing/2014/main" id="{2966C612-74F2-4570-AD71-A4E6D56C875F}"/>
            </a:ext>
          </a:extLst>
        </xdr:cNvPr>
        <xdr:cNvSpPr txBox="1"/>
      </xdr:nvSpPr>
      <xdr:spPr>
        <a:xfrm>
          <a:off x="8515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12" name="テキスト ボックス 1011">
          <a:extLst>
            <a:ext uri="{FF2B5EF4-FFF2-40B4-BE49-F238E27FC236}">
              <a16:creationId xmlns:a16="http://schemas.microsoft.com/office/drawing/2014/main" id="{C3FE4C3B-7BC4-4996-8494-6A222575E3A4}"/>
            </a:ext>
          </a:extLst>
        </xdr:cNvPr>
        <xdr:cNvSpPr txBox="1"/>
      </xdr:nvSpPr>
      <xdr:spPr>
        <a:xfrm>
          <a:off x="7715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13" name="テキスト ボックス 1012">
          <a:extLst>
            <a:ext uri="{FF2B5EF4-FFF2-40B4-BE49-F238E27FC236}">
              <a16:creationId xmlns:a16="http://schemas.microsoft.com/office/drawing/2014/main" id="{DE6E104A-77BF-49EE-9B8F-B89991A3B53E}"/>
            </a:ext>
          </a:extLst>
        </xdr:cNvPr>
        <xdr:cNvSpPr txBox="1"/>
      </xdr:nvSpPr>
      <xdr:spPr>
        <a:xfrm>
          <a:off x="690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14" name="テキスト ボックス 1013">
          <a:extLst>
            <a:ext uri="{FF2B5EF4-FFF2-40B4-BE49-F238E27FC236}">
              <a16:creationId xmlns:a16="http://schemas.microsoft.com/office/drawing/2014/main" id="{F5936C84-EA78-4DEC-8BAE-21A269518CFC}"/>
            </a:ext>
          </a:extLst>
        </xdr:cNvPr>
        <xdr:cNvSpPr txBox="1"/>
      </xdr:nvSpPr>
      <xdr:spPr>
        <a:xfrm>
          <a:off x="6115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18162</xdr:rowOff>
    </xdr:from>
    <xdr:to>
      <xdr:col>55</xdr:col>
      <xdr:colOff>50800</xdr:colOff>
      <xdr:row>86</xdr:row>
      <xdr:rowOff>119762</xdr:rowOff>
    </xdr:to>
    <xdr:sp macro="" textlink="">
      <xdr:nvSpPr>
        <xdr:cNvPr id="1015" name="楕円 1014">
          <a:extLst>
            <a:ext uri="{FF2B5EF4-FFF2-40B4-BE49-F238E27FC236}">
              <a16:creationId xmlns:a16="http://schemas.microsoft.com/office/drawing/2014/main" id="{13097A9D-E3A2-42D5-ACFE-FA5A8F997659}"/>
            </a:ext>
          </a:extLst>
        </xdr:cNvPr>
        <xdr:cNvSpPr/>
      </xdr:nvSpPr>
      <xdr:spPr>
        <a:xfrm>
          <a:off x="9398000" y="1422311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104539</xdr:rowOff>
    </xdr:from>
    <xdr:ext cx="469744" cy="259045"/>
    <xdr:sp macro="" textlink="">
      <xdr:nvSpPr>
        <xdr:cNvPr id="1016" name="【公営住宅】&#10;一人当たり面積該当値テキスト">
          <a:extLst>
            <a:ext uri="{FF2B5EF4-FFF2-40B4-BE49-F238E27FC236}">
              <a16:creationId xmlns:a16="http://schemas.microsoft.com/office/drawing/2014/main" id="{9EC78864-41C4-4D33-9066-ABE0507B1530}"/>
            </a:ext>
          </a:extLst>
        </xdr:cNvPr>
        <xdr:cNvSpPr txBox="1"/>
      </xdr:nvSpPr>
      <xdr:spPr>
        <a:xfrm>
          <a:off x="9467850" y="14144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18162</xdr:rowOff>
    </xdr:from>
    <xdr:to>
      <xdr:col>50</xdr:col>
      <xdr:colOff>165100</xdr:colOff>
      <xdr:row>86</xdr:row>
      <xdr:rowOff>119762</xdr:rowOff>
    </xdr:to>
    <xdr:sp macro="" textlink="">
      <xdr:nvSpPr>
        <xdr:cNvPr id="1017" name="楕円 1016">
          <a:extLst>
            <a:ext uri="{FF2B5EF4-FFF2-40B4-BE49-F238E27FC236}">
              <a16:creationId xmlns:a16="http://schemas.microsoft.com/office/drawing/2014/main" id="{FFC945CE-518A-44B8-831B-DA3D479D5BA4}"/>
            </a:ext>
          </a:extLst>
        </xdr:cNvPr>
        <xdr:cNvSpPr/>
      </xdr:nvSpPr>
      <xdr:spPr>
        <a:xfrm>
          <a:off x="8636000" y="14223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68962</xdr:rowOff>
    </xdr:from>
    <xdr:to>
      <xdr:col>55</xdr:col>
      <xdr:colOff>0</xdr:colOff>
      <xdr:row>86</xdr:row>
      <xdr:rowOff>68962</xdr:rowOff>
    </xdr:to>
    <xdr:cxnSp macro="">
      <xdr:nvCxnSpPr>
        <xdr:cNvPr id="1018" name="直線コネクタ 1017">
          <a:extLst>
            <a:ext uri="{FF2B5EF4-FFF2-40B4-BE49-F238E27FC236}">
              <a16:creationId xmlns:a16="http://schemas.microsoft.com/office/drawing/2014/main" id="{B93AA24A-F5C4-4DD7-A59D-BA1D74547473}"/>
            </a:ext>
          </a:extLst>
        </xdr:cNvPr>
        <xdr:cNvCxnSpPr/>
      </xdr:nvCxnSpPr>
      <xdr:spPr>
        <a:xfrm>
          <a:off x="8686800" y="1427391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18542</xdr:rowOff>
    </xdr:from>
    <xdr:to>
      <xdr:col>46</xdr:col>
      <xdr:colOff>38100</xdr:colOff>
      <xdr:row>86</xdr:row>
      <xdr:rowOff>120142</xdr:rowOff>
    </xdr:to>
    <xdr:sp macro="" textlink="">
      <xdr:nvSpPr>
        <xdr:cNvPr id="1019" name="楕円 1018">
          <a:extLst>
            <a:ext uri="{FF2B5EF4-FFF2-40B4-BE49-F238E27FC236}">
              <a16:creationId xmlns:a16="http://schemas.microsoft.com/office/drawing/2014/main" id="{7B493E4D-2961-4B44-A6D7-02B33063FA57}"/>
            </a:ext>
          </a:extLst>
        </xdr:cNvPr>
        <xdr:cNvSpPr/>
      </xdr:nvSpPr>
      <xdr:spPr>
        <a:xfrm>
          <a:off x="7842250" y="142234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68962</xdr:rowOff>
    </xdr:from>
    <xdr:to>
      <xdr:col>50</xdr:col>
      <xdr:colOff>114300</xdr:colOff>
      <xdr:row>86</xdr:row>
      <xdr:rowOff>69342</xdr:rowOff>
    </xdr:to>
    <xdr:cxnSp macro="">
      <xdr:nvCxnSpPr>
        <xdr:cNvPr id="1020" name="直線コネクタ 1019">
          <a:extLst>
            <a:ext uri="{FF2B5EF4-FFF2-40B4-BE49-F238E27FC236}">
              <a16:creationId xmlns:a16="http://schemas.microsoft.com/office/drawing/2014/main" id="{4C89D8B5-4AAE-435B-8EDA-1807EC91CE3E}"/>
            </a:ext>
          </a:extLst>
        </xdr:cNvPr>
        <xdr:cNvCxnSpPr/>
      </xdr:nvCxnSpPr>
      <xdr:spPr>
        <a:xfrm flipV="1">
          <a:off x="7886700" y="14273912"/>
          <a:ext cx="800100" cy="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18732</xdr:rowOff>
    </xdr:from>
    <xdr:to>
      <xdr:col>41</xdr:col>
      <xdr:colOff>101600</xdr:colOff>
      <xdr:row>86</xdr:row>
      <xdr:rowOff>120332</xdr:rowOff>
    </xdr:to>
    <xdr:sp macro="" textlink="">
      <xdr:nvSpPr>
        <xdr:cNvPr id="1021" name="楕円 1020">
          <a:extLst>
            <a:ext uri="{FF2B5EF4-FFF2-40B4-BE49-F238E27FC236}">
              <a16:creationId xmlns:a16="http://schemas.microsoft.com/office/drawing/2014/main" id="{A5256BF5-004F-404C-8DE7-EECA9AE7ADCA}"/>
            </a:ext>
          </a:extLst>
        </xdr:cNvPr>
        <xdr:cNvSpPr/>
      </xdr:nvSpPr>
      <xdr:spPr>
        <a:xfrm>
          <a:off x="7029450" y="1422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69342</xdr:rowOff>
    </xdr:from>
    <xdr:to>
      <xdr:col>45</xdr:col>
      <xdr:colOff>177800</xdr:colOff>
      <xdr:row>86</xdr:row>
      <xdr:rowOff>69532</xdr:rowOff>
    </xdr:to>
    <xdr:cxnSp macro="">
      <xdr:nvCxnSpPr>
        <xdr:cNvPr id="1022" name="直線コネクタ 1021">
          <a:extLst>
            <a:ext uri="{FF2B5EF4-FFF2-40B4-BE49-F238E27FC236}">
              <a16:creationId xmlns:a16="http://schemas.microsoft.com/office/drawing/2014/main" id="{B195FC60-FD6E-4FD4-A37A-4174B0620B80}"/>
            </a:ext>
          </a:extLst>
        </xdr:cNvPr>
        <xdr:cNvCxnSpPr/>
      </xdr:nvCxnSpPr>
      <xdr:spPr>
        <a:xfrm flipV="1">
          <a:off x="7080250" y="14274292"/>
          <a:ext cx="806450"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18732</xdr:rowOff>
    </xdr:from>
    <xdr:to>
      <xdr:col>36</xdr:col>
      <xdr:colOff>165100</xdr:colOff>
      <xdr:row>86</xdr:row>
      <xdr:rowOff>120332</xdr:rowOff>
    </xdr:to>
    <xdr:sp macro="" textlink="">
      <xdr:nvSpPr>
        <xdr:cNvPr id="1023" name="楕円 1022">
          <a:extLst>
            <a:ext uri="{FF2B5EF4-FFF2-40B4-BE49-F238E27FC236}">
              <a16:creationId xmlns:a16="http://schemas.microsoft.com/office/drawing/2014/main" id="{BE14F91C-613B-4C68-8729-3202E9A328B2}"/>
            </a:ext>
          </a:extLst>
        </xdr:cNvPr>
        <xdr:cNvSpPr/>
      </xdr:nvSpPr>
      <xdr:spPr>
        <a:xfrm>
          <a:off x="6235700" y="1422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69532</xdr:rowOff>
    </xdr:from>
    <xdr:to>
      <xdr:col>41</xdr:col>
      <xdr:colOff>50800</xdr:colOff>
      <xdr:row>86</xdr:row>
      <xdr:rowOff>69532</xdr:rowOff>
    </xdr:to>
    <xdr:cxnSp macro="">
      <xdr:nvCxnSpPr>
        <xdr:cNvPr id="1024" name="直線コネクタ 1023">
          <a:extLst>
            <a:ext uri="{FF2B5EF4-FFF2-40B4-BE49-F238E27FC236}">
              <a16:creationId xmlns:a16="http://schemas.microsoft.com/office/drawing/2014/main" id="{B6F7CE73-1471-4090-B2A0-B577C390A1BF}"/>
            </a:ext>
          </a:extLst>
        </xdr:cNvPr>
        <xdr:cNvCxnSpPr/>
      </xdr:nvCxnSpPr>
      <xdr:spPr>
        <a:xfrm>
          <a:off x="6286500" y="14274482"/>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79139</xdr:rowOff>
    </xdr:from>
    <xdr:ext cx="469744" cy="259045"/>
    <xdr:sp macro="" textlink="">
      <xdr:nvSpPr>
        <xdr:cNvPr id="1025" name="n_1aveValue【公営住宅】&#10;一人当たり面積">
          <a:extLst>
            <a:ext uri="{FF2B5EF4-FFF2-40B4-BE49-F238E27FC236}">
              <a16:creationId xmlns:a16="http://schemas.microsoft.com/office/drawing/2014/main" id="{C2C0C506-FD9C-4F11-AEA5-1E745578933A}"/>
            </a:ext>
          </a:extLst>
        </xdr:cNvPr>
        <xdr:cNvSpPr txBox="1"/>
      </xdr:nvSpPr>
      <xdr:spPr>
        <a:xfrm>
          <a:off x="8458277" y="137887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72090</xdr:rowOff>
    </xdr:from>
    <xdr:ext cx="469744" cy="259045"/>
    <xdr:sp macro="" textlink="">
      <xdr:nvSpPr>
        <xdr:cNvPr id="1026" name="n_2aveValue【公営住宅】&#10;一人当たり面積">
          <a:extLst>
            <a:ext uri="{FF2B5EF4-FFF2-40B4-BE49-F238E27FC236}">
              <a16:creationId xmlns:a16="http://schemas.microsoft.com/office/drawing/2014/main" id="{1E8E5D3C-4989-48C9-8E62-9CBF37416556}"/>
            </a:ext>
          </a:extLst>
        </xdr:cNvPr>
        <xdr:cNvSpPr txBox="1"/>
      </xdr:nvSpPr>
      <xdr:spPr>
        <a:xfrm>
          <a:off x="7677227" y="13781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83901</xdr:rowOff>
    </xdr:from>
    <xdr:ext cx="469744" cy="259045"/>
    <xdr:sp macro="" textlink="">
      <xdr:nvSpPr>
        <xdr:cNvPr id="1027" name="n_3aveValue【公営住宅】&#10;一人当たり面積">
          <a:extLst>
            <a:ext uri="{FF2B5EF4-FFF2-40B4-BE49-F238E27FC236}">
              <a16:creationId xmlns:a16="http://schemas.microsoft.com/office/drawing/2014/main" id="{29FB8B21-F499-4B96-8048-4BA7485805F2}"/>
            </a:ext>
          </a:extLst>
        </xdr:cNvPr>
        <xdr:cNvSpPr txBox="1"/>
      </xdr:nvSpPr>
      <xdr:spPr>
        <a:xfrm>
          <a:off x="6864427" y="13793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116095</xdr:rowOff>
    </xdr:from>
    <xdr:ext cx="469744" cy="259045"/>
    <xdr:sp macro="" textlink="">
      <xdr:nvSpPr>
        <xdr:cNvPr id="1028" name="n_4aveValue【公営住宅】&#10;一人当たり面積">
          <a:extLst>
            <a:ext uri="{FF2B5EF4-FFF2-40B4-BE49-F238E27FC236}">
              <a16:creationId xmlns:a16="http://schemas.microsoft.com/office/drawing/2014/main" id="{87FB200D-7C65-4E1F-9544-7DCC97E62C2E}"/>
            </a:ext>
          </a:extLst>
        </xdr:cNvPr>
        <xdr:cNvSpPr txBox="1"/>
      </xdr:nvSpPr>
      <xdr:spPr>
        <a:xfrm>
          <a:off x="6070677" y="13825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110889</xdr:rowOff>
    </xdr:from>
    <xdr:ext cx="469744" cy="259045"/>
    <xdr:sp macro="" textlink="">
      <xdr:nvSpPr>
        <xdr:cNvPr id="1029" name="n_1mainValue【公営住宅】&#10;一人当たり面積">
          <a:extLst>
            <a:ext uri="{FF2B5EF4-FFF2-40B4-BE49-F238E27FC236}">
              <a16:creationId xmlns:a16="http://schemas.microsoft.com/office/drawing/2014/main" id="{9B63D717-8857-4ABA-8FEF-4468957F5DF6}"/>
            </a:ext>
          </a:extLst>
        </xdr:cNvPr>
        <xdr:cNvSpPr txBox="1"/>
      </xdr:nvSpPr>
      <xdr:spPr>
        <a:xfrm>
          <a:off x="8458277" y="143158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111269</xdr:rowOff>
    </xdr:from>
    <xdr:ext cx="469744" cy="259045"/>
    <xdr:sp macro="" textlink="">
      <xdr:nvSpPr>
        <xdr:cNvPr id="1030" name="n_2mainValue【公営住宅】&#10;一人当たり面積">
          <a:extLst>
            <a:ext uri="{FF2B5EF4-FFF2-40B4-BE49-F238E27FC236}">
              <a16:creationId xmlns:a16="http://schemas.microsoft.com/office/drawing/2014/main" id="{B5568772-D3DB-4824-84D9-5903AA11FEE3}"/>
            </a:ext>
          </a:extLst>
        </xdr:cNvPr>
        <xdr:cNvSpPr txBox="1"/>
      </xdr:nvSpPr>
      <xdr:spPr>
        <a:xfrm>
          <a:off x="7677227" y="14316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111459</xdr:rowOff>
    </xdr:from>
    <xdr:ext cx="469744" cy="259045"/>
    <xdr:sp macro="" textlink="">
      <xdr:nvSpPr>
        <xdr:cNvPr id="1031" name="n_3mainValue【公営住宅】&#10;一人当たり面積">
          <a:extLst>
            <a:ext uri="{FF2B5EF4-FFF2-40B4-BE49-F238E27FC236}">
              <a16:creationId xmlns:a16="http://schemas.microsoft.com/office/drawing/2014/main" id="{2295A890-C319-4B03-B422-2801555AFCDD}"/>
            </a:ext>
          </a:extLst>
        </xdr:cNvPr>
        <xdr:cNvSpPr txBox="1"/>
      </xdr:nvSpPr>
      <xdr:spPr>
        <a:xfrm>
          <a:off x="6864427" y="1431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111459</xdr:rowOff>
    </xdr:from>
    <xdr:ext cx="469744" cy="259045"/>
    <xdr:sp macro="" textlink="">
      <xdr:nvSpPr>
        <xdr:cNvPr id="1032" name="n_4mainValue【公営住宅】&#10;一人当たり面積">
          <a:extLst>
            <a:ext uri="{FF2B5EF4-FFF2-40B4-BE49-F238E27FC236}">
              <a16:creationId xmlns:a16="http://schemas.microsoft.com/office/drawing/2014/main" id="{A5E4846F-B936-4829-8B4E-17ED1473AA9E}"/>
            </a:ext>
          </a:extLst>
        </xdr:cNvPr>
        <xdr:cNvSpPr txBox="1"/>
      </xdr:nvSpPr>
      <xdr:spPr>
        <a:xfrm>
          <a:off x="6070677" y="1431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33" name="正方形/長方形 1032">
          <a:extLst>
            <a:ext uri="{FF2B5EF4-FFF2-40B4-BE49-F238E27FC236}">
              <a16:creationId xmlns:a16="http://schemas.microsoft.com/office/drawing/2014/main" id="{3C0C1670-B5D2-4F2C-9696-303A646E6961}"/>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34" name="正方形/長方形 1033">
          <a:extLst>
            <a:ext uri="{FF2B5EF4-FFF2-40B4-BE49-F238E27FC236}">
              <a16:creationId xmlns:a16="http://schemas.microsoft.com/office/drawing/2014/main" id="{780F1E31-A1D2-4CFD-A06C-BA6F527AF276}"/>
            </a:ext>
          </a:extLst>
        </xdr:cNvPr>
        <xdr:cNvSpPr/>
      </xdr:nvSpPr>
      <xdr:spPr>
        <a:xfrm>
          <a:off x="8128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35" name="正方形/長方形 1034">
          <a:extLst>
            <a:ext uri="{FF2B5EF4-FFF2-40B4-BE49-F238E27FC236}">
              <a16:creationId xmlns:a16="http://schemas.microsoft.com/office/drawing/2014/main" id="{F81F5226-1B63-47CB-B373-2B754F458AB0}"/>
            </a:ext>
          </a:extLst>
        </xdr:cNvPr>
        <xdr:cNvSpPr/>
      </xdr:nvSpPr>
      <xdr:spPr>
        <a:xfrm>
          <a:off x="8128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36" name="正方形/長方形 1035">
          <a:extLst>
            <a:ext uri="{FF2B5EF4-FFF2-40B4-BE49-F238E27FC236}">
              <a16:creationId xmlns:a16="http://schemas.microsoft.com/office/drawing/2014/main" id="{35D1CC31-4B5F-44B0-92A4-3F44A30541A4}"/>
            </a:ext>
          </a:extLst>
        </xdr:cNvPr>
        <xdr:cNvSpPr/>
      </xdr:nvSpPr>
      <xdr:spPr>
        <a:xfrm>
          <a:off x="17145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37" name="正方形/長方形 1036">
          <a:extLst>
            <a:ext uri="{FF2B5EF4-FFF2-40B4-BE49-F238E27FC236}">
              <a16:creationId xmlns:a16="http://schemas.microsoft.com/office/drawing/2014/main" id="{7C242846-FBBA-4A9B-9798-19582246D5A8}"/>
            </a:ext>
          </a:extLst>
        </xdr:cNvPr>
        <xdr:cNvSpPr/>
      </xdr:nvSpPr>
      <xdr:spPr>
        <a:xfrm>
          <a:off x="17145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38" name="正方形/長方形 1037">
          <a:extLst>
            <a:ext uri="{FF2B5EF4-FFF2-40B4-BE49-F238E27FC236}">
              <a16:creationId xmlns:a16="http://schemas.microsoft.com/office/drawing/2014/main" id="{88F686DB-C37E-4AA0-89D3-E14AE87231BE}"/>
            </a:ext>
          </a:extLst>
        </xdr:cNvPr>
        <xdr:cNvSpPr/>
      </xdr:nvSpPr>
      <xdr:spPr>
        <a:xfrm>
          <a:off x="2743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39" name="正方形/長方形 1038">
          <a:extLst>
            <a:ext uri="{FF2B5EF4-FFF2-40B4-BE49-F238E27FC236}">
              <a16:creationId xmlns:a16="http://schemas.microsoft.com/office/drawing/2014/main" id="{CE409A64-F072-41D9-B742-3ACA1DDF2571}"/>
            </a:ext>
          </a:extLst>
        </xdr:cNvPr>
        <xdr:cNvSpPr/>
      </xdr:nvSpPr>
      <xdr:spPr>
        <a:xfrm>
          <a:off x="2743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40" name="正方形/長方形 1039">
          <a:extLst>
            <a:ext uri="{FF2B5EF4-FFF2-40B4-BE49-F238E27FC236}">
              <a16:creationId xmlns:a16="http://schemas.microsoft.com/office/drawing/2014/main" id="{41A1AA15-7ABD-430E-B61A-2D514232BA8E}"/>
            </a:ext>
          </a:extLst>
        </xdr:cNvPr>
        <xdr:cNvSpPr/>
      </xdr:nvSpPr>
      <xdr:spPr>
        <a:xfrm>
          <a:off x="685800" y="1619250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041" name="正方形/長方形 1040">
          <a:extLst>
            <a:ext uri="{FF2B5EF4-FFF2-40B4-BE49-F238E27FC236}">
              <a16:creationId xmlns:a16="http://schemas.microsoft.com/office/drawing/2014/main" id="{AAC138BD-880B-4807-A12E-8619BC8091C1}"/>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42" name="正方形/長方形 1041">
          <a:extLst>
            <a:ext uri="{FF2B5EF4-FFF2-40B4-BE49-F238E27FC236}">
              <a16:creationId xmlns:a16="http://schemas.microsoft.com/office/drawing/2014/main" id="{B09CF6F2-1748-4C8E-B937-F40846DCE1D5}"/>
            </a:ext>
          </a:extLst>
        </xdr:cNvPr>
        <xdr:cNvSpPr/>
      </xdr:nvSpPr>
      <xdr:spPr>
        <a:xfrm>
          <a:off x="6064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43" name="正方形/長方形 1042">
          <a:extLst>
            <a:ext uri="{FF2B5EF4-FFF2-40B4-BE49-F238E27FC236}">
              <a16:creationId xmlns:a16="http://schemas.microsoft.com/office/drawing/2014/main" id="{521D5CBE-370C-48C2-A07C-72A3ECAB93EC}"/>
            </a:ext>
          </a:extLst>
        </xdr:cNvPr>
        <xdr:cNvSpPr/>
      </xdr:nvSpPr>
      <xdr:spPr>
        <a:xfrm>
          <a:off x="6064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44" name="正方形/長方形 1043">
          <a:extLst>
            <a:ext uri="{FF2B5EF4-FFF2-40B4-BE49-F238E27FC236}">
              <a16:creationId xmlns:a16="http://schemas.microsoft.com/office/drawing/2014/main" id="{65333700-5CF2-433C-B3CE-7DC2DD8A44F4}"/>
            </a:ext>
          </a:extLst>
        </xdr:cNvPr>
        <xdr:cNvSpPr/>
      </xdr:nvSpPr>
      <xdr:spPr>
        <a:xfrm>
          <a:off x="69850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45" name="正方形/長方形 1044">
          <a:extLst>
            <a:ext uri="{FF2B5EF4-FFF2-40B4-BE49-F238E27FC236}">
              <a16:creationId xmlns:a16="http://schemas.microsoft.com/office/drawing/2014/main" id="{2EE4CB99-C89A-497A-9D4A-87E6AC971D17}"/>
            </a:ext>
          </a:extLst>
        </xdr:cNvPr>
        <xdr:cNvSpPr/>
      </xdr:nvSpPr>
      <xdr:spPr>
        <a:xfrm>
          <a:off x="69850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113,889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46" name="正方形/長方形 1045">
          <a:extLst>
            <a:ext uri="{FF2B5EF4-FFF2-40B4-BE49-F238E27FC236}">
              <a16:creationId xmlns:a16="http://schemas.microsoft.com/office/drawing/2014/main" id="{45EC85F9-7ED4-4104-970D-02875DE041D7}"/>
            </a:ext>
          </a:extLst>
        </xdr:cNvPr>
        <xdr:cNvSpPr/>
      </xdr:nvSpPr>
      <xdr:spPr>
        <a:xfrm>
          <a:off x="8013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47" name="正方形/長方形 1046">
          <a:extLst>
            <a:ext uri="{FF2B5EF4-FFF2-40B4-BE49-F238E27FC236}">
              <a16:creationId xmlns:a16="http://schemas.microsoft.com/office/drawing/2014/main" id="{9CD1D23A-1C37-4726-A02F-645C99EE39CD}"/>
            </a:ext>
          </a:extLst>
        </xdr:cNvPr>
        <xdr:cNvSpPr/>
      </xdr:nvSpPr>
      <xdr:spPr>
        <a:xfrm>
          <a:off x="8013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48" name="正方形/長方形 1047">
          <a:extLst>
            <a:ext uri="{FF2B5EF4-FFF2-40B4-BE49-F238E27FC236}">
              <a16:creationId xmlns:a16="http://schemas.microsoft.com/office/drawing/2014/main" id="{11A214FC-9BA7-48AB-812B-00C75B5D1505}"/>
            </a:ext>
          </a:extLst>
        </xdr:cNvPr>
        <xdr:cNvSpPr/>
      </xdr:nvSpPr>
      <xdr:spPr>
        <a:xfrm>
          <a:off x="5956300" y="1619250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049" name="正方形/長方形 1048">
          <a:extLst>
            <a:ext uri="{FF2B5EF4-FFF2-40B4-BE49-F238E27FC236}">
              <a16:creationId xmlns:a16="http://schemas.microsoft.com/office/drawing/2014/main" id="{EE79319C-9E47-4A87-9EBA-458BE9470BD7}"/>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050" name="正方形/長方形 1049">
          <a:extLst>
            <a:ext uri="{FF2B5EF4-FFF2-40B4-BE49-F238E27FC236}">
              <a16:creationId xmlns:a16="http://schemas.microsoft.com/office/drawing/2014/main" id="{9FC0FCD2-2E75-4D0F-BFD5-EB3AF690113C}"/>
            </a:ext>
          </a:extLst>
        </xdr:cNvPr>
        <xdr:cNvSpPr/>
      </xdr:nvSpPr>
      <xdr:spPr>
        <a:xfrm>
          <a:off x="1131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051" name="正方形/長方形 1050">
          <a:extLst>
            <a:ext uri="{FF2B5EF4-FFF2-40B4-BE49-F238E27FC236}">
              <a16:creationId xmlns:a16="http://schemas.microsoft.com/office/drawing/2014/main" id="{E55EA5B6-8AA3-4DC4-9977-03C269CB4894}"/>
            </a:ext>
          </a:extLst>
        </xdr:cNvPr>
        <xdr:cNvSpPr/>
      </xdr:nvSpPr>
      <xdr:spPr>
        <a:xfrm>
          <a:off x="1131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052" name="正方形/長方形 1051">
          <a:extLst>
            <a:ext uri="{FF2B5EF4-FFF2-40B4-BE49-F238E27FC236}">
              <a16:creationId xmlns:a16="http://schemas.microsoft.com/office/drawing/2014/main" id="{B563D9A7-62F0-4E7C-A609-0EA873AB6685}"/>
            </a:ext>
          </a:extLst>
        </xdr:cNvPr>
        <xdr:cNvSpPr/>
      </xdr:nvSpPr>
      <xdr:spPr>
        <a:xfrm>
          <a:off x="122364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053" name="正方形/長方形 1052">
          <a:extLst>
            <a:ext uri="{FF2B5EF4-FFF2-40B4-BE49-F238E27FC236}">
              <a16:creationId xmlns:a16="http://schemas.microsoft.com/office/drawing/2014/main" id="{FA980518-444A-4F98-B0E3-31A22C8892AE}"/>
            </a:ext>
          </a:extLst>
        </xdr:cNvPr>
        <xdr:cNvSpPr/>
      </xdr:nvSpPr>
      <xdr:spPr>
        <a:xfrm>
          <a:off x="122364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054" name="正方形/長方形 1053">
          <a:extLst>
            <a:ext uri="{FF2B5EF4-FFF2-40B4-BE49-F238E27FC236}">
              <a16:creationId xmlns:a16="http://schemas.microsoft.com/office/drawing/2014/main" id="{8C236746-4340-4D14-BDE5-E29E9AA4DF21}"/>
            </a:ext>
          </a:extLst>
        </xdr:cNvPr>
        <xdr:cNvSpPr/>
      </xdr:nvSpPr>
      <xdr:spPr>
        <a:xfrm>
          <a:off x="13265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055" name="正方形/長方形 1054">
          <a:extLst>
            <a:ext uri="{FF2B5EF4-FFF2-40B4-BE49-F238E27FC236}">
              <a16:creationId xmlns:a16="http://schemas.microsoft.com/office/drawing/2014/main" id="{2106479C-21E1-4BF9-8B65-0144B9CF6B45}"/>
            </a:ext>
          </a:extLst>
        </xdr:cNvPr>
        <xdr:cNvSpPr/>
      </xdr:nvSpPr>
      <xdr:spPr>
        <a:xfrm>
          <a:off x="13265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056" name="正方形/長方形 1055">
          <a:extLst>
            <a:ext uri="{FF2B5EF4-FFF2-40B4-BE49-F238E27FC236}">
              <a16:creationId xmlns:a16="http://schemas.microsoft.com/office/drawing/2014/main" id="{2E70EFC3-5811-4A38-88FE-621066586E2D}"/>
            </a:ext>
          </a:extLst>
        </xdr:cNvPr>
        <xdr:cNvSpPr/>
      </xdr:nvSpPr>
      <xdr:spPr>
        <a:xfrm>
          <a:off x="1120775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057" name="テキスト ボックス 1056">
          <a:extLst>
            <a:ext uri="{FF2B5EF4-FFF2-40B4-BE49-F238E27FC236}">
              <a16:creationId xmlns:a16="http://schemas.microsoft.com/office/drawing/2014/main" id="{1F8AB156-1C5C-4297-B7D8-23996F8AAF21}"/>
            </a:ext>
          </a:extLst>
        </xdr:cNvPr>
        <xdr:cNvSpPr txBox="1"/>
      </xdr:nvSpPr>
      <xdr:spPr>
        <a:xfrm>
          <a:off x="111696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058" name="直線コネクタ 1057">
          <a:extLst>
            <a:ext uri="{FF2B5EF4-FFF2-40B4-BE49-F238E27FC236}">
              <a16:creationId xmlns:a16="http://schemas.microsoft.com/office/drawing/2014/main" id="{A9AFF246-E33B-4AF6-96D6-6A62E359285C}"/>
            </a:ext>
          </a:extLst>
        </xdr:cNvPr>
        <xdr:cNvCxnSpPr/>
      </xdr:nvCxnSpPr>
      <xdr:spPr>
        <a:xfrm>
          <a:off x="11207750" y="7346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1059" name="テキスト ボックス 1058">
          <a:extLst>
            <a:ext uri="{FF2B5EF4-FFF2-40B4-BE49-F238E27FC236}">
              <a16:creationId xmlns:a16="http://schemas.microsoft.com/office/drawing/2014/main" id="{BACF3C94-5EC5-4BB3-BE67-AD8A2B3F235B}"/>
            </a:ext>
          </a:extLst>
        </xdr:cNvPr>
        <xdr:cNvSpPr txBox="1"/>
      </xdr:nvSpPr>
      <xdr:spPr>
        <a:xfrm>
          <a:off x="1079772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1060" name="直線コネクタ 1059">
          <a:extLst>
            <a:ext uri="{FF2B5EF4-FFF2-40B4-BE49-F238E27FC236}">
              <a16:creationId xmlns:a16="http://schemas.microsoft.com/office/drawing/2014/main" id="{E1FBE2A8-F17A-4E94-8F5C-98A44F62245A}"/>
            </a:ext>
          </a:extLst>
        </xdr:cNvPr>
        <xdr:cNvCxnSpPr/>
      </xdr:nvCxnSpPr>
      <xdr:spPr>
        <a:xfrm>
          <a:off x="11207750" y="6978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1061" name="テキスト ボックス 1060">
          <a:extLst>
            <a:ext uri="{FF2B5EF4-FFF2-40B4-BE49-F238E27FC236}">
              <a16:creationId xmlns:a16="http://schemas.microsoft.com/office/drawing/2014/main" id="{ECC82763-3220-403D-A92B-8E36C7725738}"/>
            </a:ext>
          </a:extLst>
        </xdr:cNvPr>
        <xdr:cNvSpPr txBox="1"/>
      </xdr:nvSpPr>
      <xdr:spPr>
        <a:xfrm>
          <a:off x="107977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1062" name="直線コネクタ 1061">
          <a:extLst>
            <a:ext uri="{FF2B5EF4-FFF2-40B4-BE49-F238E27FC236}">
              <a16:creationId xmlns:a16="http://schemas.microsoft.com/office/drawing/2014/main" id="{D6230999-9845-415C-BF90-56E97C0C7B5D}"/>
            </a:ext>
          </a:extLst>
        </xdr:cNvPr>
        <xdr:cNvCxnSpPr/>
      </xdr:nvCxnSpPr>
      <xdr:spPr>
        <a:xfrm>
          <a:off x="11207750" y="6610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1063" name="テキスト ボックス 1062">
          <a:extLst>
            <a:ext uri="{FF2B5EF4-FFF2-40B4-BE49-F238E27FC236}">
              <a16:creationId xmlns:a16="http://schemas.microsoft.com/office/drawing/2014/main" id="{D277094E-780A-4B83-B6F1-A10719933573}"/>
            </a:ext>
          </a:extLst>
        </xdr:cNvPr>
        <xdr:cNvSpPr txBox="1"/>
      </xdr:nvSpPr>
      <xdr:spPr>
        <a:xfrm>
          <a:off x="108427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1064" name="直線コネクタ 1063">
          <a:extLst>
            <a:ext uri="{FF2B5EF4-FFF2-40B4-BE49-F238E27FC236}">
              <a16:creationId xmlns:a16="http://schemas.microsoft.com/office/drawing/2014/main" id="{D744A189-A6E8-4C85-8635-AA52D0D323C0}"/>
            </a:ext>
          </a:extLst>
        </xdr:cNvPr>
        <xdr:cNvCxnSpPr/>
      </xdr:nvCxnSpPr>
      <xdr:spPr>
        <a:xfrm>
          <a:off x="11207750" y="6248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1065" name="テキスト ボックス 1064">
          <a:extLst>
            <a:ext uri="{FF2B5EF4-FFF2-40B4-BE49-F238E27FC236}">
              <a16:creationId xmlns:a16="http://schemas.microsoft.com/office/drawing/2014/main" id="{2DDCA797-3B8B-4A4A-A757-EA789D596302}"/>
            </a:ext>
          </a:extLst>
        </xdr:cNvPr>
        <xdr:cNvSpPr txBox="1"/>
      </xdr:nvSpPr>
      <xdr:spPr>
        <a:xfrm>
          <a:off x="108427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1066" name="直線コネクタ 1065">
          <a:extLst>
            <a:ext uri="{FF2B5EF4-FFF2-40B4-BE49-F238E27FC236}">
              <a16:creationId xmlns:a16="http://schemas.microsoft.com/office/drawing/2014/main" id="{B2F10BFF-8CC7-403C-A087-A157333D5E29}"/>
            </a:ext>
          </a:extLst>
        </xdr:cNvPr>
        <xdr:cNvCxnSpPr/>
      </xdr:nvCxnSpPr>
      <xdr:spPr>
        <a:xfrm>
          <a:off x="11207750" y="588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1067" name="テキスト ボックス 1066">
          <a:extLst>
            <a:ext uri="{FF2B5EF4-FFF2-40B4-BE49-F238E27FC236}">
              <a16:creationId xmlns:a16="http://schemas.microsoft.com/office/drawing/2014/main" id="{49670CC3-D530-4C73-B035-612C68C7C867}"/>
            </a:ext>
          </a:extLst>
        </xdr:cNvPr>
        <xdr:cNvSpPr txBox="1"/>
      </xdr:nvSpPr>
      <xdr:spPr>
        <a:xfrm>
          <a:off x="108427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1068" name="直線コネクタ 1067">
          <a:extLst>
            <a:ext uri="{FF2B5EF4-FFF2-40B4-BE49-F238E27FC236}">
              <a16:creationId xmlns:a16="http://schemas.microsoft.com/office/drawing/2014/main" id="{F8DC8423-F127-4B36-82BD-52F5F20927BB}"/>
            </a:ext>
          </a:extLst>
        </xdr:cNvPr>
        <xdr:cNvCxnSpPr/>
      </xdr:nvCxnSpPr>
      <xdr:spPr>
        <a:xfrm>
          <a:off x="11207750" y="5511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86377</xdr:rowOff>
    </xdr:from>
    <xdr:ext cx="338939" cy="259045"/>
    <xdr:sp macro="" textlink="">
      <xdr:nvSpPr>
        <xdr:cNvPr id="1069" name="テキスト ボックス 1068">
          <a:extLst>
            <a:ext uri="{FF2B5EF4-FFF2-40B4-BE49-F238E27FC236}">
              <a16:creationId xmlns:a16="http://schemas.microsoft.com/office/drawing/2014/main" id="{BBF47898-CD29-4953-AEF3-94A96D6CB04C}"/>
            </a:ext>
          </a:extLst>
        </xdr:cNvPr>
        <xdr:cNvSpPr txBox="1"/>
      </xdr:nvSpPr>
      <xdr:spPr>
        <a:xfrm>
          <a:off x="10906911" y="53759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070" name="直線コネクタ 1069">
          <a:extLst>
            <a:ext uri="{FF2B5EF4-FFF2-40B4-BE49-F238E27FC236}">
              <a16:creationId xmlns:a16="http://schemas.microsoft.com/office/drawing/2014/main" id="{B73EB9B7-E1C4-45DC-A1B5-CDD5693E46D5}"/>
            </a:ext>
          </a:extLst>
        </xdr:cNvPr>
        <xdr:cNvCxnSpPr/>
      </xdr:nvCxnSpPr>
      <xdr:spPr>
        <a:xfrm>
          <a:off x="11207750" y="514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1071" name="【認定こども園・幼稚園・保育所】&#10;有形固定資産減価償却率グラフ枠">
          <a:extLst>
            <a:ext uri="{FF2B5EF4-FFF2-40B4-BE49-F238E27FC236}">
              <a16:creationId xmlns:a16="http://schemas.microsoft.com/office/drawing/2014/main" id="{90763F3D-F910-4F6B-9978-78C8B7A41891}"/>
            </a:ext>
          </a:extLst>
        </xdr:cNvPr>
        <xdr:cNvSpPr/>
      </xdr:nvSpPr>
      <xdr:spPr>
        <a:xfrm>
          <a:off x="1120775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57150</xdr:rowOff>
    </xdr:from>
    <xdr:to>
      <xdr:col>85</xdr:col>
      <xdr:colOff>126364</xdr:colOff>
      <xdr:row>40</xdr:row>
      <xdr:rowOff>127000</xdr:rowOff>
    </xdr:to>
    <xdr:cxnSp macro="">
      <xdr:nvCxnSpPr>
        <xdr:cNvPr id="1072" name="直線コネクタ 1071">
          <a:extLst>
            <a:ext uri="{FF2B5EF4-FFF2-40B4-BE49-F238E27FC236}">
              <a16:creationId xmlns:a16="http://schemas.microsoft.com/office/drawing/2014/main" id="{4FB63D6D-A395-49B4-8B10-786C3CEFF459}"/>
            </a:ext>
          </a:extLst>
        </xdr:cNvPr>
        <xdr:cNvCxnSpPr/>
      </xdr:nvCxnSpPr>
      <xdr:spPr>
        <a:xfrm flipV="1">
          <a:off x="14699614" y="5511800"/>
          <a:ext cx="0" cy="1225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130827</xdr:rowOff>
    </xdr:from>
    <xdr:ext cx="469744" cy="259045"/>
    <xdr:sp macro="" textlink="">
      <xdr:nvSpPr>
        <xdr:cNvPr id="1073" name="【認定こども園・幼稚園・保育所】&#10;有形固定資産減価償却率最小値テキスト">
          <a:extLst>
            <a:ext uri="{FF2B5EF4-FFF2-40B4-BE49-F238E27FC236}">
              <a16:creationId xmlns:a16="http://schemas.microsoft.com/office/drawing/2014/main" id="{68C447B1-23B6-400B-A121-45E08C7050EE}"/>
            </a:ext>
          </a:extLst>
        </xdr:cNvPr>
        <xdr:cNvSpPr txBox="1"/>
      </xdr:nvSpPr>
      <xdr:spPr>
        <a:xfrm>
          <a:off x="14738350"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127000</xdr:rowOff>
    </xdr:from>
    <xdr:to>
      <xdr:col>86</xdr:col>
      <xdr:colOff>25400</xdr:colOff>
      <xdr:row>40</xdr:row>
      <xdr:rowOff>127000</xdr:rowOff>
    </xdr:to>
    <xdr:cxnSp macro="">
      <xdr:nvCxnSpPr>
        <xdr:cNvPr id="1074" name="直線コネクタ 1073">
          <a:extLst>
            <a:ext uri="{FF2B5EF4-FFF2-40B4-BE49-F238E27FC236}">
              <a16:creationId xmlns:a16="http://schemas.microsoft.com/office/drawing/2014/main" id="{F6D4B5EC-B2D8-4C18-9E21-0D5B5E304FFF}"/>
            </a:ext>
          </a:extLst>
        </xdr:cNvPr>
        <xdr:cNvCxnSpPr/>
      </xdr:nvCxnSpPr>
      <xdr:spPr>
        <a:xfrm>
          <a:off x="14611350" y="67373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3827</xdr:rowOff>
    </xdr:from>
    <xdr:ext cx="340478" cy="259045"/>
    <xdr:sp macro="" textlink="">
      <xdr:nvSpPr>
        <xdr:cNvPr id="1075" name="【認定こども園・幼稚園・保育所】&#10;有形固定資産減価償却率最大値テキスト">
          <a:extLst>
            <a:ext uri="{FF2B5EF4-FFF2-40B4-BE49-F238E27FC236}">
              <a16:creationId xmlns:a16="http://schemas.microsoft.com/office/drawing/2014/main" id="{261C958B-8945-40A2-9786-39C571AAD85E}"/>
            </a:ext>
          </a:extLst>
        </xdr:cNvPr>
        <xdr:cNvSpPr txBox="1"/>
      </xdr:nvSpPr>
      <xdr:spPr>
        <a:xfrm>
          <a:off x="14738350" y="52933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1076" name="直線コネクタ 1075">
          <a:extLst>
            <a:ext uri="{FF2B5EF4-FFF2-40B4-BE49-F238E27FC236}">
              <a16:creationId xmlns:a16="http://schemas.microsoft.com/office/drawing/2014/main" id="{C5E35297-7FE9-453B-9411-A3ABC14D7ECF}"/>
            </a:ext>
          </a:extLst>
        </xdr:cNvPr>
        <xdr:cNvCxnSpPr/>
      </xdr:nvCxnSpPr>
      <xdr:spPr>
        <a:xfrm>
          <a:off x="14611350" y="55118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86377</xdr:rowOff>
    </xdr:from>
    <xdr:ext cx="405111" cy="259045"/>
    <xdr:sp macro="" textlink="">
      <xdr:nvSpPr>
        <xdr:cNvPr id="1077" name="【認定こども園・幼稚園・保育所】&#10;有形固定資産減価償却率平均値テキスト">
          <a:extLst>
            <a:ext uri="{FF2B5EF4-FFF2-40B4-BE49-F238E27FC236}">
              <a16:creationId xmlns:a16="http://schemas.microsoft.com/office/drawing/2014/main" id="{661C9620-66F3-42F5-81BE-FD0E53A047CF}"/>
            </a:ext>
          </a:extLst>
        </xdr:cNvPr>
        <xdr:cNvSpPr txBox="1"/>
      </xdr:nvSpPr>
      <xdr:spPr>
        <a:xfrm>
          <a:off x="14738350" y="6201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107950</xdr:rowOff>
    </xdr:from>
    <xdr:to>
      <xdr:col>85</xdr:col>
      <xdr:colOff>177800</xdr:colOff>
      <xdr:row>38</xdr:row>
      <xdr:rowOff>38100</xdr:rowOff>
    </xdr:to>
    <xdr:sp macro="" textlink="">
      <xdr:nvSpPr>
        <xdr:cNvPr id="1078" name="フローチャート: 判断 1077">
          <a:extLst>
            <a:ext uri="{FF2B5EF4-FFF2-40B4-BE49-F238E27FC236}">
              <a16:creationId xmlns:a16="http://schemas.microsoft.com/office/drawing/2014/main" id="{540D3EA0-4D52-409A-B5DE-FC3C174BF707}"/>
            </a:ext>
          </a:extLst>
        </xdr:cNvPr>
        <xdr:cNvSpPr/>
      </xdr:nvSpPr>
      <xdr:spPr>
        <a:xfrm>
          <a:off x="14649450" y="62230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53340</xdr:rowOff>
    </xdr:from>
    <xdr:to>
      <xdr:col>81</xdr:col>
      <xdr:colOff>101600</xdr:colOff>
      <xdr:row>37</xdr:row>
      <xdr:rowOff>154940</xdr:rowOff>
    </xdr:to>
    <xdr:sp macro="" textlink="">
      <xdr:nvSpPr>
        <xdr:cNvPr id="1079" name="フローチャート: 判断 1078">
          <a:extLst>
            <a:ext uri="{FF2B5EF4-FFF2-40B4-BE49-F238E27FC236}">
              <a16:creationId xmlns:a16="http://schemas.microsoft.com/office/drawing/2014/main" id="{A5F8CEDE-8277-4837-8900-D5B7DEF0B35D}"/>
            </a:ext>
          </a:extLst>
        </xdr:cNvPr>
        <xdr:cNvSpPr/>
      </xdr:nvSpPr>
      <xdr:spPr>
        <a:xfrm>
          <a:off x="13887450" y="6168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15240</xdr:rowOff>
    </xdr:from>
    <xdr:to>
      <xdr:col>76</xdr:col>
      <xdr:colOff>165100</xdr:colOff>
      <xdr:row>37</xdr:row>
      <xdr:rowOff>116840</xdr:rowOff>
    </xdr:to>
    <xdr:sp macro="" textlink="">
      <xdr:nvSpPr>
        <xdr:cNvPr id="1080" name="フローチャート: 判断 1079">
          <a:extLst>
            <a:ext uri="{FF2B5EF4-FFF2-40B4-BE49-F238E27FC236}">
              <a16:creationId xmlns:a16="http://schemas.microsoft.com/office/drawing/2014/main" id="{FE449A6D-E0CA-4769-AF82-E678E1C3AD87}"/>
            </a:ext>
          </a:extLst>
        </xdr:cNvPr>
        <xdr:cNvSpPr/>
      </xdr:nvSpPr>
      <xdr:spPr>
        <a:xfrm>
          <a:off x="13093700" y="6130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0</xdr:rowOff>
    </xdr:from>
    <xdr:to>
      <xdr:col>72</xdr:col>
      <xdr:colOff>38100</xdr:colOff>
      <xdr:row>37</xdr:row>
      <xdr:rowOff>101600</xdr:rowOff>
    </xdr:to>
    <xdr:sp macro="" textlink="">
      <xdr:nvSpPr>
        <xdr:cNvPr id="1081" name="フローチャート: 判断 1080">
          <a:extLst>
            <a:ext uri="{FF2B5EF4-FFF2-40B4-BE49-F238E27FC236}">
              <a16:creationId xmlns:a16="http://schemas.microsoft.com/office/drawing/2014/main" id="{53EE0EDD-9F3E-46CB-9009-49C8008CE751}"/>
            </a:ext>
          </a:extLst>
        </xdr:cNvPr>
        <xdr:cNvSpPr/>
      </xdr:nvSpPr>
      <xdr:spPr>
        <a:xfrm>
          <a:off x="12299950" y="6115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142240</xdr:rowOff>
    </xdr:from>
    <xdr:to>
      <xdr:col>67</xdr:col>
      <xdr:colOff>101600</xdr:colOff>
      <xdr:row>37</xdr:row>
      <xdr:rowOff>72390</xdr:rowOff>
    </xdr:to>
    <xdr:sp macro="" textlink="">
      <xdr:nvSpPr>
        <xdr:cNvPr id="1082" name="フローチャート: 判断 1081">
          <a:extLst>
            <a:ext uri="{FF2B5EF4-FFF2-40B4-BE49-F238E27FC236}">
              <a16:creationId xmlns:a16="http://schemas.microsoft.com/office/drawing/2014/main" id="{7E666060-5ED3-4466-9260-30A97527A94D}"/>
            </a:ext>
          </a:extLst>
        </xdr:cNvPr>
        <xdr:cNvSpPr/>
      </xdr:nvSpPr>
      <xdr:spPr>
        <a:xfrm>
          <a:off x="11487150" y="60921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083" name="テキスト ボックス 1082">
          <a:extLst>
            <a:ext uri="{FF2B5EF4-FFF2-40B4-BE49-F238E27FC236}">
              <a16:creationId xmlns:a16="http://schemas.microsoft.com/office/drawing/2014/main" id="{39D5CCD8-71BF-4463-B45E-923E69E6B094}"/>
            </a:ext>
          </a:extLst>
        </xdr:cNvPr>
        <xdr:cNvSpPr txBox="1"/>
      </xdr:nvSpPr>
      <xdr:spPr>
        <a:xfrm>
          <a:off x="1452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084" name="テキスト ボックス 1083">
          <a:extLst>
            <a:ext uri="{FF2B5EF4-FFF2-40B4-BE49-F238E27FC236}">
              <a16:creationId xmlns:a16="http://schemas.microsoft.com/office/drawing/2014/main" id="{5A9D18DD-2BC6-4DA5-96B8-2413B753E999}"/>
            </a:ext>
          </a:extLst>
        </xdr:cNvPr>
        <xdr:cNvSpPr txBox="1"/>
      </xdr:nvSpPr>
      <xdr:spPr>
        <a:xfrm>
          <a:off x="13766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085" name="テキスト ボックス 1084">
          <a:extLst>
            <a:ext uri="{FF2B5EF4-FFF2-40B4-BE49-F238E27FC236}">
              <a16:creationId xmlns:a16="http://schemas.microsoft.com/office/drawing/2014/main" id="{A5522579-9BC2-4D9C-B245-B134AD068269}"/>
            </a:ext>
          </a:extLst>
        </xdr:cNvPr>
        <xdr:cNvSpPr txBox="1"/>
      </xdr:nvSpPr>
      <xdr:spPr>
        <a:xfrm>
          <a:off x="12973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086" name="テキスト ボックス 1085">
          <a:extLst>
            <a:ext uri="{FF2B5EF4-FFF2-40B4-BE49-F238E27FC236}">
              <a16:creationId xmlns:a16="http://schemas.microsoft.com/office/drawing/2014/main" id="{88459FC2-D312-43C8-B493-FE21D3C27B5D}"/>
            </a:ext>
          </a:extLst>
        </xdr:cNvPr>
        <xdr:cNvSpPr txBox="1"/>
      </xdr:nvSpPr>
      <xdr:spPr>
        <a:xfrm>
          <a:off x="12172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087" name="テキスト ボックス 1086">
          <a:extLst>
            <a:ext uri="{FF2B5EF4-FFF2-40B4-BE49-F238E27FC236}">
              <a16:creationId xmlns:a16="http://schemas.microsoft.com/office/drawing/2014/main" id="{F60B4613-E2C4-4352-B5BF-08C9FBE85051}"/>
            </a:ext>
          </a:extLst>
        </xdr:cNvPr>
        <xdr:cNvSpPr txBox="1"/>
      </xdr:nvSpPr>
      <xdr:spPr>
        <a:xfrm>
          <a:off x="11366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5080</xdr:rowOff>
    </xdr:from>
    <xdr:to>
      <xdr:col>85</xdr:col>
      <xdr:colOff>177800</xdr:colOff>
      <xdr:row>37</xdr:row>
      <xdr:rowOff>106680</xdr:rowOff>
    </xdr:to>
    <xdr:sp macro="" textlink="">
      <xdr:nvSpPr>
        <xdr:cNvPr id="1088" name="楕円 1087">
          <a:extLst>
            <a:ext uri="{FF2B5EF4-FFF2-40B4-BE49-F238E27FC236}">
              <a16:creationId xmlns:a16="http://schemas.microsoft.com/office/drawing/2014/main" id="{C65844F1-EE19-4527-AE54-33494CA7B639}"/>
            </a:ext>
          </a:extLst>
        </xdr:cNvPr>
        <xdr:cNvSpPr/>
      </xdr:nvSpPr>
      <xdr:spPr>
        <a:xfrm>
          <a:off x="14649450" y="612013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36</xdr:row>
      <xdr:rowOff>27957</xdr:rowOff>
    </xdr:from>
    <xdr:ext cx="405111" cy="259045"/>
    <xdr:sp macro="" textlink="">
      <xdr:nvSpPr>
        <xdr:cNvPr id="1089" name="【認定こども園・幼稚園・保育所】&#10;有形固定資産減価償却率該当値テキスト">
          <a:extLst>
            <a:ext uri="{FF2B5EF4-FFF2-40B4-BE49-F238E27FC236}">
              <a16:creationId xmlns:a16="http://schemas.microsoft.com/office/drawing/2014/main" id="{70EBCCAB-F370-49DD-ACCD-7B0FBA220ED9}"/>
            </a:ext>
          </a:extLst>
        </xdr:cNvPr>
        <xdr:cNvSpPr txBox="1"/>
      </xdr:nvSpPr>
      <xdr:spPr>
        <a:xfrm>
          <a:off x="14738350" y="5977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148590</xdr:rowOff>
    </xdr:from>
    <xdr:to>
      <xdr:col>81</xdr:col>
      <xdr:colOff>101600</xdr:colOff>
      <xdr:row>37</xdr:row>
      <xdr:rowOff>78740</xdr:rowOff>
    </xdr:to>
    <xdr:sp macro="" textlink="">
      <xdr:nvSpPr>
        <xdr:cNvPr id="1090" name="楕円 1089">
          <a:extLst>
            <a:ext uri="{FF2B5EF4-FFF2-40B4-BE49-F238E27FC236}">
              <a16:creationId xmlns:a16="http://schemas.microsoft.com/office/drawing/2014/main" id="{5813CC41-1DEE-4249-A1C8-9B7C74C0CB72}"/>
            </a:ext>
          </a:extLst>
        </xdr:cNvPr>
        <xdr:cNvSpPr/>
      </xdr:nvSpPr>
      <xdr:spPr>
        <a:xfrm>
          <a:off x="13887450" y="60985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27940</xdr:rowOff>
    </xdr:from>
    <xdr:to>
      <xdr:col>85</xdr:col>
      <xdr:colOff>127000</xdr:colOff>
      <xdr:row>37</xdr:row>
      <xdr:rowOff>55880</xdr:rowOff>
    </xdr:to>
    <xdr:cxnSp macro="">
      <xdr:nvCxnSpPr>
        <xdr:cNvPr id="1091" name="直線コネクタ 1090">
          <a:extLst>
            <a:ext uri="{FF2B5EF4-FFF2-40B4-BE49-F238E27FC236}">
              <a16:creationId xmlns:a16="http://schemas.microsoft.com/office/drawing/2014/main" id="{9FAA8D63-1C26-44B3-8E0F-1BEB61B83CEC}"/>
            </a:ext>
          </a:extLst>
        </xdr:cNvPr>
        <xdr:cNvCxnSpPr/>
      </xdr:nvCxnSpPr>
      <xdr:spPr>
        <a:xfrm>
          <a:off x="13938250" y="6142990"/>
          <a:ext cx="7620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120650</xdr:rowOff>
    </xdr:from>
    <xdr:to>
      <xdr:col>76</xdr:col>
      <xdr:colOff>165100</xdr:colOff>
      <xdr:row>37</xdr:row>
      <xdr:rowOff>50800</xdr:rowOff>
    </xdr:to>
    <xdr:sp macro="" textlink="">
      <xdr:nvSpPr>
        <xdr:cNvPr id="1092" name="楕円 1091">
          <a:extLst>
            <a:ext uri="{FF2B5EF4-FFF2-40B4-BE49-F238E27FC236}">
              <a16:creationId xmlns:a16="http://schemas.microsoft.com/office/drawing/2014/main" id="{D841FBE5-A35B-441F-BF14-88FDADD09A3C}"/>
            </a:ext>
          </a:extLst>
        </xdr:cNvPr>
        <xdr:cNvSpPr/>
      </xdr:nvSpPr>
      <xdr:spPr>
        <a:xfrm>
          <a:off x="13093700" y="60706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0</xdr:rowOff>
    </xdr:from>
    <xdr:to>
      <xdr:col>81</xdr:col>
      <xdr:colOff>50800</xdr:colOff>
      <xdr:row>37</xdr:row>
      <xdr:rowOff>27940</xdr:rowOff>
    </xdr:to>
    <xdr:cxnSp macro="">
      <xdr:nvCxnSpPr>
        <xdr:cNvPr id="1093" name="直線コネクタ 1092">
          <a:extLst>
            <a:ext uri="{FF2B5EF4-FFF2-40B4-BE49-F238E27FC236}">
              <a16:creationId xmlns:a16="http://schemas.microsoft.com/office/drawing/2014/main" id="{69567758-7152-4BE5-A553-3AEE88A17ABC}"/>
            </a:ext>
          </a:extLst>
        </xdr:cNvPr>
        <xdr:cNvCxnSpPr/>
      </xdr:nvCxnSpPr>
      <xdr:spPr>
        <a:xfrm>
          <a:off x="13144500" y="6115050"/>
          <a:ext cx="79375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92710</xdr:rowOff>
    </xdr:from>
    <xdr:to>
      <xdr:col>72</xdr:col>
      <xdr:colOff>38100</xdr:colOff>
      <xdr:row>37</xdr:row>
      <xdr:rowOff>22860</xdr:rowOff>
    </xdr:to>
    <xdr:sp macro="" textlink="">
      <xdr:nvSpPr>
        <xdr:cNvPr id="1094" name="楕円 1093">
          <a:extLst>
            <a:ext uri="{FF2B5EF4-FFF2-40B4-BE49-F238E27FC236}">
              <a16:creationId xmlns:a16="http://schemas.microsoft.com/office/drawing/2014/main" id="{F33A49D8-1922-43BC-8ECF-4C839657FE72}"/>
            </a:ext>
          </a:extLst>
        </xdr:cNvPr>
        <xdr:cNvSpPr/>
      </xdr:nvSpPr>
      <xdr:spPr>
        <a:xfrm>
          <a:off x="12299950" y="604266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143510</xdr:rowOff>
    </xdr:from>
    <xdr:to>
      <xdr:col>76</xdr:col>
      <xdr:colOff>114300</xdr:colOff>
      <xdr:row>37</xdr:row>
      <xdr:rowOff>0</xdr:rowOff>
    </xdr:to>
    <xdr:cxnSp macro="">
      <xdr:nvCxnSpPr>
        <xdr:cNvPr id="1095" name="直線コネクタ 1094">
          <a:extLst>
            <a:ext uri="{FF2B5EF4-FFF2-40B4-BE49-F238E27FC236}">
              <a16:creationId xmlns:a16="http://schemas.microsoft.com/office/drawing/2014/main" id="{EE17BD79-018F-4E8C-A19C-301AF4C2F659}"/>
            </a:ext>
          </a:extLst>
        </xdr:cNvPr>
        <xdr:cNvCxnSpPr/>
      </xdr:nvCxnSpPr>
      <xdr:spPr>
        <a:xfrm>
          <a:off x="12344400" y="6093460"/>
          <a:ext cx="8001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52070</xdr:rowOff>
    </xdr:from>
    <xdr:to>
      <xdr:col>67</xdr:col>
      <xdr:colOff>101600</xdr:colOff>
      <xdr:row>36</xdr:row>
      <xdr:rowOff>153670</xdr:rowOff>
    </xdr:to>
    <xdr:sp macro="" textlink="">
      <xdr:nvSpPr>
        <xdr:cNvPr id="1096" name="楕円 1095">
          <a:extLst>
            <a:ext uri="{FF2B5EF4-FFF2-40B4-BE49-F238E27FC236}">
              <a16:creationId xmlns:a16="http://schemas.microsoft.com/office/drawing/2014/main" id="{32D38B91-3D10-4CF5-968E-2B472FDCD045}"/>
            </a:ext>
          </a:extLst>
        </xdr:cNvPr>
        <xdr:cNvSpPr/>
      </xdr:nvSpPr>
      <xdr:spPr>
        <a:xfrm>
          <a:off x="11487150" y="600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102870</xdr:rowOff>
    </xdr:from>
    <xdr:to>
      <xdr:col>71</xdr:col>
      <xdr:colOff>177800</xdr:colOff>
      <xdr:row>36</xdr:row>
      <xdr:rowOff>143510</xdr:rowOff>
    </xdr:to>
    <xdr:cxnSp macro="">
      <xdr:nvCxnSpPr>
        <xdr:cNvPr id="1097" name="直線コネクタ 1096">
          <a:extLst>
            <a:ext uri="{FF2B5EF4-FFF2-40B4-BE49-F238E27FC236}">
              <a16:creationId xmlns:a16="http://schemas.microsoft.com/office/drawing/2014/main" id="{934DA33D-DF6F-4B90-ABB8-2E9A95C93EE4}"/>
            </a:ext>
          </a:extLst>
        </xdr:cNvPr>
        <xdr:cNvCxnSpPr/>
      </xdr:nvCxnSpPr>
      <xdr:spPr>
        <a:xfrm>
          <a:off x="11537950" y="6052820"/>
          <a:ext cx="80645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146067</xdr:rowOff>
    </xdr:from>
    <xdr:ext cx="405111" cy="259045"/>
    <xdr:sp macro="" textlink="">
      <xdr:nvSpPr>
        <xdr:cNvPr id="1098" name="n_1aveValue【認定こども園・幼稚園・保育所】&#10;有形固定資産減価償却率">
          <a:extLst>
            <a:ext uri="{FF2B5EF4-FFF2-40B4-BE49-F238E27FC236}">
              <a16:creationId xmlns:a16="http://schemas.microsoft.com/office/drawing/2014/main" id="{F5A2968C-9792-440A-B878-F26159A6BA1F}"/>
            </a:ext>
          </a:extLst>
        </xdr:cNvPr>
        <xdr:cNvSpPr txBox="1"/>
      </xdr:nvSpPr>
      <xdr:spPr>
        <a:xfrm>
          <a:off x="13742044" y="6261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107967</xdr:rowOff>
    </xdr:from>
    <xdr:ext cx="405111" cy="259045"/>
    <xdr:sp macro="" textlink="">
      <xdr:nvSpPr>
        <xdr:cNvPr id="1099" name="n_2aveValue【認定こども園・幼稚園・保育所】&#10;有形固定資産減価償却率">
          <a:extLst>
            <a:ext uri="{FF2B5EF4-FFF2-40B4-BE49-F238E27FC236}">
              <a16:creationId xmlns:a16="http://schemas.microsoft.com/office/drawing/2014/main" id="{8B210095-85A3-44B0-843F-9F5F34A90034}"/>
            </a:ext>
          </a:extLst>
        </xdr:cNvPr>
        <xdr:cNvSpPr txBox="1"/>
      </xdr:nvSpPr>
      <xdr:spPr>
        <a:xfrm>
          <a:off x="12960994" y="6223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92727</xdr:rowOff>
    </xdr:from>
    <xdr:ext cx="405111" cy="259045"/>
    <xdr:sp macro="" textlink="">
      <xdr:nvSpPr>
        <xdr:cNvPr id="1100" name="n_3aveValue【認定こども園・幼稚園・保育所】&#10;有形固定資産減価償却率">
          <a:extLst>
            <a:ext uri="{FF2B5EF4-FFF2-40B4-BE49-F238E27FC236}">
              <a16:creationId xmlns:a16="http://schemas.microsoft.com/office/drawing/2014/main" id="{549B478B-3E24-4E74-AF53-F6FE3D92051A}"/>
            </a:ext>
          </a:extLst>
        </xdr:cNvPr>
        <xdr:cNvSpPr txBox="1"/>
      </xdr:nvSpPr>
      <xdr:spPr>
        <a:xfrm>
          <a:off x="12167244" y="6207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63517</xdr:rowOff>
    </xdr:from>
    <xdr:ext cx="405111" cy="259045"/>
    <xdr:sp macro="" textlink="">
      <xdr:nvSpPr>
        <xdr:cNvPr id="1101" name="n_4aveValue【認定こども園・幼稚園・保育所】&#10;有形固定資産減価償却率">
          <a:extLst>
            <a:ext uri="{FF2B5EF4-FFF2-40B4-BE49-F238E27FC236}">
              <a16:creationId xmlns:a16="http://schemas.microsoft.com/office/drawing/2014/main" id="{C9B9D9E1-714E-4048-88F9-9A8159AE5CCF}"/>
            </a:ext>
          </a:extLst>
        </xdr:cNvPr>
        <xdr:cNvSpPr txBox="1"/>
      </xdr:nvSpPr>
      <xdr:spPr>
        <a:xfrm>
          <a:off x="11354444" y="6178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95267</xdr:rowOff>
    </xdr:from>
    <xdr:ext cx="405111" cy="259045"/>
    <xdr:sp macro="" textlink="">
      <xdr:nvSpPr>
        <xdr:cNvPr id="1102" name="n_1mainValue【認定こども園・幼稚園・保育所】&#10;有形固定資産減価償却率">
          <a:extLst>
            <a:ext uri="{FF2B5EF4-FFF2-40B4-BE49-F238E27FC236}">
              <a16:creationId xmlns:a16="http://schemas.microsoft.com/office/drawing/2014/main" id="{66344E77-CFA4-401B-B62E-D1C3386A7204}"/>
            </a:ext>
          </a:extLst>
        </xdr:cNvPr>
        <xdr:cNvSpPr txBox="1"/>
      </xdr:nvSpPr>
      <xdr:spPr>
        <a:xfrm>
          <a:off x="13742044" y="5880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67327</xdr:rowOff>
    </xdr:from>
    <xdr:ext cx="405111" cy="259045"/>
    <xdr:sp macro="" textlink="">
      <xdr:nvSpPr>
        <xdr:cNvPr id="1103" name="n_2mainValue【認定こども園・幼稚園・保育所】&#10;有形固定資産減価償却率">
          <a:extLst>
            <a:ext uri="{FF2B5EF4-FFF2-40B4-BE49-F238E27FC236}">
              <a16:creationId xmlns:a16="http://schemas.microsoft.com/office/drawing/2014/main" id="{D25A698E-8E5C-4E52-8742-143DAAB121C2}"/>
            </a:ext>
          </a:extLst>
        </xdr:cNvPr>
        <xdr:cNvSpPr txBox="1"/>
      </xdr:nvSpPr>
      <xdr:spPr>
        <a:xfrm>
          <a:off x="12960994" y="5852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39387</xdr:rowOff>
    </xdr:from>
    <xdr:ext cx="405111" cy="259045"/>
    <xdr:sp macro="" textlink="">
      <xdr:nvSpPr>
        <xdr:cNvPr id="1104" name="n_3mainValue【認定こども園・幼稚園・保育所】&#10;有形固定資産減価償却率">
          <a:extLst>
            <a:ext uri="{FF2B5EF4-FFF2-40B4-BE49-F238E27FC236}">
              <a16:creationId xmlns:a16="http://schemas.microsoft.com/office/drawing/2014/main" id="{D88C2DBD-4200-48DB-8F9D-B6FC54373185}"/>
            </a:ext>
          </a:extLst>
        </xdr:cNvPr>
        <xdr:cNvSpPr txBox="1"/>
      </xdr:nvSpPr>
      <xdr:spPr>
        <a:xfrm>
          <a:off x="12167244" y="5824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170197</xdr:rowOff>
    </xdr:from>
    <xdr:ext cx="405111" cy="259045"/>
    <xdr:sp macro="" textlink="">
      <xdr:nvSpPr>
        <xdr:cNvPr id="1105" name="n_4mainValue【認定こども園・幼稚園・保育所】&#10;有形固定資産減価償却率">
          <a:extLst>
            <a:ext uri="{FF2B5EF4-FFF2-40B4-BE49-F238E27FC236}">
              <a16:creationId xmlns:a16="http://schemas.microsoft.com/office/drawing/2014/main" id="{9C5A2C20-52CC-483D-9BE1-0945DB7E669C}"/>
            </a:ext>
          </a:extLst>
        </xdr:cNvPr>
        <xdr:cNvSpPr txBox="1"/>
      </xdr:nvSpPr>
      <xdr:spPr>
        <a:xfrm>
          <a:off x="11354444" y="5783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106" name="正方形/長方形 1105">
          <a:extLst>
            <a:ext uri="{FF2B5EF4-FFF2-40B4-BE49-F238E27FC236}">
              <a16:creationId xmlns:a16="http://schemas.microsoft.com/office/drawing/2014/main" id="{7DC37716-3E04-455E-AE6E-58511F69F547}"/>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107" name="正方形/長方形 1106">
          <a:extLst>
            <a:ext uri="{FF2B5EF4-FFF2-40B4-BE49-F238E27FC236}">
              <a16:creationId xmlns:a16="http://schemas.microsoft.com/office/drawing/2014/main" id="{9B1C961A-8766-4AD6-9B6E-89C12BC4AF5A}"/>
            </a:ext>
          </a:extLst>
        </xdr:cNvPr>
        <xdr:cNvSpPr/>
      </xdr:nvSpPr>
      <xdr:spPr>
        <a:xfrm>
          <a:off x="16586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108" name="正方形/長方形 1107">
          <a:extLst>
            <a:ext uri="{FF2B5EF4-FFF2-40B4-BE49-F238E27FC236}">
              <a16:creationId xmlns:a16="http://schemas.microsoft.com/office/drawing/2014/main" id="{98E0C382-89F9-4D00-A4F5-5CE991D67467}"/>
            </a:ext>
          </a:extLst>
        </xdr:cNvPr>
        <xdr:cNvSpPr/>
      </xdr:nvSpPr>
      <xdr:spPr>
        <a:xfrm>
          <a:off x="16586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109" name="正方形/長方形 1108">
          <a:extLst>
            <a:ext uri="{FF2B5EF4-FFF2-40B4-BE49-F238E27FC236}">
              <a16:creationId xmlns:a16="http://schemas.microsoft.com/office/drawing/2014/main" id="{DFBD63AB-FBF7-4FC9-8F73-441F312C6EB9}"/>
            </a:ext>
          </a:extLst>
        </xdr:cNvPr>
        <xdr:cNvSpPr/>
      </xdr:nvSpPr>
      <xdr:spPr>
        <a:xfrm>
          <a:off x="174879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110" name="正方形/長方形 1109">
          <a:extLst>
            <a:ext uri="{FF2B5EF4-FFF2-40B4-BE49-F238E27FC236}">
              <a16:creationId xmlns:a16="http://schemas.microsoft.com/office/drawing/2014/main" id="{8400AB81-BEAD-4BCA-BA56-CB52F67EFD43}"/>
            </a:ext>
          </a:extLst>
        </xdr:cNvPr>
        <xdr:cNvSpPr/>
      </xdr:nvSpPr>
      <xdr:spPr>
        <a:xfrm>
          <a:off x="174879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111" name="正方形/長方形 1110">
          <a:extLst>
            <a:ext uri="{FF2B5EF4-FFF2-40B4-BE49-F238E27FC236}">
              <a16:creationId xmlns:a16="http://schemas.microsoft.com/office/drawing/2014/main" id="{29AB3195-2D59-4C90-B96F-9A70E8203985}"/>
            </a:ext>
          </a:extLst>
        </xdr:cNvPr>
        <xdr:cNvSpPr/>
      </xdr:nvSpPr>
      <xdr:spPr>
        <a:xfrm>
          <a:off x="18516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112" name="正方形/長方形 1111">
          <a:extLst>
            <a:ext uri="{FF2B5EF4-FFF2-40B4-BE49-F238E27FC236}">
              <a16:creationId xmlns:a16="http://schemas.microsoft.com/office/drawing/2014/main" id="{7CC43C9F-8EFA-4F61-9FCC-396037010015}"/>
            </a:ext>
          </a:extLst>
        </xdr:cNvPr>
        <xdr:cNvSpPr/>
      </xdr:nvSpPr>
      <xdr:spPr>
        <a:xfrm>
          <a:off x="18516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113" name="正方形/長方形 1112">
          <a:extLst>
            <a:ext uri="{FF2B5EF4-FFF2-40B4-BE49-F238E27FC236}">
              <a16:creationId xmlns:a16="http://schemas.microsoft.com/office/drawing/2014/main" id="{B4E7F097-B7BC-4CC3-BBD7-AABB114061B7}"/>
            </a:ext>
          </a:extLst>
        </xdr:cNvPr>
        <xdr:cNvSpPr/>
      </xdr:nvSpPr>
      <xdr:spPr>
        <a:xfrm>
          <a:off x="164592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114" name="テキスト ボックス 1113">
          <a:extLst>
            <a:ext uri="{FF2B5EF4-FFF2-40B4-BE49-F238E27FC236}">
              <a16:creationId xmlns:a16="http://schemas.microsoft.com/office/drawing/2014/main" id="{6B60AD5A-AFEC-477D-80FD-C64E3EA88487}"/>
            </a:ext>
          </a:extLst>
        </xdr:cNvPr>
        <xdr:cNvSpPr txBox="1"/>
      </xdr:nvSpPr>
      <xdr:spPr>
        <a:xfrm>
          <a:off x="1644015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115" name="直線コネクタ 1114">
          <a:extLst>
            <a:ext uri="{FF2B5EF4-FFF2-40B4-BE49-F238E27FC236}">
              <a16:creationId xmlns:a16="http://schemas.microsoft.com/office/drawing/2014/main" id="{CF7ED4FE-F039-4BBA-B63F-2E742BED95D9}"/>
            </a:ext>
          </a:extLst>
        </xdr:cNvPr>
        <xdr:cNvCxnSpPr/>
      </xdr:nvCxnSpPr>
      <xdr:spPr>
        <a:xfrm>
          <a:off x="164592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1116" name="直線コネクタ 1115">
          <a:extLst>
            <a:ext uri="{FF2B5EF4-FFF2-40B4-BE49-F238E27FC236}">
              <a16:creationId xmlns:a16="http://schemas.microsoft.com/office/drawing/2014/main" id="{218707B9-34AB-4FF9-9395-22C17CB156AC}"/>
            </a:ext>
          </a:extLst>
        </xdr:cNvPr>
        <xdr:cNvCxnSpPr/>
      </xdr:nvCxnSpPr>
      <xdr:spPr>
        <a:xfrm>
          <a:off x="16459200" y="6978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1117" name="テキスト ボックス 1116">
          <a:extLst>
            <a:ext uri="{FF2B5EF4-FFF2-40B4-BE49-F238E27FC236}">
              <a16:creationId xmlns:a16="http://schemas.microsoft.com/office/drawing/2014/main" id="{AAFAB171-B1BC-4267-B5EF-C5ACBB178CAA}"/>
            </a:ext>
          </a:extLst>
        </xdr:cNvPr>
        <xdr:cNvSpPr txBox="1"/>
      </xdr:nvSpPr>
      <xdr:spPr>
        <a:xfrm>
          <a:off x="1604917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1118" name="直線コネクタ 1117">
          <a:extLst>
            <a:ext uri="{FF2B5EF4-FFF2-40B4-BE49-F238E27FC236}">
              <a16:creationId xmlns:a16="http://schemas.microsoft.com/office/drawing/2014/main" id="{114D9943-43C5-4A95-9FD8-E3F063120A18}"/>
            </a:ext>
          </a:extLst>
        </xdr:cNvPr>
        <xdr:cNvCxnSpPr/>
      </xdr:nvCxnSpPr>
      <xdr:spPr>
        <a:xfrm>
          <a:off x="16459200" y="6610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1119" name="テキスト ボックス 1118">
          <a:extLst>
            <a:ext uri="{FF2B5EF4-FFF2-40B4-BE49-F238E27FC236}">
              <a16:creationId xmlns:a16="http://schemas.microsoft.com/office/drawing/2014/main" id="{D34135D4-17A5-4B05-83CD-338E12ADB0E9}"/>
            </a:ext>
          </a:extLst>
        </xdr:cNvPr>
        <xdr:cNvSpPr txBox="1"/>
      </xdr:nvSpPr>
      <xdr:spPr>
        <a:xfrm>
          <a:off x="16049171" y="6474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1120" name="直線コネクタ 1119">
          <a:extLst>
            <a:ext uri="{FF2B5EF4-FFF2-40B4-BE49-F238E27FC236}">
              <a16:creationId xmlns:a16="http://schemas.microsoft.com/office/drawing/2014/main" id="{087A21A5-B1BC-4DAF-91CD-D54E8D87C169}"/>
            </a:ext>
          </a:extLst>
        </xdr:cNvPr>
        <xdr:cNvCxnSpPr/>
      </xdr:nvCxnSpPr>
      <xdr:spPr>
        <a:xfrm>
          <a:off x="16459200" y="624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1121" name="テキスト ボックス 1120">
          <a:extLst>
            <a:ext uri="{FF2B5EF4-FFF2-40B4-BE49-F238E27FC236}">
              <a16:creationId xmlns:a16="http://schemas.microsoft.com/office/drawing/2014/main" id="{D7EB66D8-CAA2-45CC-98F8-5182B0F2E798}"/>
            </a:ext>
          </a:extLst>
        </xdr:cNvPr>
        <xdr:cNvSpPr txBox="1"/>
      </xdr:nvSpPr>
      <xdr:spPr>
        <a:xfrm>
          <a:off x="16049171" y="611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1122" name="直線コネクタ 1121">
          <a:extLst>
            <a:ext uri="{FF2B5EF4-FFF2-40B4-BE49-F238E27FC236}">
              <a16:creationId xmlns:a16="http://schemas.microsoft.com/office/drawing/2014/main" id="{F4332267-39ED-44A6-AF5C-3D9CFD488691}"/>
            </a:ext>
          </a:extLst>
        </xdr:cNvPr>
        <xdr:cNvCxnSpPr/>
      </xdr:nvCxnSpPr>
      <xdr:spPr>
        <a:xfrm>
          <a:off x="16459200" y="588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1123" name="テキスト ボックス 1122">
          <a:extLst>
            <a:ext uri="{FF2B5EF4-FFF2-40B4-BE49-F238E27FC236}">
              <a16:creationId xmlns:a16="http://schemas.microsoft.com/office/drawing/2014/main" id="{BDE4328C-EC21-4CF4-A8F2-D87674896D83}"/>
            </a:ext>
          </a:extLst>
        </xdr:cNvPr>
        <xdr:cNvSpPr txBox="1"/>
      </xdr:nvSpPr>
      <xdr:spPr>
        <a:xfrm>
          <a:off x="16049171" y="574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1124" name="直線コネクタ 1123">
          <a:extLst>
            <a:ext uri="{FF2B5EF4-FFF2-40B4-BE49-F238E27FC236}">
              <a16:creationId xmlns:a16="http://schemas.microsoft.com/office/drawing/2014/main" id="{E42EA44A-D4CB-40B7-931A-05FF2DCE5A66}"/>
            </a:ext>
          </a:extLst>
        </xdr:cNvPr>
        <xdr:cNvCxnSpPr/>
      </xdr:nvCxnSpPr>
      <xdr:spPr>
        <a:xfrm>
          <a:off x="16459200" y="551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1125" name="テキスト ボックス 1124">
          <a:extLst>
            <a:ext uri="{FF2B5EF4-FFF2-40B4-BE49-F238E27FC236}">
              <a16:creationId xmlns:a16="http://schemas.microsoft.com/office/drawing/2014/main" id="{6C5F8896-CCF8-47D0-B3C7-9A86DE66D3B6}"/>
            </a:ext>
          </a:extLst>
        </xdr:cNvPr>
        <xdr:cNvSpPr txBox="1"/>
      </xdr:nvSpPr>
      <xdr:spPr>
        <a:xfrm>
          <a:off x="16049171" y="537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126" name="直線コネクタ 1125">
          <a:extLst>
            <a:ext uri="{FF2B5EF4-FFF2-40B4-BE49-F238E27FC236}">
              <a16:creationId xmlns:a16="http://schemas.microsoft.com/office/drawing/2014/main" id="{4FF186D5-85E9-4D57-AB7E-9F1E830CC6F7}"/>
            </a:ext>
          </a:extLst>
        </xdr:cNvPr>
        <xdr:cNvCxnSpPr/>
      </xdr:nvCxnSpPr>
      <xdr:spPr>
        <a:xfrm>
          <a:off x="164592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1127" name="テキスト ボックス 1126">
          <a:extLst>
            <a:ext uri="{FF2B5EF4-FFF2-40B4-BE49-F238E27FC236}">
              <a16:creationId xmlns:a16="http://schemas.microsoft.com/office/drawing/2014/main" id="{AD7B2E8E-716C-4E5C-BB6F-DACE0CECC0C0}"/>
            </a:ext>
          </a:extLst>
        </xdr:cNvPr>
        <xdr:cNvSpPr txBox="1"/>
      </xdr:nvSpPr>
      <xdr:spPr>
        <a:xfrm>
          <a:off x="16049171" y="5007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128" name="【認定こども園・幼稚園・保育所】&#10;一人当たり面積グラフ枠">
          <a:extLst>
            <a:ext uri="{FF2B5EF4-FFF2-40B4-BE49-F238E27FC236}">
              <a16:creationId xmlns:a16="http://schemas.microsoft.com/office/drawing/2014/main" id="{9B561BBB-E4BA-43D6-BFAB-6EC8839D6B36}"/>
            </a:ext>
          </a:extLst>
        </xdr:cNvPr>
        <xdr:cNvSpPr/>
      </xdr:nvSpPr>
      <xdr:spPr>
        <a:xfrm>
          <a:off x="164592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124460</xdr:rowOff>
    </xdr:from>
    <xdr:to>
      <xdr:col>116</xdr:col>
      <xdr:colOff>62864</xdr:colOff>
      <xdr:row>42</xdr:row>
      <xdr:rowOff>11430</xdr:rowOff>
    </xdr:to>
    <xdr:cxnSp macro="">
      <xdr:nvCxnSpPr>
        <xdr:cNvPr id="1129" name="直線コネクタ 1128">
          <a:extLst>
            <a:ext uri="{FF2B5EF4-FFF2-40B4-BE49-F238E27FC236}">
              <a16:creationId xmlns:a16="http://schemas.microsoft.com/office/drawing/2014/main" id="{D626DEF6-6578-43D4-A915-E582288DA82A}"/>
            </a:ext>
          </a:extLst>
        </xdr:cNvPr>
        <xdr:cNvCxnSpPr/>
      </xdr:nvCxnSpPr>
      <xdr:spPr>
        <a:xfrm flipV="1">
          <a:off x="19951064" y="5579110"/>
          <a:ext cx="0" cy="1372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15257</xdr:rowOff>
    </xdr:from>
    <xdr:ext cx="469744" cy="259045"/>
    <xdr:sp macro="" textlink="">
      <xdr:nvSpPr>
        <xdr:cNvPr id="1130" name="【認定こども園・幼稚園・保育所】&#10;一人当たり面積最小値テキスト">
          <a:extLst>
            <a:ext uri="{FF2B5EF4-FFF2-40B4-BE49-F238E27FC236}">
              <a16:creationId xmlns:a16="http://schemas.microsoft.com/office/drawing/2014/main" id="{DA753B31-CAC7-4064-83D2-756442CDAE2F}"/>
            </a:ext>
          </a:extLst>
        </xdr:cNvPr>
        <xdr:cNvSpPr txBox="1"/>
      </xdr:nvSpPr>
      <xdr:spPr>
        <a:xfrm>
          <a:off x="19989800" y="6955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11430</xdr:rowOff>
    </xdr:from>
    <xdr:to>
      <xdr:col>116</xdr:col>
      <xdr:colOff>152400</xdr:colOff>
      <xdr:row>42</xdr:row>
      <xdr:rowOff>11430</xdr:rowOff>
    </xdr:to>
    <xdr:cxnSp macro="">
      <xdr:nvCxnSpPr>
        <xdr:cNvPr id="1131" name="直線コネクタ 1130">
          <a:extLst>
            <a:ext uri="{FF2B5EF4-FFF2-40B4-BE49-F238E27FC236}">
              <a16:creationId xmlns:a16="http://schemas.microsoft.com/office/drawing/2014/main" id="{AE8D9618-9BA5-4F18-8611-1F54D9786D7B}"/>
            </a:ext>
          </a:extLst>
        </xdr:cNvPr>
        <xdr:cNvCxnSpPr/>
      </xdr:nvCxnSpPr>
      <xdr:spPr>
        <a:xfrm>
          <a:off x="19881850" y="69519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71137</xdr:rowOff>
    </xdr:from>
    <xdr:ext cx="469744" cy="259045"/>
    <xdr:sp macro="" textlink="">
      <xdr:nvSpPr>
        <xdr:cNvPr id="1132" name="【認定こども園・幼稚園・保育所】&#10;一人当たり面積最大値テキスト">
          <a:extLst>
            <a:ext uri="{FF2B5EF4-FFF2-40B4-BE49-F238E27FC236}">
              <a16:creationId xmlns:a16="http://schemas.microsoft.com/office/drawing/2014/main" id="{CDAA198B-FFB5-4E6A-BC16-4025E4A1B75C}"/>
            </a:ext>
          </a:extLst>
        </xdr:cNvPr>
        <xdr:cNvSpPr txBox="1"/>
      </xdr:nvSpPr>
      <xdr:spPr>
        <a:xfrm>
          <a:off x="19989800" y="536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124460</xdr:rowOff>
    </xdr:from>
    <xdr:to>
      <xdr:col>116</xdr:col>
      <xdr:colOff>152400</xdr:colOff>
      <xdr:row>33</xdr:row>
      <xdr:rowOff>124460</xdr:rowOff>
    </xdr:to>
    <xdr:cxnSp macro="">
      <xdr:nvCxnSpPr>
        <xdr:cNvPr id="1133" name="直線コネクタ 1132">
          <a:extLst>
            <a:ext uri="{FF2B5EF4-FFF2-40B4-BE49-F238E27FC236}">
              <a16:creationId xmlns:a16="http://schemas.microsoft.com/office/drawing/2014/main" id="{6D966C42-FE27-48A7-9FC0-518AD017E23D}"/>
            </a:ext>
          </a:extLst>
        </xdr:cNvPr>
        <xdr:cNvCxnSpPr/>
      </xdr:nvCxnSpPr>
      <xdr:spPr>
        <a:xfrm>
          <a:off x="19881850" y="55791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45737</xdr:rowOff>
    </xdr:from>
    <xdr:ext cx="469744" cy="259045"/>
    <xdr:sp macro="" textlink="">
      <xdr:nvSpPr>
        <xdr:cNvPr id="1134" name="【認定こども園・幼稚園・保育所】&#10;一人当たり面積平均値テキスト">
          <a:extLst>
            <a:ext uri="{FF2B5EF4-FFF2-40B4-BE49-F238E27FC236}">
              <a16:creationId xmlns:a16="http://schemas.microsoft.com/office/drawing/2014/main" id="{CE1D02AE-4BD4-4311-B97D-84C962F69647}"/>
            </a:ext>
          </a:extLst>
        </xdr:cNvPr>
        <xdr:cNvSpPr txBox="1"/>
      </xdr:nvSpPr>
      <xdr:spPr>
        <a:xfrm>
          <a:off x="19989800" y="649098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22860</xdr:rowOff>
    </xdr:from>
    <xdr:to>
      <xdr:col>116</xdr:col>
      <xdr:colOff>114300</xdr:colOff>
      <xdr:row>40</xdr:row>
      <xdr:rowOff>124460</xdr:rowOff>
    </xdr:to>
    <xdr:sp macro="" textlink="">
      <xdr:nvSpPr>
        <xdr:cNvPr id="1135" name="フローチャート: 判断 1134">
          <a:extLst>
            <a:ext uri="{FF2B5EF4-FFF2-40B4-BE49-F238E27FC236}">
              <a16:creationId xmlns:a16="http://schemas.microsoft.com/office/drawing/2014/main" id="{A7B04A1D-9474-4012-99DF-BFD0119D02BB}"/>
            </a:ext>
          </a:extLst>
        </xdr:cNvPr>
        <xdr:cNvSpPr/>
      </xdr:nvSpPr>
      <xdr:spPr>
        <a:xfrm>
          <a:off x="19900900" y="6633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40</xdr:row>
      <xdr:rowOff>64770</xdr:rowOff>
    </xdr:from>
    <xdr:to>
      <xdr:col>112</xdr:col>
      <xdr:colOff>38100</xdr:colOff>
      <xdr:row>40</xdr:row>
      <xdr:rowOff>166370</xdr:rowOff>
    </xdr:to>
    <xdr:sp macro="" textlink="">
      <xdr:nvSpPr>
        <xdr:cNvPr id="1136" name="フローチャート: 判断 1135">
          <a:extLst>
            <a:ext uri="{FF2B5EF4-FFF2-40B4-BE49-F238E27FC236}">
              <a16:creationId xmlns:a16="http://schemas.microsoft.com/office/drawing/2014/main" id="{0FB99742-13E2-4434-9928-562624341C12}"/>
            </a:ext>
          </a:extLst>
        </xdr:cNvPr>
        <xdr:cNvSpPr/>
      </xdr:nvSpPr>
      <xdr:spPr>
        <a:xfrm>
          <a:off x="19157950" y="667512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59690</xdr:rowOff>
    </xdr:from>
    <xdr:to>
      <xdr:col>107</xdr:col>
      <xdr:colOff>101600</xdr:colOff>
      <xdr:row>40</xdr:row>
      <xdr:rowOff>161290</xdr:rowOff>
    </xdr:to>
    <xdr:sp macro="" textlink="">
      <xdr:nvSpPr>
        <xdr:cNvPr id="1137" name="フローチャート: 判断 1136">
          <a:extLst>
            <a:ext uri="{FF2B5EF4-FFF2-40B4-BE49-F238E27FC236}">
              <a16:creationId xmlns:a16="http://schemas.microsoft.com/office/drawing/2014/main" id="{B753440B-4C2D-4EA3-8D10-B7258B1BCAD5}"/>
            </a:ext>
          </a:extLst>
        </xdr:cNvPr>
        <xdr:cNvSpPr/>
      </xdr:nvSpPr>
      <xdr:spPr>
        <a:xfrm>
          <a:off x="18345150" y="667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48260</xdr:rowOff>
    </xdr:from>
    <xdr:to>
      <xdr:col>102</xdr:col>
      <xdr:colOff>165100</xdr:colOff>
      <xdr:row>40</xdr:row>
      <xdr:rowOff>149860</xdr:rowOff>
    </xdr:to>
    <xdr:sp macro="" textlink="">
      <xdr:nvSpPr>
        <xdr:cNvPr id="1138" name="フローチャート: 判断 1137">
          <a:extLst>
            <a:ext uri="{FF2B5EF4-FFF2-40B4-BE49-F238E27FC236}">
              <a16:creationId xmlns:a16="http://schemas.microsoft.com/office/drawing/2014/main" id="{5A6D414A-C9A8-4E0D-ADB0-9B8CDE307E4A}"/>
            </a:ext>
          </a:extLst>
        </xdr:cNvPr>
        <xdr:cNvSpPr/>
      </xdr:nvSpPr>
      <xdr:spPr>
        <a:xfrm>
          <a:off x="17551400" y="6658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54610</xdr:rowOff>
    </xdr:from>
    <xdr:to>
      <xdr:col>98</xdr:col>
      <xdr:colOff>38100</xdr:colOff>
      <xdr:row>40</xdr:row>
      <xdr:rowOff>156210</xdr:rowOff>
    </xdr:to>
    <xdr:sp macro="" textlink="">
      <xdr:nvSpPr>
        <xdr:cNvPr id="1139" name="フローチャート: 判断 1138">
          <a:extLst>
            <a:ext uri="{FF2B5EF4-FFF2-40B4-BE49-F238E27FC236}">
              <a16:creationId xmlns:a16="http://schemas.microsoft.com/office/drawing/2014/main" id="{A026D390-79F7-4FE0-B096-A7FF74EA8543}"/>
            </a:ext>
          </a:extLst>
        </xdr:cNvPr>
        <xdr:cNvSpPr/>
      </xdr:nvSpPr>
      <xdr:spPr>
        <a:xfrm>
          <a:off x="16757650" y="666496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140" name="テキスト ボックス 1139">
          <a:extLst>
            <a:ext uri="{FF2B5EF4-FFF2-40B4-BE49-F238E27FC236}">
              <a16:creationId xmlns:a16="http://schemas.microsoft.com/office/drawing/2014/main" id="{3BB2AAA1-B854-4A77-985E-657729844B47}"/>
            </a:ext>
          </a:extLst>
        </xdr:cNvPr>
        <xdr:cNvSpPr txBox="1"/>
      </xdr:nvSpPr>
      <xdr:spPr>
        <a:xfrm>
          <a:off x="19780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141" name="テキスト ボックス 1140">
          <a:extLst>
            <a:ext uri="{FF2B5EF4-FFF2-40B4-BE49-F238E27FC236}">
              <a16:creationId xmlns:a16="http://schemas.microsoft.com/office/drawing/2014/main" id="{CB7EF250-01C7-4193-A7EA-1A71C45DCC9D}"/>
            </a:ext>
          </a:extLst>
        </xdr:cNvPr>
        <xdr:cNvSpPr txBox="1"/>
      </xdr:nvSpPr>
      <xdr:spPr>
        <a:xfrm>
          <a:off x="19030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142" name="テキスト ボックス 1141">
          <a:extLst>
            <a:ext uri="{FF2B5EF4-FFF2-40B4-BE49-F238E27FC236}">
              <a16:creationId xmlns:a16="http://schemas.microsoft.com/office/drawing/2014/main" id="{F3EE033E-58F7-4EB7-A93D-55AD862095EF}"/>
            </a:ext>
          </a:extLst>
        </xdr:cNvPr>
        <xdr:cNvSpPr txBox="1"/>
      </xdr:nvSpPr>
      <xdr:spPr>
        <a:xfrm>
          <a:off x="18224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143" name="テキスト ボックス 1142">
          <a:extLst>
            <a:ext uri="{FF2B5EF4-FFF2-40B4-BE49-F238E27FC236}">
              <a16:creationId xmlns:a16="http://schemas.microsoft.com/office/drawing/2014/main" id="{7E41F39A-5802-40AC-AF52-87E24B007BF4}"/>
            </a:ext>
          </a:extLst>
        </xdr:cNvPr>
        <xdr:cNvSpPr txBox="1"/>
      </xdr:nvSpPr>
      <xdr:spPr>
        <a:xfrm>
          <a:off x="174307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144" name="テキスト ボックス 1143">
          <a:extLst>
            <a:ext uri="{FF2B5EF4-FFF2-40B4-BE49-F238E27FC236}">
              <a16:creationId xmlns:a16="http://schemas.microsoft.com/office/drawing/2014/main" id="{3C93552F-E3D6-4562-AF28-6C2F355E80EF}"/>
            </a:ext>
          </a:extLst>
        </xdr:cNvPr>
        <xdr:cNvSpPr txBox="1"/>
      </xdr:nvSpPr>
      <xdr:spPr>
        <a:xfrm>
          <a:off x="166306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30480</xdr:rowOff>
    </xdr:from>
    <xdr:to>
      <xdr:col>116</xdr:col>
      <xdr:colOff>114300</xdr:colOff>
      <xdr:row>40</xdr:row>
      <xdr:rowOff>132080</xdr:rowOff>
    </xdr:to>
    <xdr:sp macro="" textlink="">
      <xdr:nvSpPr>
        <xdr:cNvPr id="1145" name="楕円 1144">
          <a:extLst>
            <a:ext uri="{FF2B5EF4-FFF2-40B4-BE49-F238E27FC236}">
              <a16:creationId xmlns:a16="http://schemas.microsoft.com/office/drawing/2014/main" id="{3D7250F7-CF64-4FED-9184-7F87CB24AA59}"/>
            </a:ext>
          </a:extLst>
        </xdr:cNvPr>
        <xdr:cNvSpPr/>
      </xdr:nvSpPr>
      <xdr:spPr>
        <a:xfrm>
          <a:off x="19900900" y="6640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8907</xdr:rowOff>
    </xdr:from>
    <xdr:ext cx="469744" cy="259045"/>
    <xdr:sp macro="" textlink="">
      <xdr:nvSpPr>
        <xdr:cNvPr id="1146" name="【認定こども園・幼稚園・保育所】&#10;一人当たり面積該当値テキスト">
          <a:extLst>
            <a:ext uri="{FF2B5EF4-FFF2-40B4-BE49-F238E27FC236}">
              <a16:creationId xmlns:a16="http://schemas.microsoft.com/office/drawing/2014/main" id="{0D6366D0-106E-495C-92CA-783E03DDBC2F}"/>
            </a:ext>
          </a:extLst>
        </xdr:cNvPr>
        <xdr:cNvSpPr txBox="1"/>
      </xdr:nvSpPr>
      <xdr:spPr>
        <a:xfrm>
          <a:off x="19989800" y="6619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30480</xdr:rowOff>
    </xdr:from>
    <xdr:to>
      <xdr:col>112</xdr:col>
      <xdr:colOff>38100</xdr:colOff>
      <xdr:row>40</xdr:row>
      <xdr:rowOff>132080</xdr:rowOff>
    </xdr:to>
    <xdr:sp macro="" textlink="">
      <xdr:nvSpPr>
        <xdr:cNvPr id="1147" name="楕円 1146">
          <a:extLst>
            <a:ext uri="{FF2B5EF4-FFF2-40B4-BE49-F238E27FC236}">
              <a16:creationId xmlns:a16="http://schemas.microsoft.com/office/drawing/2014/main" id="{5D90F936-3C3B-4CDD-85E4-4C9CF96FD102}"/>
            </a:ext>
          </a:extLst>
        </xdr:cNvPr>
        <xdr:cNvSpPr/>
      </xdr:nvSpPr>
      <xdr:spPr>
        <a:xfrm>
          <a:off x="19157950" y="664083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81280</xdr:rowOff>
    </xdr:from>
    <xdr:to>
      <xdr:col>116</xdr:col>
      <xdr:colOff>63500</xdr:colOff>
      <xdr:row>40</xdr:row>
      <xdr:rowOff>81280</xdr:rowOff>
    </xdr:to>
    <xdr:cxnSp macro="">
      <xdr:nvCxnSpPr>
        <xdr:cNvPr id="1148" name="直線コネクタ 1147">
          <a:extLst>
            <a:ext uri="{FF2B5EF4-FFF2-40B4-BE49-F238E27FC236}">
              <a16:creationId xmlns:a16="http://schemas.microsoft.com/office/drawing/2014/main" id="{2D5D83E1-AAEF-461C-8D1E-0D60A810F05C}"/>
            </a:ext>
          </a:extLst>
        </xdr:cNvPr>
        <xdr:cNvCxnSpPr/>
      </xdr:nvCxnSpPr>
      <xdr:spPr>
        <a:xfrm>
          <a:off x="19202400" y="669163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31750</xdr:rowOff>
    </xdr:from>
    <xdr:to>
      <xdr:col>107</xdr:col>
      <xdr:colOff>101600</xdr:colOff>
      <xdr:row>40</xdr:row>
      <xdr:rowOff>133350</xdr:rowOff>
    </xdr:to>
    <xdr:sp macro="" textlink="">
      <xdr:nvSpPr>
        <xdr:cNvPr id="1149" name="楕円 1148">
          <a:extLst>
            <a:ext uri="{FF2B5EF4-FFF2-40B4-BE49-F238E27FC236}">
              <a16:creationId xmlns:a16="http://schemas.microsoft.com/office/drawing/2014/main" id="{AB1CBDAB-9224-4A01-86C6-86CCD0682AAE}"/>
            </a:ext>
          </a:extLst>
        </xdr:cNvPr>
        <xdr:cNvSpPr/>
      </xdr:nvSpPr>
      <xdr:spPr>
        <a:xfrm>
          <a:off x="1834515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81280</xdr:rowOff>
    </xdr:from>
    <xdr:to>
      <xdr:col>111</xdr:col>
      <xdr:colOff>177800</xdr:colOff>
      <xdr:row>40</xdr:row>
      <xdr:rowOff>82550</xdr:rowOff>
    </xdr:to>
    <xdr:cxnSp macro="">
      <xdr:nvCxnSpPr>
        <xdr:cNvPr id="1150" name="直線コネクタ 1149">
          <a:extLst>
            <a:ext uri="{FF2B5EF4-FFF2-40B4-BE49-F238E27FC236}">
              <a16:creationId xmlns:a16="http://schemas.microsoft.com/office/drawing/2014/main" id="{61F009B1-F094-49A4-92AD-3AB6B226B9C2}"/>
            </a:ext>
          </a:extLst>
        </xdr:cNvPr>
        <xdr:cNvCxnSpPr/>
      </xdr:nvCxnSpPr>
      <xdr:spPr>
        <a:xfrm flipV="1">
          <a:off x="18395950" y="6691630"/>
          <a:ext cx="8064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33020</xdr:rowOff>
    </xdr:from>
    <xdr:to>
      <xdr:col>102</xdr:col>
      <xdr:colOff>165100</xdr:colOff>
      <xdr:row>40</xdr:row>
      <xdr:rowOff>134620</xdr:rowOff>
    </xdr:to>
    <xdr:sp macro="" textlink="">
      <xdr:nvSpPr>
        <xdr:cNvPr id="1151" name="楕円 1150">
          <a:extLst>
            <a:ext uri="{FF2B5EF4-FFF2-40B4-BE49-F238E27FC236}">
              <a16:creationId xmlns:a16="http://schemas.microsoft.com/office/drawing/2014/main" id="{F309D970-4F34-430A-9985-94EE003E298A}"/>
            </a:ext>
          </a:extLst>
        </xdr:cNvPr>
        <xdr:cNvSpPr/>
      </xdr:nvSpPr>
      <xdr:spPr>
        <a:xfrm>
          <a:off x="175514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82550</xdr:rowOff>
    </xdr:from>
    <xdr:to>
      <xdr:col>107</xdr:col>
      <xdr:colOff>50800</xdr:colOff>
      <xdr:row>40</xdr:row>
      <xdr:rowOff>83820</xdr:rowOff>
    </xdr:to>
    <xdr:cxnSp macro="">
      <xdr:nvCxnSpPr>
        <xdr:cNvPr id="1152" name="直線コネクタ 1151">
          <a:extLst>
            <a:ext uri="{FF2B5EF4-FFF2-40B4-BE49-F238E27FC236}">
              <a16:creationId xmlns:a16="http://schemas.microsoft.com/office/drawing/2014/main" id="{E3921A6E-168B-4F21-ABF6-68D8983CD7FF}"/>
            </a:ext>
          </a:extLst>
        </xdr:cNvPr>
        <xdr:cNvCxnSpPr/>
      </xdr:nvCxnSpPr>
      <xdr:spPr>
        <a:xfrm flipV="1">
          <a:off x="17602200" y="6692900"/>
          <a:ext cx="7937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43180</xdr:rowOff>
    </xdr:from>
    <xdr:to>
      <xdr:col>98</xdr:col>
      <xdr:colOff>38100</xdr:colOff>
      <xdr:row>40</xdr:row>
      <xdr:rowOff>144780</xdr:rowOff>
    </xdr:to>
    <xdr:sp macro="" textlink="">
      <xdr:nvSpPr>
        <xdr:cNvPr id="1153" name="楕円 1152">
          <a:extLst>
            <a:ext uri="{FF2B5EF4-FFF2-40B4-BE49-F238E27FC236}">
              <a16:creationId xmlns:a16="http://schemas.microsoft.com/office/drawing/2014/main" id="{69094792-F816-47AF-BF61-C34215D2A4B9}"/>
            </a:ext>
          </a:extLst>
        </xdr:cNvPr>
        <xdr:cNvSpPr/>
      </xdr:nvSpPr>
      <xdr:spPr>
        <a:xfrm>
          <a:off x="16757650" y="665353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83820</xdr:rowOff>
    </xdr:from>
    <xdr:to>
      <xdr:col>102</xdr:col>
      <xdr:colOff>114300</xdr:colOff>
      <xdr:row>40</xdr:row>
      <xdr:rowOff>93980</xdr:rowOff>
    </xdr:to>
    <xdr:cxnSp macro="">
      <xdr:nvCxnSpPr>
        <xdr:cNvPr id="1154" name="直線コネクタ 1153">
          <a:extLst>
            <a:ext uri="{FF2B5EF4-FFF2-40B4-BE49-F238E27FC236}">
              <a16:creationId xmlns:a16="http://schemas.microsoft.com/office/drawing/2014/main" id="{314F3FBB-642D-49EF-B2D8-971734AA8BD4}"/>
            </a:ext>
          </a:extLst>
        </xdr:cNvPr>
        <xdr:cNvCxnSpPr/>
      </xdr:nvCxnSpPr>
      <xdr:spPr>
        <a:xfrm flipV="1">
          <a:off x="16802100" y="6694170"/>
          <a:ext cx="800100" cy="10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157497</xdr:rowOff>
    </xdr:from>
    <xdr:ext cx="469744" cy="259045"/>
    <xdr:sp macro="" textlink="">
      <xdr:nvSpPr>
        <xdr:cNvPr id="1155" name="n_1aveValue【認定こども園・幼稚園・保育所】&#10;一人当たり面積">
          <a:extLst>
            <a:ext uri="{FF2B5EF4-FFF2-40B4-BE49-F238E27FC236}">
              <a16:creationId xmlns:a16="http://schemas.microsoft.com/office/drawing/2014/main" id="{22993FB6-3134-4A5F-851D-01707BB9076B}"/>
            </a:ext>
          </a:extLst>
        </xdr:cNvPr>
        <xdr:cNvSpPr txBox="1"/>
      </xdr:nvSpPr>
      <xdr:spPr>
        <a:xfrm>
          <a:off x="18980227" y="6767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152417</xdr:rowOff>
    </xdr:from>
    <xdr:ext cx="469744" cy="259045"/>
    <xdr:sp macro="" textlink="">
      <xdr:nvSpPr>
        <xdr:cNvPr id="1156" name="n_2aveValue【認定こども園・幼稚園・保育所】&#10;一人当たり面積">
          <a:extLst>
            <a:ext uri="{FF2B5EF4-FFF2-40B4-BE49-F238E27FC236}">
              <a16:creationId xmlns:a16="http://schemas.microsoft.com/office/drawing/2014/main" id="{480EE4DD-08B0-4F53-A53F-B25FC776C48A}"/>
            </a:ext>
          </a:extLst>
        </xdr:cNvPr>
        <xdr:cNvSpPr txBox="1"/>
      </xdr:nvSpPr>
      <xdr:spPr>
        <a:xfrm>
          <a:off x="18180127" y="6762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140987</xdr:rowOff>
    </xdr:from>
    <xdr:ext cx="469744" cy="259045"/>
    <xdr:sp macro="" textlink="">
      <xdr:nvSpPr>
        <xdr:cNvPr id="1157" name="n_3aveValue【認定こども園・幼稚園・保育所】&#10;一人当たり面積">
          <a:extLst>
            <a:ext uri="{FF2B5EF4-FFF2-40B4-BE49-F238E27FC236}">
              <a16:creationId xmlns:a16="http://schemas.microsoft.com/office/drawing/2014/main" id="{443F9957-231D-41B3-A08C-4D5B5B815CA7}"/>
            </a:ext>
          </a:extLst>
        </xdr:cNvPr>
        <xdr:cNvSpPr txBox="1"/>
      </xdr:nvSpPr>
      <xdr:spPr>
        <a:xfrm>
          <a:off x="17386377" y="6751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147337</xdr:rowOff>
    </xdr:from>
    <xdr:ext cx="469744" cy="259045"/>
    <xdr:sp macro="" textlink="">
      <xdr:nvSpPr>
        <xdr:cNvPr id="1158" name="n_4aveValue【認定こども園・幼稚園・保育所】&#10;一人当たり面積">
          <a:extLst>
            <a:ext uri="{FF2B5EF4-FFF2-40B4-BE49-F238E27FC236}">
              <a16:creationId xmlns:a16="http://schemas.microsoft.com/office/drawing/2014/main" id="{46F12869-1116-4502-ABEF-0558CD13255D}"/>
            </a:ext>
          </a:extLst>
        </xdr:cNvPr>
        <xdr:cNvSpPr txBox="1"/>
      </xdr:nvSpPr>
      <xdr:spPr>
        <a:xfrm>
          <a:off x="16592627" y="6757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38</xdr:row>
      <xdr:rowOff>148607</xdr:rowOff>
    </xdr:from>
    <xdr:ext cx="469744" cy="259045"/>
    <xdr:sp macro="" textlink="">
      <xdr:nvSpPr>
        <xdr:cNvPr id="1159" name="n_1mainValue【認定こども園・幼稚園・保育所】&#10;一人当たり面積">
          <a:extLst>
            <a:ext uri="{FF2B5EF4-FFF2-40B4-BE49-F238E27FC236}">
              <a16:creationId xmlns:a16="http://schemas.microsoft.com/office/drawing/2014/main" id="{BEDD3031-7B97-4E20-AC2A-29D76890001D}"/>
            </a:ext>
          </a:extLst>
        </xdr:cNvPr>
        <xdr:cNvSpPr txBox="1"/>
      </xdr:nvSpPr>
      <xdr:spPr>
        <a:xfrm>
          <a:off x="18980227" y="6428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149877</xdr:rowOff>
    </xdr:from>
    <xdr:ext cx="469744" cy="259045"/>
    <xdr:sp macro="" textlink="">
      <xdr:nvSpPr>
        <xdr:cNvPr id="1160" name="n_2mainValue【認定こども園・幼稚園・保育所】&#10;一人当たり面積">
          <a:extLst>
            <a:ext uri="{FF2B5EF4-FFF2-40B4-BE49-F238E27FC236}">
              <a16:creationId xmlns:a16="http://schemas.microsoft.com/office/drawing/2014/main" id="{C82B1E19-42C9-42AB-AA32-BF5E15E645EB}"/>
            </a:ext>
          </a:extLst>
        </xdr:cNvPr>
        <xdr:cNvSpPr txBox="1"/>
      </xdr:nvSpPr>
      <xdr:spPr>
        <a:xfrm>
          <a:off x="181801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151147</xdr:rowOff>
    </xdr:from>
    <xdr:ext cx="469744" cy="259045"/>
    <xdr:sp macro="" textlink="">
      <xdr:nvSpPr>
        <xdr:cNvPr id="1161" name="n_3mainValue【認定こども園・幼稚園・保育所】&#10;一人当たり面積">
          <a:extLst>
            <a:ext uri="{FF2B5EF4-FFF2-40B4-BE49-F238E27FC236}">
              <a16:creationId xmlns:a16="http://schemas.microsoft.com/office/drawing/2014/main" id="{57A8A3C6-92A4-48FE-A786-93419FAE1A94}"/>
            </a:ext>
          </a:extLst>
        </xdr:cNvPr>
        <xdr:cNvSpPr txBox="1"/>
      </xdr:nvSpPr>
      <xdr:spPr>
        <a:xfrm>
          <a:off x="17386377" y="643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161307</xdr:rowOff>
    </xdr:from>
    <xdr:ext cx="469744" cy="259045"/>
    <xdr:sp macro="" textlink="">
      <xdr:nvSpPr>
        <xdr:cNvPr id="1162" name="n_4mainValue【認定こども園・幼稚園・保育所】&#10;一人当たり面積">
          <a:extLst>
            <a:ext uri="{FF2B5EF4-FFF2-40B4-BE49-F238E27FC236}">
              <a16:creationId xmlns:a16="http://schemas.microsoft.com/office/drawing/2014/main" id="{5D1A60F8-D104-4AB9-B7E5-7754598B1871}"/>
            </a:ext>
          </a:extLst>
        </xdr:cNvPr>
        <xdr:cNvSpPr txBox="1"/>
      </xdr:nvSpPr>
      <xdr:spPr>
        <a:xfrm>
          <a:off x="16592627" y="6441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163" name="正方形/長方形 1162">
          <a:extLst>
            <a:ext uri="{FF2B5EF4-FFF2-40B4-BE49-F238E27FC236}">
              <a16:creationId xmlns:a16="http://schemas.microsoft.com/office/drawing/2014/main" id="{F0447615-0E6D-465F-95FF-F4ED90C1DF20}"/>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164" name="正方形/長方形 1163">
          <a:extLst>
            <a:ext uri="{FF2B5EF4-FFF2-40B4-BE49-F238E27FC236}">
              <a16:creationId xmlns:a16="http://schemas.microsoft.com/office/drawing/2014/main" id="{45EF4138-9525-4B75-8F2E-34160D7D8F74}"/>
            </a:ext>
          </a:extLst>
        </xdr:cNvPr>
        <xdr:cNvSpPr/>
      </xdr:nvSpPr>
      <xdr:spPr>
        <a:xfrm>
          <a:off x="1131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165" name="正方形/長方形 1164">
          <a:extLst>
            <a:ext uri="{FF2B5EF4-FFF2-40B4-BE49-F238E27FC236}">
              <a16:creationId xmlns:a16="http://schemas.microsoft.com/office/drawing/2014/main" id="{EEE2A40E-55EB-494D-9C73-E792A783688F}"/>
            </a:ext>
          </a:extLst>
        </xdr:cNvPr>
        <xdr:cNvSpPr/>
      </xdr:nvSpPr>
      <xdr:spPr>
        <a:xfrm>
          <a:off x="1131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166" name="正方形/長方形 1165">
          <a:extLst>
            <a:ext uri="{FF2B5EF4-FFF2-40B4-BE49-F238E27FC236}">
              <a16:creationId xmlns:a16="http://schemas.microsoft.com/office/drawing/2014/main" id="{45FCD200-B863-40F9-BE18-D035EDB367F5}"/>
            </a:ext>
          </a:extLst>
        </xdr:cNvPr>
        <xdr:cNvSpPr/>
      </xdr:nvSpPr>
      <xdr:spPr>
        <a:xfrm>
          <a:off x="122364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167" name="正方形/長方形 1166">
          <a:extLst>
            <a:ext uri="{FF2B5EF4-FFF2-40B4-BE49-F238E27FC236}">
              <a16:creationId xmlns:a16="http://schemas.microsoft.com/office/drawing/2014/main" id="{2A9CB482-0D5E-431B-AF51-171582C01C70}"/>
            </a:ext>
          </a:extLst>
        </xdr:cNvPr>
        <xdr:cNvSpPr/>
      </xdr:nvSpPr>
      <xdr:spPr>
        <a:xfrm>
          <a:off x="122364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168" name="正方形/長方形 1167">
          <a:extLst>
            <a:ext uri="{FF2B5EF4-FFF2-40B4-BE49-F238E27FC236}">
              <a16:creationId xmlns:a16="http://schemas.microsoft.com/office/drawing/2014/main" id="{8D734748-8647-47C0-B97B-C2CF694DA8E2}"/>
            </a:ext>
          </a:extLst>
        </xdr:cNvPr>
        <xdr:cNvSpPr/>
      </xdr:nvSpPr>
      <xdr:spPr>
        <a:xfrm>
          <a:off x="13265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169" name="正方形/長方形 1168">
          <a:extLst>
            <a:ext uri="{FF2B5EF4-FFF2-40B4-BE49-F238E27FC236}">
              <a16:creationId xmlns:a16="http://schemas.microsoft.com/office/drawing/2014/main" id="{3B014FCE-F69D-4BF2-B6E4-81D4C269DDF7}"/>
            </a:ext>
          </a:extLst>
        </xdr:cNvPr>
        <xdr:cNvSpPr/>
      </xdr:nvSpPr>
      <xdr:spPr>
        <a:xfrm>
          <a:off x="13265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170" name="正方形/長方形 1169">
          <a:extLst>
            <a:ext uri="{FF2B5EF4-FFF2-40B4-BE49-F238E27FC236}">
              <a16:creationId xmlns:a16="http://schemas.microsoft.com/office/drawing/2014/main" id="{CF5CBD06-E4F3-414B-BCA7-E3B4627EDF7D}"/>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171" name="テキスト ボックス 1170">
          <a:extLst>
            <a:ext uri="{FF2B5EF4-FFF2-40B4-BE49-F238E27FC236}">
              <a16:creationId xmlns:a16="http://schemas.microsoft.com/office/drawing/2014/main" id="{0C7720F2-E412-4FDE-A6E3-E45F03C0B327}"/>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172" name="直線コネクタ 1171">
          <a:extLst>
            <a:ext uri="{FF2B5EF4-FFF2-40B4-BE49-F238E27FC236}">
              <a16:creationId xmlns:a16="http://schemas.microsoft.com/office/drawing/2014/main" id="{8210CD7C-5472-4468-BE44-1331F9EBD90B}"/>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1173" name="テキスト ボックス 1172">
          <a:extLst>
            <a:ext uri="{FF2B5EF4-FFF2-40B4-BE49-F238E27FC236}">
              <a16:creationId xmlns:a16="http://schemas.microsoft.com/office/drawing/2014/main" id="{5080938D-6CBD-4683-8FE3-CD8F8BF64A56}"/>
            </a:ext>
          </a:extLst>
        </xdr:cNvPr>
        <xdr:cNvSpPr txBox="1"/>
      </xdr:nvSpPr>
      <xdr:spPr>
        <a:xfrm>
          <a:off x="1079772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1174" name="直線コネクタ 1173">
          <a:extLst>
            <a:ext uri="{FF2B5EF4-FFF2-40B4-BE49-F238E27FC236}">
              <a16:creationId xmlns:a16="http://schemas.microsoft.com/office/drawing/2014/main" id="{3EC47E14-FBDD-40C7-AE46-54A877400F23}"/>
            </a:ext>
          </a:extLst>
        </xdr:cNvPr>
        <xdr:cNvCxnSpPr/>
      </xdr:nvCxnSpPr>
      <xdr:spPr>
        <a:xfrm>
          <a:off x="11207750" y="10648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1175" name="テキスト ボックス 1174">
          <a:extLst>
            <a:ext uri="{FF2B5EF4-FFF2-40B4-BE49-F238E27FC236}">
              <a16:creationId xmlns:a16="http://schemas.microsoft.com/office/drawing/2014/main" id="{35D78681-80A4-40FB-8122-70B6F9683B90}"/>
            </a:ext>
          </a:extLst>
        </xdr:cNvPr>
        <xdr:cNvSpPr txBox="1"/>
      </xdr:nvSpPr>
      <xdr:spPr>
        <a:xfrm>
          <a:off x="107977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1176" name="直線コネクタ 1175">
          <a:extLst>
            <a:ext uri="{FF2B5EF4-FFF2-40B4-BE49-F238E27FC236}">
              <a16:creationId xmlns:a16="http://schemas.microsoft.com/office/drawing/2014/main" id="{A009AE03-480E-4056-A063-14DC685A8CBE}"/>
            </a:ext>
          </a:extLst>
        </xdr:cNvPr>
        <xdr:cNvCxnSpPr/>
      </xdr:nvCxnSpPr>
      <xdr:spPr>
        <a:xfrm>
          <a:off x="11207750" y="10280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1177" name="テキスト ボックス 1176">
          <a:extLst>
            <a:ext uri="{FF2B5EF4-FFF2-40B4-BE49-F238E27FC236}">
              <a16:creationId xmlns:a16="http://schemas.microsoft.com/office/drawing/2014/main" id="{D0508B8B-57B9-471E-A187-6351ACE48D84}"/>
            </a:ext>
          </a:extLst>
        </xdr:cNvPr>
        <xdr:cNvSpPr txBox="1"/>
      </xdr:nvSpPr>
      <xdr:spPr>
        <a:xfrm>
          <a:off x="1084279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1178" name="直線コネクタ 1177">
          <a:extLst>
            <a:ext uri="{FF2B5EF4-FFF2-40B4-BE49-F238E27FC236}">
              <a16:creationId xmlns:a16="http://schemas.microsoft.com/office/drawing/2014/main" id="{2D4D640E-022B-41F0-93B3-A5CD27993E33}"/>
            </a:ext>
          </a:extLst>
        </xdr:cNvPr>
        <xdr:cNvCxnSpPr/>
      </xdr:nvCxnSpPr>
      <xdr:spPr>
        <a:xfrm>
          <a:off x="11207750" y="9912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1179" name="テキスト ボックス 1178">
          <a:extLst>
            <a:ext uri="{FF2B5EF4-FFF2-40B4-BE49-F238E27FC236}">
              <a16:creationId xmlns:a16="http://schemas.microsoft.com/office/drawing/2014/main" id="{E9441C98-5FD6-4E8B-A91E-350FA9A2FE71}"/>
            </a:ext>
          </a:extLst>
        </xdr:cNvPr>
        <xdr:cNvSpPr txBox="1"/>
      </xdr:nvSpPr>
      <xdr:spPr>
        <a:xfrm>
          <a:off x="10842791" y="9776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1180" name="直線コネクタ 1179">
          <a:extLst>
            <a:ext uri="{FF2B5EF4-FFF2-40B4-BE49-F238E27FC236}">
              <a16:creationId xmlns:a16="http://schemas.microsoft.com/office/drawing/2014/main" id="{69540E38-B24D-4392-AF6A-10B02B063ED3}"/>
            </a:ext>
          </a:extLst>
        </xdr:cNvPr>
        <xdr:cNvCxnSpPr/>
      </xdr:nvCxnSpPr>
      <xdr:spPr>
        <a:xfrm>
          <a:off x="11207750" y="955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1181" name="テキスト ボックス 1180">
          <a:extLst>
            <a:ext uri="{FF2B5EF4-FFF2-40B4-BE49-F238E27FC236}">
              <a16:creationId xmlns:a16="http://schemas.microsoft.com/office/drawing/2014/main" id="{356A3CF1-0FFE-49BA-A966-A718877B35E1}"/>
            </a:ext>
          </a:extLst>
        </xdr:cNvPr>
        <xdr:cNvSpPr txBox="1"/>
      </xdr:nvSpPr>
      <xdr:spPr>
        <a:xfrm>
          <a:off x="10842791" y="9414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1182" name="直線コネクタ 1181">
          <a:extLst>
            <a:ext uri="{FF2B5EF4-FFF2-40B4-BE49-F238E27FC236}">
              <a16:creationId xmlns:a16="http://schemas.microsoft.com/office/drawing/2014/main" id="{878DAFE9-488A-4EE4-998E-B999C0E4D0C7}"/>
            </a:ext>
          </a:extLst>
        </xdr:cNvPr>
        <xdr:cNvCxnSpPr/>
      </xdr:nvCxnSpPr>
      <xdr:spPr>
        <a:xfrm>
          <a:off x="11207750" y="9182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1183" name="テキスト ボックス 1182">
          <a:extLst>
            <a:ext uri="{FF2B5EF4-FFF2-40B4-BE49-F238E27FC236}">
              <a16:creationId xmlns:a16="http://schemas.microsoft.com/office/drawing/2014/main" id="{1B0DC0FE-632E-48B9-925C-55EE75426017}"/>
            </a:ext>
          </a:extLst>
        </xdr:cNvPr>
        <xdr:cNvSpPr txBox="1"/>
      </xdr:nvSpPr>
      <xdr:spPr>
        <a:xfrm>
          <a:off x="10842791" y="9046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184" name="直線コネクタ 1183">
          <a:extLst>
            <a:ext uri="{FF2B5EF4-FFF2-40B4-BE49-F238E27FC236}">
              <a16:creationId xmlns:a16="http://schemas.microsoft.com/office/drawing/2014/main" id="{89B7FDDA-79CB-4EA2-96A9-23D903466C80}"/>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1185" name="テキスト ボックス 1184">
          <a:extLst>
            <a:ext uri="{FF2B5EF4-FFF2-40B4-BE49-F238E27FC236}">
              <a16:creationId xmlns:a16="http://schemas.microsoft.com/office/drawing/2014/main" id="{5482D139-0536-4164-AE5E-CF7E44852682}"/>
            </a:ext>
          </a:extLst>
        </xdr:cNvPr>
        <xdr:cNvSpPr txBox="1"/>
      </xdr:nvSpPr>
      <xdr:spPr>
        <a:xfrm>
          <a:off x="10906911" y="86779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186" name="【学校施設】&#10;有形固定資産減価償却率グラフ枠">
          <a:extLst>
            <a:ext uri="{FF2B5EF4-FFF2-40B4-BE49-F238E27FC236}">
              <a16:creationId xmlns:a16="http://schemas.microsoft.com/office/drawing/2014/main" id="{2FD7BDC5-56D2-4399-83DC-58C69E553AD9}"/>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57150</xdr:rowOff>
    </xdr:from>
    <xdr:to>
      <xdr:col>85</xdr:col>
      <xdr:colOff>126364</xdr:colOff>
      <xdr:row>63</xdr:row>
      <xdr:rowOff>104775</xdr:rowOff>
    </xdr:to>
    <xdr:cxnSp macro="">
      <xdr:nvCxnSpPr>
        <xdr:cNvPr id="1187" name="直線コネクタ 1186">
          <a:extLst>
            <a:ext uri="{FF2B5EF4-FFF2-40B4-BE49-F238E27FC236}">
              <a16:creationId xmlns:a16="http://schemas.microsoft.com/office/drawing/2014/main" id="{AFCD287C-DD88-4E48-8C9D-823034386743}"/>
            </a:ext>
          </a:extLst>
        </xdr:cNvPr>
        <xdr:cNvCxnSpPr/>
      </xdr:nvCxnSpPr>
      <xdr:spPr>
        <a:xfrm flipV="1">
          <a:off x="14699614" y="9144000"/>
          <a:ext cx="0" cy="13684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108602</xdr:rowOff>
    </xdr:from>
    <xdr:ext cx="405111" cy="259045"/>
    <xdr:sp macro="" textlink="">
      <xdr:nvSpPr>
        <xdr:cNvPr id="1188" name="【学校施設】&#10;有形固定資産減価償却率最小値テキスト">
          <a:extLst>
            <a:ext uri="{FF2B5EF4-FFF2-40B4-BE49-F238E27FC236}">
              <a16:creationId xmlns:a16="http://schemas.microsoft.com/office/drawing/2014/main" id="{B2E05B6C-5D29-40B7-89F4-44562586B742}"/>
            </a:ext>
          </a:extLst>
        </xdr:cNvPr>
        <xdr:cNvSpPr txBox="1"/>
      </xdr:nvSpPr>
      <xdr:spPr>
        <a:xfrm>
          <a:off x="14738350" y="10516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104775</xdr:rowOff>
    </xdr:from>
    <xdr:to>
      <xdr:col>86</xdr:col>
      <xdr:colOff>25400</xdr:colOff>
      <xdr:row>63</xdr:row>
      <xdr:rowOff>104775</xdr:rowOff>
    </xdr:to>
    <xdr:cxnSp macro="">
      <xdr:nvCxnSpPr>
        <xdr:cNvPr id="1189" name="直線コネクタ 1188">
          <a:extLst>
            <a:ext uri="{FF2B5EF4-FFF2-40B4-BE49-F238E27FC236}">
              <a16:creationId xmlns:a16="http://schemas.microsoft.com/office/drawing/2014/main" id="{0E874AF7-DA18-4E99-92D6-0813E690D6A9}"/>
            </a:ext>
          </a:extLst>
        </xdr:cNvPr>
        <xdr:cNvCxnSpPr/>
      </xdr:nvCxnSpPr>
      <xdr:spPr>
        <a:xfrm>
          <a:off x="14611350" y="105124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3827</xdr:rowOff>
    </xdr:from>
    <xdr:ext cx="405111" cy="259045"/>
    <xdr:sp macro="" textlink="">
      <xdr:nvSpPr>
        <xdr:cNvPr id="1190" name="【学校施設】&#10;有形固定資産減価償却率最大値テキスト">
          <a:extLst>
            <a:ext uri="{FF2B5EF4-FFF2-40B4-BE49-F238E27FC236}">
              <a16:creationId xmlns:a16="http://schemas.microsoft.com/office/drawing/2014/main" id="{B82B60C7-5BF8-4FDA-82D8-875476ED1DA3}"/>
            </a:ext>
          </a:extLst>
        </xdr:cNvPr>
        <xdr:cNvSpPr txBox="1"/>
      </xdr:nvSpPr>
      <xdr:spPr>
        <a:xfrm>
          <a:off x="14738350" y="8925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57150</xdr:rowOff>
    </xdr:from>
    <xdr:to>
      <xdr:col>86</xdr:col>
      <xdr:colOff>25400</xdr:colOff>
      <xdr:row>55</xdr:row>
      <xdr:rowOff>57150</xdr:rowOff>
    </xdr:to>
    <xdr:cxnSp macro="">
      <xdr:nvCxnSpPr>
        <xdr:cNvPr id="1191" name="直線コネクタ 1190">
          <a:extLst>
            <a:ext uri="{FF2B5EF4-FFF2-40B4-BE49-F238E27FC236}">
              <a16:creationId xmlns:a16="http://schemas.microsoft.com/office/drawing/2014/main" id="{3D615F07-5620-4B27-839A-D4E33DD48600}"/>
            </a:ext>
          </a:extLst>
        </xdr:cNvPr>
        <xdr:cNvCxnSpPr/>
      </xdr:nvCxnSpPr>
      <xdr:spPr>
        <a:xfrm>
          <a:off x="14611350" y="9144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165752</xdr:rowOff>
    </xdr:from>
    <xdr:ext cx="405111" cy="259045"/>
    <xdr:sp macro="" textlink="">
      <xdr:nvSpPr>
        <xdr:cNvPr id="1192" name="【学校施設】&#10;有形固定資産減価償却率平均値テキスト">
          <a:extLst>
            <a:ext uri="{FF2B5EF4-FFF2-40B4-BE49-F238E27FC236}">
              <a16:creationId xmlns:a16="http://schemas.microsoft.com/office/drawing/2014/main" id="{B25E7C26-8671-45A1-BECA-FB81D29A84D7}"/>
            </a:ext>
          </a:extLst>
        </xdr:cNvPr>
        <xdr:cNvSpPr txBox="1"/>
      </xdr:nvSpPr>
      <xdr:spPr>
        <a:xfrm>
          <a:off x="14738350" y="99130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15875</xdr:rowOff>
    </xdr:from>
    <xdr:to>
      <xdr:col>85</xdr:col>
      <xdr:colOff>177800</xdr:colOff>
      <xdr:row>60</xdr:row>
      <xdr:rowOff>117475</xdr:rowOff>
    </xdr:to>
    <xdr:sp macro="" textlink="">
      <xdr:nvSpPr>
        <xdr:cNvPr id="1193" name="フローチャート: 判断 1192">
          <a:extLst>
            <a:ext uri="{FF2B5EF4-FFF2-40B4-BE49-F238E27FC236}">
              <a16:creationId xmlns:a16="http://schemas.microsoft.com/office/drawing/2014/main" id="{912B3D02-CE30-4566-A79A-B18DC93C907B}"/>
            </a:ext>
          </a:extLst>
        </xdr:cNvPr>
        <xdr:cNvSpPr/>
      </xdr:nvSpPr>
      <xdr:spPr>
        <a:xfrm>
          <a:off x="14649450" y="992822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42545</xdr:rowOff>
    </xdr:from>
    <xdr:to>
      <xdr:col>81</xdr:col>
      <xdr:colOff>101600</xdr:colOff>
      <xdr:row>60</xdr:row>
      <xdr:rowOff>144145</xdr:rowOff>
    </xdr:to>
    <xdr:sp macro="" textlink="">
      <xdr:nvSpPr>
        <xdr:cNvPr id="1194" name="フローチャート: 判断 1193">
          <a:extLst>
            <a:ext uri="{FF2B5EF4-FFF2-40B4-BE49-F238E27FC236}">
              <a16:creationId xmlns:a16="http://schemas.microsoft.com/office/drawing/2014/main" id="{B0B2D294-21E2-41FF-956C-87E98C25EDF5}"/>
            </a:ext>
          </a:extLst>
        </xdr:cNvPr>
        <xdr:cNvSpPr/>
      </xdr:nvSpPr>
      <xdr:spPr>
        <a:xfrm>
          <a:off x="13887450" y="9954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118745</xdr:rowOff>
    </xdr:from>
    <xdr:to>
      <xdr:col>76</xdr:col>
      <xdr:colOff>165100</xdr:colOff>
      <xdr:row>60</xdr:row>
      <xdr:rowOff>48895</xdr:rowOff>
    </xdr:to>
    <xdr:sp macro="" textlink="">
      <xdr:nvSpPr>
        <xdr:cNvPr id="1195" name="フローチャート: 判断 1194">
          <a:extLst>
            <a:ext uri="{FF2B5EF4-FFF2-40B4-BE49-F238E27FC236}">
              <a16:creationId xmlns:a16="http://schemas.microsoft.com/office/drawing/2014/main" id="{4B1EA04A-D090-4BA5-BCC6-F077F6775F48}"/>
            </a:ext>
          </a:extLst>
        </xdr:cNvPr>
        <xdr:cNvSpPr/>
      </xdr:nvSpPr>
      <xdr:spPr>
        <a:xfrm>
          <a:off x="13093700" y="98659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132080</xdr:rowOff>
    </xdr:from>
    <xdr:to>
      <xdr:col>72</xdr:col>
      <xdr:colOff>38100</xdr:colOff>
      <xdr:row>60</xdr:row>
      <xdr:rowOff>62230</xdr:rowOff>
    </xdr:to>
    <xdr:sp macro="" textlink="">
      <xdr:nvSpPr>
        <xdr:cNvPr id="1196" name="フローチャート: 判断 1195">
          <a:extLst>
            <a:ext uri="{FF2B5EF4-FFF2-40B4-BE49-F238E27FC236}">
              <a16:creationId xmlns:a16="http://schemas.microsoft.com/office/drawing/2014/main" id="{3217406D-D9ED-4157-80AF-001117AE46E1}"/>
            </a:ext>
          </a:extLst>
        </xdr:cNvPr>
        <xdr:cNvSpPr/>
      </xdr:nvSpPr>
      <xdr:spPr>
        <a:xfrm>
          <a:off x="12299950" y="987933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120650</xdr:rowOff>
    </xdr:from>
    <xdr:to>
      <xdr:col>67</xdr:col>
      <xdr:colOff>101600</xdr:colOff>
      <xdr:row>60</xdr:row>
      <xdr:rowOff>50800</xdr:rowOff>
    </xdr:to>
    <xdr:sp macro="" textlink="">
      <xdr:nvSpPr>
        <xdr:cNvPr id="1197" name="フローチャート: 判断 1196">
          <a:extLst>
            <a:ext uri="{FF2B5EF4-FFF2-40B4-BE49-F238E27FC236}">
              <a16:creationId xmlns:a16="http://schemas.microsoft.com/office/drawing/2014/main" id="{81D17E34-C6FC-41A9-8A90-9EFE23F973EC}"/>
            </a:ext>
          </a:extLst>
        </xdr:cNvPr>
        <xdr:cNvSpPr/>
      </xdr:nvSpPr>
      <xdr:spPr>
        <a:xfrm>
          <a:off x="11487150" y="98679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198" name="テキスト ボックス 1197">
          <a:extLst>
            <a:ext uri="{FF2B5EF4-FFF2-40B4-BE49-F238E27FC236}">
              <a16:creationId xmlns:a16="http://schemas.microsoft.com/office/drawing/2014/main" id="{B18FDD3C-9C6D-4C15-AD2A-82A0ABA43D44}"/>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199" name="テキスト ボックス 1198">
          <a:extLst>
            <a:ext uri="{FF2B5EF4-FFF2-40B4-BE49-F238E27FC236}">
              <a16:creationId xmlns:a16="http://schemas.microsoft.com/office/drawing/2014/main" id="{5B5DDA58-0807-41CE-900C-30C6E9FDF81D}"/>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00" name="テキスト ボックス 1199">
          <a:extLst>
            <a:ext uri="{FF2B5EF4-FFF2-40B4-BE49-F238E27FC236}">
              <a16:creationId xmlns:a16="http://schemas.microsoft.com/office/drawing/2014/main" id="{4609BFF9-44D4-43C6-9B24-A44AAC9776A2}"/>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01" name="テキスト ボックス 1200">
          <a:extLst>
            <a:ext uri="{FF2B5EF4-FFF2-40B4-BE49-F238E27FC236}">
              <a16:creationId xmlns:a16="http://schemas.microsoft.com/office/drawing/2014/main" id="{E98A4023-5461-4ACD-9AA2-700123D3D3DC}"/>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02" name="テキスト ボックス 1201">
          <a:extLst>
            <a:ext uri="{FF2B5EF4-FFF2-40B4-BE49-F238E27FC236}">
              <a16:creationId xmlns:a16="http://schemas.microsoft.com/office/drawing/2014/main" id="{A09D239A-75CC-4997-B946-EAAB126BDA74}"/>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65405</xdr:rowOff>
    </xdr:from>
    <xdr:to>
      <xdr:col>85</xdr:col>
      <xdr:colOff>177800</xdr:colOff>
      <xdr:row>58</xdr:row>
      <xdr:rowOff>167005</xdr:rowOff>
    </xdr:to>
    <xdr:sp macro="" textlink="">
      <xdr:nvSpPr>
        <xdr:cNvPr id="1203" name="楕円 1202">
          <a:extLst>
            <a:ext uri="{FF2B5EF4-FFF2-40B4-BE49-F238E27FC236}">
              <a16:creationId xmlns:a16="http://schemas.microsoft.com/office/drawing/2014/main" id="{9795D847-FAED-475C-8BA8-4DF54B1C865E}"/>
            </a:ext>
          </a:extLst>
        </xdr:cNvPr>
        <xdr:cNvSpPr/>
      </xdr:nvSpPr>
      <xdr:spPr>
        <a:xfrm>
          <a:off x="14649450" y="964755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88282</xdr:rowOff>
    </xdr:from>
    <xdr:ext cx="405111" cy="259045"/>
    <xdr:sp macro="" textlink="">
      <xdr:nvSpPr>
        <xdr:cNvPr id="1204" name="【学校施設】&#10;有形固定資産減価償却率該当値テキスト">
          <a:extLst>
            <a:ext uri="{FF2B5EF4-FFF2-40B4-BE49-F238E27FC236}">
              <a16:creationId xmlns:a16="http://schemas.microsoft.com/office/drawing/2014/main" id="{F6E85081-4762-42B9-8008-6DE3A4B200BE}"/>
            </a:ext>
          </a:extLst>
        </xdr:cNvPr>
        <xdr:cNvSpPr txBox="1"/>
      </xdr:nvSpPr>
      <xdr:spPr>
        <a:xfrm>
          <a:off x="14738350" y="950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92075</xdr:rowOff>
    </xdr:from>
    <xdr:to>
      <xdr:col>81</xdr:col>
      <xdr:colOff>101600</xdr:colOff>
      <xdr:row>59</xdr:row>
      <xdr:rowOff>22225</xdr:rowOff>
    </xdr:to>
    <xdr:sp macro="" textlink="">
      <xdr:nvSpPr>
        <xdr:cNvPr id="1205" name="楕円 1204">
          <a:extLst>
            <a:ext uri="{FF2B5EF4-FFF2-40B4-BE49-F238E27FC236}">
              <a16:creationId xmlns:a16="http://schemas.microsoft.com/office/drawing/2014/main" id="{81FA0BC7-56B1-4ACF-9E70-10D242876174}"/>
            </a:ext>
          </a:extLst>
        </xdr:cNvPr>
        <xdr:cNvSpPr/>
      </xdr:nvSpPr>
      <xdr:spPr>
        <a:xfrm>
          <a:off x="13887450" y="96742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116205</xdr:rowOff>
    </xdr:from>
    <xdr:to>
      <xdr:col>85</xdr:col>
      <xdr:colOff>127000</xdr:colOff>
      <xdr:row>58</xdr:row>
      <xdr:rowOff>142875</xdr:rowOff>
    </xdr:to>
    <xdr:cxnSp macro="">
      <xdr:nvCxnSpPr>
        <xdr:cNvPr id="1206" name="直線コネクタ 1205">
          <a:extLst>
            <a:ext uri="{FF2B5EF4-FFF2-40B4-BE49-F238E27FC236}">
              <a16:creationId xmlns:a16="http://schemas.microsoft.com/office/drawing/2014/main" id="{F29246E2-C21E-4F0B-9C05-73727723ACC8}"/>
            </a:ext>
          </a:extLst>
        </xdr:cNvPr>
        <xdr:cNvCxnSpPr/>
      </xdr:nvCxnSpPr>
      <xdr:spPr>
        <a:xfrm flipV="1">
          <a:off x="13938250" y="9698355"/>
          <a:ext cx="762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74930</xdr:rowOff>
    </xdr:from>
    <xdr:to>
      <xdr:col>76</xdr:col>
      <xdr:colOff>165100</xdr:colOff>
      <xdr:row>60</xdr:row>
      <xdr:rowOff>5080</xdr:rowOff>
    </xdr:to>
    <xdr:sp macro="" textlink="">
      <xdr:nvSpPr>
        <xdr:cNvPr id="1207" name="楕円 1206">
          <a:extLst>
            <a:ext uri="{FF2B5EF4-FFF2-40B4-BE49-F238E27FC236}">
              <a16:creationId xmlns:a16="http://schemas.microsoft.com/office/drawing/2014/main" id="{3881D2E4-5233-4EDB-A9C9-74202FD78961}"/>
            </a:ext>
          </a:extLst>
        </xdr:cNvPr>
        <xdr:cNvSpPr/>
      </xdr:nvSpPr>
      <xdr:spPr>
        <a:xfrm>
          <a:off x="13093700" y="98221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142875</xdr:rowOff>
    </xdr:from>
    <xdr:to>
      <xdr:col>81</xdr:col>
      <xdr:colOff>50800</xdr:colOff>
      <xdr:row>59</xdr:row>
      <xdr:rowOff>125730</xdr:rowOff>
    </xdr:to>
    <xdr:cxnSp macro="">
      <xdr:nvCxnSpPr>
        <xdr:cNvPr id="1208" name="直線コネクタ 1207">
          <a:extLst>
            <a:ext uri="{FF2B5EF4-FFF2-40B4-BE49-F238E27FC236}">
              <a16:creationId xmlns:a16="http://schemas.microsoft.com/office/drawing/2014/main" id="{CB4D1476-EB6B-47F9-B0F6-BC02C9383CD6}"/>
            </a:ext>
          </a:extLst>
        </xdr:cNvPr>
        <xdr:cNvCxnSpPr/>
      </xdr:nvCxnSpPr>
      <xdr:spPr>
        <a:xfrm flipV="1">
          <a:off x="13144500" y="9725025"/>
          <a:ext cx="793750" cy="147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40640</xdr:rowOff>
    </xdr:from>
    <xdr:to>
      <xdr:col>72</xdr:col>
      <xdr:colOff>38100</xdr:colOff>
      <xdr:row>59</xdr:row>
      <xdr:rowOff>142240</xdr:rowOff>
    </xdr:to>
    <xdr:sp macro="" textlink="">
      <xdr:nvSpPr>
        <xdr:cNvPr id="1209" name="楕円 1208">
          <a:extLst>
            <a:ext uri="{FF2B5EF4-FFF2-40B4-BE49-F238E27FC236}">
              <a16:creationId xmlns:a16="http://schemas.microsoft.com/office/drawing/2014/main" id="{4C0339B8-8443-4AAF-BE16-069A4671A5C0}"/>
            </a:ext>
          </a:extLst>
        </xdr:cNvPr>
        <xdr:cNvSpPr/>
      </xdr:nvSpPr>
      <xdr:spPr>
        <a:xfrm>
          <a:off x="12299950" y="978789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91440</xdr:rowOff>
    </xdr:from>
    <xdr:to>
      <xdr:col>76</xdr:col>
      <xdr:colOff>114300</xdr:colOff>
      <xdr:row>59</xdr:row>
      <xdr:rowOff>125730</xdr:rowOff>
    </xdr:to>
    <xdr:cxnSp macro="">
      <xdr:nvCxnSpPr>
        <xdr:cNvPr id="1210" name="直線コネクタ 1209">
          <a:extLst>
            <a:ext uri="{FF2B5EF4-FFF2-40B4-BE49-F238E27FC236}">
              <a16:creationId xmlns:a16="http://schemas.microsoft.com/office/drawing/2014/main" id="{1C66BCD2-42D3-404C-984C-79D70D5CB660}"/>
            </a:ext>
          </a:extLst>
        </xdr:cNvPr>
        <xdr:cNvCxnSpPr/>
      </xdr:nvCxnSpPr>
      <xdr:spPr>
        <a:xfrm>
          <a:off x="12344400" y="9838690"/>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6350</xdr:rowOff>
    </xdr:from>
    <xdr:to>
      <xdr:col>67</xdr:col>
      <xdr:colOff>101600</xdr:colOff>
      <xdr:row>58</xdr:row>
      <xdr:rowOff>107950</xdr:rowOff>
    </xdr:to>
    <xdr:sp macro="" textlink="">
      <xdr:nvSpPr>
        <xdr:cNvPr id="1211" name="楕円 1210">
          <a:extLst>
            <a:ext uri="{FF2B5EF4-FFF2-40B4-BE49-F238E27FC236}">
              <a16:creationId xmlns:a16="http://schemas.microsoft.com/office/drawing/2014/main" id="{ED62972E-685C-41A7-B886-63AE046A4773}"/>
            </a:ext>
          </a:extLst>
        </xdr:cNvPr>
        <xdr:cNvSpPr/>
      </xdr:nvSpPr>
      <xdr:spPr>
        <a:xfrm>
          <a:off x="11487150" y="958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57150</xdr:rowOff>
    </xdr:from>
    <xdr:to>
      <xdr:col>71</xdr:col>
      <xdr:colOff>177800</xdr:colOff>
      <xdr:row>59</xdr:row>
      <xdr:rowOff>91440</xdr:rowOff>
    </xdr:to>
    <xdr:cxnSp macro="">
      <xdr:nvCxnSpPr>
        <xdr:cNvPr id="1212" name="直線コネクタ 1211">
          <a:extLst>
            <a:ext uri="{FF2B5EF4-FFF2-40B4-BE49-F238E27FC236}">
              <a16:creationId xmlns:a16="http://schemas.microsoft.com/office/drawing/2014/main" id="{73E45E51-7C8F-4656-AAF5-69302E79D9BB}"/>
            </a:ext>
          </a:extLst>
        </xdr:cNvPr>
        <xdr:cNvCxnSpPr/>
      </xdr:nvCxnSpPr>
      <xdr:spPr>
        <a:xfrm>
          <a:off x="11537950" y="9639300"/>
          <a:ext cx="806450" cy="199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135272</xdr:rowOff>
    </xdr:from>
    <xdr:ext cx="405111" cy="259045"/>
    <xdr:sp macro="" textlink="">
      <xdr:nvSpPr>
        <xdr:cNvPr id="1213" name="n_1aveValue【学校施設】&#10;有形固定資産減価償却率">
          <a:extLst>
            <a:ext uri="{FF2B5EF4-FFF2-40B4-BE49-F238E27FC236}">
              <a16:creationId xmlns:a16="http://schemas.microsoft.com/office/drawing/2014/main" id="{B152E8BA-631D-448A-99A3-E53B3731667F}"/>
            </a:ext>
          </a:extLst>
        </xdr:cNvPr>
        <xdr:cNvSpPr txBox="1"/>
      </xdr:nvSpPr>
      <xdr:spPr>
        <a:xfrm>
          <a:off x="13742044"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40022</xdr:rowOff>
    </xdr:from>
    <xdr:ext cx="405111" cy="259045"/>
    <xdr:sp macro="" textlink="">
      <xdr:nvSpPr>
        <xdr:cNvPr id="1214" name="n_2aveValue【学校施設】&#10;有形固定資産減価償却率">
          <a:extLst>
            <a:ext uri="{FF2B5EF4-FFF2-40B4-BE49-F238E27FC236}">
              <a16:creationId xmlns:a16="http://schemas.microsoft.com/office/drawing/2014/main" id="{889B59E8-A505-4EBC-8B0B-C74129711F51}"/>
            </a:ext>
          </a:extLst>
        </xdr:cNvPr>
        <xdr:cNvSpPr txBox="1"/>
      </xdr:nvSpPr>
      <xdr:spPr>
        <a:xfrm>
          <a:off x="12960994" y="995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53357</xdr:rowOff>
    </xdr:from>
    <xdr:ext cx="405111" cy="259045"/>
    <xdr:sp macro="" textlink="">
      <xdr:nvSpPr>
        <xdr:cNvPr id="1215" name="n_3aveValue【学校施設】&#10;有形固定資産減価償却率">
          <a:extLst>
            <a:ext uri="{FF2B5EF4-FFF2-40B4-BE49-F238E27FC236}">
              <a16:creationId xmlns:a16="http://schemas.microsoft.com/office/drawing/2014/main" id="{5A01D9A2-F697-4EC4-A97C-7CC16E2A7D38}"/>
            </a:ext>
          </a:extLst>
        </xdr:cNvPr>
        <xdr:cNvSpPr txBox="1"/>
      </xdr:nvSpPr>
      <xdr:spPr>
        <a:xfrm>
          <a:off x="12167244" y="996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41927</xdr:rowOff>
    </xdr:from>
    <xdr:ext cx="405111" cy="259045"/>
    <xdr:sp macro="" textlink="">
      <xdr:nvSpPr>
        <xdr:cNvPr id="1216" name="n_4aveValue【学校施設】&#10;有形固定資産減価償却率">
          <a:extLst>
            <a:ext uri="{FF2B5EF4-FFF2-40B4-BE49-F238E27FC236}">
              <a16:creationId xmlns:a16="http://schemas.microsoft.com/office/drawing/2014/main" id="{7EF2328C-3124-4DD9-8EEF-4D42C8942340}"/>
            </a:ext>
          </a:extLst>
        </xdr:cNvPr>
        <xdr:cNvSpPr txBox="1"/>
      </xdr:nvSpPr>
      <xdr:spPr>
        <a:xfrm>
          <a:off x="11354444" y="9954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38752</xdr:rowOff>
    </xdr:from>
    <xdr:ext cx="405111" cy="259045"/>
    <xdr:sp macro="" textlink="">
      <xdr:nvSpPr>
        <xdr:cNvPr id="1217" name="n_1mainValue【学校施設】&#10;有形固定資産減価償却率">
          <a:extLst>
            <a:ext uri="{FF2B5EF4-FFF2-40B4-BE49-F238E27FC236}">
              <a16:creationId xmlns:a16="http://schemas.microsoft.com/office/drawing/2014/main" id="{7126C94E-07D2-443E-A768-F512B7326944}"/>
            </a:ext>
          </a:extLst>
        </xdr:cNvPr>
        <xdr:cNvSpPr txBox="1"/>
      </xdr:nvSpPr>
      <xdr:spPr>
        <a:xfrm>
          <a:off x="13742044"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21607</xdr:rowOff>
    </xdr:from>
    <xdr:ext cx="405111" cy="259045"/>
    <xdr:sp macro="" textlink="">
      <xdr:nvSpPr>
        <xdr:cNvPr id="1218" name="n_2mainValue【学校施設】&#10;有形固定資産減価償却率">
          <a:extLst>
            <a:ext uri="{FF2B5EF4-FFF2-40B4-BE49-F238E27FC236}">
              <a16:creationId xmlns:a16="http://schemas.microsoft.com/office/drawing/2014/main" id="{6E98A18C-4F3B-41CA-A696-FECB65C3BC66}"/>
            </a:ext>
          </a:extLst>
        </xdr:cNvPr>
        <xdr:cNvSpPr txBox="1"/>
      </xdr:nvSpPr>
      <xdr:spPr>
        <a:xfrm>
          <a:off x="12960994" y="960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158767</xdr:rowOff>
    </xdr:from>
    <xdr:ext cx="405111" cy="259045"/>
    <xdr:sp macro="" textlink="">
      <xdr:nvSpPr>
        <xdr:cNvPr id="1219" name="n_3mainValue【学校施設】&#10;有形固定資産減価償却率">
          <a:extLst>
            <a:ext uri="{FF2B5EF4-FFF2-40B4-BE49-F238E27FC236}">
              <a16:creationId xmlns:a16="http://schemas.microsoft.com/office/drawing/2014/main" id="{A75ADD4E-D98B-48A7-8779-C7EB01044CAB}"/>
            </a:ext>
          </a:extLst>
        </xdr:cNvPr>
        <xdr:cNvSpPr txBox="1"/>
      </xdr:nvSpPr>
      <xdr:spPr>
        <a:xfrm>
          <a:off x="12167244" y="9575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124477</xdr:rowOff>
    </xdr:from>
    <xdr:ext cx="405111" cy="259045"/>
    <xdr:sp macro="" textlink="">
      <xdr:nvSpPr>
        <xdr:cNvPr id="1220" name="n_4mainValue【学校施設】&#10;有形固定資産減価償却率">
          <a:extLst>
            <a:ext uri="{FF2B5EF4-FFF2-40B4-BE49-F238E27FC236}">
              <a16:creationId xmlns:a16="http://schemas.microsoft.com/office/drawing/2014/main" id="{ED213C17-AD9C-447E-9C23-BE500CEB2830}"/>
            </a:ext>
          </a:extLst>
        </xdr:cNvPr>
        <xdr:cNvSpPr txBox="1"/>
      </xdr:nvSpPr>
      <xdr:spPr>
        <a:xfrm>
          <a:off x="11354444" y="9376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221" name="正方形/長方形 1220">
          <a:extLst>
            <a:ext uri="{FF2B5EF4-FFF2-40B4-BE49-F238E27FC236}">
              <a16:creationId xmlns:a16="http://schemas.microsoft.com/office/drawing/2014/main" id="{B22B149B-71B2-4060-B706-7E9531642044}"/>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222" name="正方形/長方形 1221">
          <a:extLst>
            <a:ext uri="{FF2B5EF4-FFF2-40B4-BE49-F238E27FC236}">
              <a16:creationId xmlns:a16="http://schemas.microsoft.com/office/drawing/2014/main" id="{7763CC2A-098D-44B7-9A22-F758A63295C5}"/>
            </a:ext>
          </a:extLst>
        </xdr:cNvPr>
        <xdr:cNvSpPr/>
      </xdr:nvSpPr>
      <xdr:spPr>
        <a:xfrm>
          <a:off x="16586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223" name="正方形/長方形 1222">
          <a:extLst>
            <a:ext uri="{FF2B5EF4-FFF2-40B4-BE49-F238E27FC236}">
              <a16:creationId xmlns:a16="http://schemas.microsoft.com/office/drawing/2014/main" id="{7C4562B7-F21B-413F-90B8-91C2676BA633}"/>
            </a:ext>
          </a:extLst>
        </xdr:cNvPr>
        <xdr:cNvSpPr/>
      </xdr:nvSpPr>
      <xdr:spPr>
        <a:xfrm>
          <a:off x="16586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224" name="正方形/長方形 1223">
          <a:extLst>
            <a:ext uri="{FF2B5EF4-FFF2-40B4-BE49-F238E27FC236}">
              <a16:creationId xmlns:a16="http://schemas.microsoft.com/office/drawing/2014/main" id="{91E867CE-B3FB-48D5-9DD4-87FA20D65980}"/>
            </a:ext>
          </a:extLst>
        </xdr:cNvPr>
        <xdr:cNvSpPr/>
      </xdr:nvSpPr>
      <xdr:spPr>
        <a:xfrm>
          <a:off x="174879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225" name="正方形/長方形 1224">
          <a:extLst>
            <a:ext uri="{FF2B5EF4-FFF2-40B4-BE49-F238E27FC236}">
              <a16:creationId xmlns:a16="http://schemas.microsoft.com/office/drawing/2014/main" id="{775D8FEC-356C-4EFE-8E4B-5D41602E06B1}"/>
            </a:ext>
          </a:extLst>
        </xdr:cNvPr>
        <xdr:cNvSpPr/>
      </xdr:nvSpPr>
      <xdr:spPr>
        <a:xfrm>
          <a:off x="174879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226" name="正方形/長方形 1225">
          <a:extLst>
            <a:ext uri="{FF2B5EF4-FFF2-40B4-BE49-F238E27FC236}">
              <a16:creationId xmlns:a16="http://schemas.microsoft.com/office/drawing/2014/main" id="{2715A69C-8BB0-4A2D-8034-07E1003FE8B1}"/>
            </a:ext>
          </a:extLst>
        </xdr:cNvPr>
        <xdr:cNvSpPr/>
      </xdr:nvSpPr>
      <xdr:spPr>
        <a:xfrm>
          <a:off x="18516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227" name="正方形/長方形 1226">
          <a:extLst>
            <a:ext uri="{FF2B5EF4-FFF2-40B4-BE49-F238E27FC236}">
              <a16:creationId xmlns:a16="http://schemas.microsoft.com/office/drawing/2014/main" id="{FB43DBAD-7BCE-4DAD-996C-F97FC67C8BB4}"/>
            </a:ext>
          </a:extLst>
        </xdr:cNvPr>
        <xdr:cNvSpPr/>
      </xdr:nvSpPr>
      <xdr:spPr>
        <a:xfrm>
          <a:off x="18516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228" name="正方形/長方形 1227">
          <a:extLst>
            <a:ext uri="{FF2B5EF4-FFF2-40B4-BE49-F238E27FC236}">
              <a16:creationId xmlns:a16="http://schemas.microsoft.com/office/drawing/2014/main" id="{7D3E162B-F468-4298-A478-6965E2362CEF}"/>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229" name="テキスト ボックス 1228">
          <a:extLst>
            <a:ext uri="{FF2B5EF4-FFF2-40B4-BE49-F238E27FC236}">
              <a16:creationId xmlns:a16="http://schemas.microsoft.com/office/drawing/2014/main" id="{640ACF18-8F0C-4B35-B24B-3D97E1880A52}"/>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230" name="直線コネクタ 1229">
          <a:extLst>
            <a:ext uri="{FF2B5EF4-FFF2-40B4-BE49-F238E27FC236}">
              <a16:creationId xmlns:a16="http://schemas.microsoft.com/office/drawing/2014/main" id="{9937D990-3559-4503-9E25-765A20AD5B2A}"/>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1231" name="テキスト ボックス 1230">
          <a:extLst>
            <a:ext uri="{FF2B5EF4-FFF2-40B4-BE49-F238E27FC236}">
              <a16:creationId xmlns:a16="http://schemas.microsoft.com/office/drawing/2014/main" id="{1CAAC164-4AA4-4EC4-9193-B086A6D96978}"/>
            </a:ext>
          </a:extLst>
        </xdr:cNvPr>
        <xdr:cNvSpPr txBox="1"/>
      </xdr:nvSpPr>
      <xdr:spPr>
        <a:xfrm>
          <a:off x="160491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1232" name="直線コネクタ 1231">
          <a:extLst>
            <a:ext uri="{FF2B5EF4-FFF2-40B4-BE49-F238E27FC236}">
              <a16:creationId xmlns:a16="http://schemas.microsoft.com/office/drawing/2014/main" id="{0C37BCA7-017B-4F64-A777-933D59BDBDE2}"/>
            </a:ext>
          </a:extLst>
        </xdr:cNvPr>
        <xdr:cNvCxnSpPr/>
      </xdr:nvCxnSpPr>
      <xdr:spPr>
        <a:xfrm>
          <a:off x="16459200" y="1064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1233" name="テキスト ボックス 1232">
          <a:extLst>
            <a:ext uri="{FF2B5EF4-FFF2-40B4-BE49-F238E27FC236}">
              <a16:creationId xmlns:a16="http://schemas.microsoft.com/office/drawing/2014/main" id="{81BFFE31-FBAE-4A51-A332-608E23B8505C}"/>
            </a:ext>
          </a:extLst>
        </xdr:cNvPr>
        <xdr:cNvSpPr txBox="1"/>
      </xdr:nvSpPr>
      <xdr:spPr>
        <a:xfrm>
          <a:off x="1604917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1234" name="直線コネクタ 1233">
          <a:extLst>
            <a:ext uri="{FF2B5EF4-FFF2-40B4-BE49-F238E27FC236}">
              <a16:creationId xmlns:a16="http://schemas.microsoft.com/office/drawing/2014/main" id="{3B95EE7A-A3C0-4061-B63B-861F83C65205}"/>
            </a:ext>
          </a:extLst>
        </xdr:cNvPr>
        <xdr:cNvCxnSpPr/>
      </xdr:nvCxnSpPr>
      <xdr:spPr>
        <a:xfrm>
          <a:off x="16459200" y="1028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1235" name="テキスト ボックス 1234">
          <a:extLst>
            <a:ext uri="{FF2B5EF4-FFF2-40B4-BE49-F238E27FC236}">
              <a16:creationId xmlns:a16="http://schemas.microsoft.com/office/drawing/2014/main" id="{7A57CA28-1355-428C-AE0B-9DA755F6C65F}"/>
            </a:ext>
          </a:extLst>
        </xdr:cNvPr>
        <xdr:cNvSpPr txBox="1"/>
      </xdr:nvSpPr>
      <xdr:spPr>
        <a:xfrm>
          <a:off x="1604917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1236" name="直線コネクタ 1235">
          <a:extLst>
            <a:ext uri="{FF2B5EF4-FFF2-40B4-BE49-F238E27FC236}">
              <a16:creationId xmlns:a16="http://schemas.microsoft.com/office/drawing/2014/main" id="{D4248FA7-ACAE-4442-9973-45F70193FC41}"/>
            </a:ext>
          </a:extLst>
        </xdr:cNvPr>
        <xdr:cNvCxnSpPr/>
      </xdr:nvCxnSpPr>
      <xdr:spPr>
        <a:xfrm>
          <a:off x="16459200" y="9912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1237" name="テキスト ボックス 1236">
          <a:extLst>
            <a:ext uri="{FF2B5EF4-FFF2-40B4-BE49-F238E27FC236}">
              <a16:creationId xmlns:a16="http://schemas.microsoft.com/office/drawing/2014/main" id="{9AEBB4FF-9CCF-44D5-BC36-CEC01A5227B0}"/>
            </a:ext>
          </a:extLst>
        </xdr:cNvPr>
        <xdr:cNvSpPr txBox="1"/>
      </xdr:nvSpPr>
      <xdr:spPr>
        <a:xfrm>
          <a:off x="1604917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1238" name="直線コネクタ 1237">
          <a:extLst>
            <a:ext uri="{FF2B5EF4-FFF2-40B4-BE49-F238E27FC236}">
              <a16:creationId xmlns:a16="http://schemas.microsoft.com/office/drawing/2014/main" id="{6E65EE02-67CE-4A5F-81B6-6C9F43C26761}"/>
            </a:ext>
          </a:extLst>
        </xdr:cNvPr>
        <xdr:cNvCxnSpPr/>
      </xdr:nvCxnSpPr>
      <xdr:spPr>
        <a:xfrm>
          <a:off x="16459200" y="955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1239" name="テキスト ボックス 1238">
          <a:extLst>
            <a:ext uri="{FF2B5EF4-FFF2-40B4-BE49-F238E27FC236}">
              <a16:creationId xmlns:a16="http://schemas.microsoft.com/office/drawing/2014/main" id="{7DD1AE48-ED46-43C0-AD6F-F8FB31A4F029}"/>
            </a:ext>
          </a:extLst>
        </xdr:cNvPr>
        <xdr:cNvSpPr txBox="1"/>
      </xdr:nvSpPr>
      <xdr:spPr>
        <a:xfrm>
          <a:off x="1604917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1240" name="直線コネクタ 1239">
          <a:extLst>
            <a:ext uri="{FF2B5EF4-FFF2-40B4-BE49-F238E27FC236}">
              <a16:creationId xmlns:a16="http://schemas.microsoft.com/office/drawing/2014/main" id="{1A770220-B942-4E5B-BB9B-AD5DB5BC509F}"/>
            </a:ext>
          </a:extLst>
        </xdr:cNvPr>
        <xdr:cNvCxnSpPr/>
      </xdr:nvCxnSpPr>
      <xdr:spPr>
        <a:xfrm>
          <a:off x="16459200" y="9182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1241" name="テキスト ボックス 1240">
          <a:extLst>
            <a:ext uri="{FF2B5EF4-FFF2-40B4-BE49-F238E27FC236}">
              <a16:creationId xmlns:a16="http://schemas.microsoft.com/office/drawing/2014/main" id="{023B325B-05CA-4390-9ACF-6DFC78EA2DFA}"/>
            </a:ext>
          </a:extLst>
        </xdr:cNvPr>
        <xdr:cNvSpPr txBox="1"/>
      </xdr:nvSpPr>
      <xdr:spPr>
        <a:xfrm>
          <a:off x="1604917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242" name="直線コネクタ 1241">
          <a:extLst>
            <a:ext uri="{FF2B5EF4-FFF2-40B4-BE49-F238E27FC236}">
              <a16:creationId xmlns:a16="http://schemas.microsoft.com/office/drawing/2014/main" id="{5AC70924-A1E4-4555-BE95-2EFF7B9E9645}"/>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243" name="テキスト ボックス 1242">
          <a:extLst>
            <a:ext uri="{FF2B5EF4-FFF2-40B4-BE49-F238E27FC236}">
              <a16:creationId xmlns:a16="http://schemas.microsoft.com/office/drawing/2014/main" id="{27533EAC-A609-4E1A-94F1-E5D93340CE29}"/>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244" name="【学校施設】&#10;一人当たり面積グラフ枠">
          <a:extLst>
            <a:ext uri="{FF2B5EF4-FFF2-40B4-BE49-F238E27FC236}">
              <a16:creationId xmlns:a16="http://schemas.microsoft.com/office/drawing/2014/main" id="{6841BF83-DB0B-434E-85EF-F23773218589}"/>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148209</xdr:rowOff>
    </xdr:from>
    <xdr:to>
      <xdr:col>116</xdr:col>
      <xdr:colOff>62864</xdr:colOff>
      <xdr:row>64</xdr:row>
      <xdr:rowOff>41148</xdr:rowOff>
    </xdr:to>
    <xdr:cxnSp macro="">
      <xdr:nvCxnSpPr>
        <xdr:cNvPr id="1245" name="直線コネクタ 1244">
          <a:extLst>
            <a:ext uri="{FF2B5EF4-FFF2-40B4-BE49-F238E27FC236}">
              <a16:creationId xmlns:a16="http://schemas.microsoft.com/office/drawing/2014/main" id="{744C62B2-C006-41EE-A27A-DC654C7E8F79}"/>
            </a:ext>
          </a:extLst>
        </xdr:cNvPr>
        <xdr:cNvCxnSpPr/>
      </xdr:nvCxnSpPr>
      <xdr:spPr>
        <a:xfrm flipV="1">
          <a:off x="19951064" y="9235059"/>
          <a:ext cx="0" cy="13788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44975</xdr:rowOff>
    </xdr:from>
    <xdr:ext cx="469744" cy="259045"/>
    <xdr:sp macro="" textlink="">
      <xdr:nvSpPr>
        <xdr:cNvPr id="1246" name="【学校施設】&#10;一人当たり面積最小値テキスト">
          <a:extLst>
            <a:ext uri="{FF2B5EF4-FFF2-40B4-BE49-F238E27FC236}">
              <a16:creationId xmlns:a16="http://schemas.microsoft.com/office/drawing/2014/main" id="{0CA0B4CC-761E-4CE0-BB13-F8168DDA4018}"/>
            </a:ext>
          </a:extLst>
        </xdr:cNvPr>
        <xdr:cNvSpPr txBox="1"/>
      </xdr:nvSpPr>
      <xdr:spPr>
        <a:xfrm>
          <a:off x="19989800" y="10617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41148</xdr:rowOff>
    </xdr:from>
    <xdr:to>
      <xdr:col>116</xdr:col>
      <xdr:colOff>152400</xdr:colOff>
      <xdr:row>64</xdr:row>
      <xdr:rowOff>41148</xdr:rowOff>
    </xdr:to>
    <xdr:cxnSp macro="">
      <xdr:nvCxnSpPr>
        <xdr:cNvPr id="1247" name="直線コネクタ 1246">
          <a:extLst>
            <a:ext uri="{FF2B5EF4-FFF2-40B4-BE49-F238E27FC236}">
              <a16:creationId xmlns:a16="http://schemas.microsoft.com/office/drawing/2014/main" id="{D3E7A55F-20F9-497F-A62C-0B1A5EAEE308}"/>
            </a:ext>
          </a:extLst>
        </xdr:cNvPr>
        <xdr:cNvCxnSpPr/>
      </xdr:nvCxnSpPr>
      <xdr:spPr>
        <a:xfrm>
          <a:off x="19881850" y="106138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94886</xdr:rowOff>
    </xdr:from>
    <xdr:ext cx="469744" cy="259045"/>
    <xdr:sp macro="" textlink="">
      <xdr:nvSpPr>
        <xdr:cNvPr id="1248" name="【学校施設】&#10;一人当たり面積最大値テキスト">
          <a:extLst>
            <a:ext uri="{FF2B5EF4-FFF2-40B4-BE49-F238E27FC236}">
              <a16:creationId xmlns:a16="http://schemas.microsoft.com/office/drawing/2014/main" id="{5B5C5E93-15D5-4F96-9DEB-37D6E0813279}"/>
            </a:ext>
          </a:extLst>
        </xdr:cNvPr>
        <xdr:cNvSpPr txBox="1"/>
      </xdr:nvSpPr>
      <xdr:spPr>
        <a:xfrm>
          <a:off x="19989800" y="9016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148209</xdr:rowOff>
    </xdr:from>
    <xdr:to>
      <xdr:col>116</xdr:col>
      <xdr:colOff>152400</xdr:colOff>
      <xdr:row>55</xdr:row>
      <xdr:rowOff>148209</xdr:rowOff>
    </xdr:to>
    <xdr:cxnSp macro="">
      <xdr:nvCxnSpPr>
        <xdr:cNvPr id="1249" name="直線コネクタ 1248">
          <a:extLst>
            <a:ext uri="{FF2B5EF4-FFF2-40B4-BE49-F238E27FC236}">
              <a16:creationId xmlns:a16="http://schemas.microsoft.com/office/drawing/2014/main" id="{564D8899-E312-4E80-B1C9-ED4F47F7933F}"/>
            </a:ext>
          </a:extLst>
        </xdr:cNvPr>
        <xdr:cNvCxnSpPr/>
      </xdr:nvCxnSpPr>
      <xdr:spPr>
        <a:xfrm>
          <a:off x="19881850" y="923505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135526</xdr:rowOff>
    </xdr:from>
    <xdr:ext cx="469744" cy="259045"/>
    <xdr:sp macro="" textlink="">
      <xdr:nvSpPr>
        <xdr:cNvPr id="1250" name="【学校施設】&#10;一人当たり面積平均値テキスト">
          <a:extLst>
            <a:ext uri="{FF2B5EF4-FFF2-40B4-BE49-F238E27FC236}">
              <a16:creationId xmlns:a16="http://schemas.microsoft.com/office/drawing/2014/main" id="{3EDA2EDB-4FBF-4CAC-9AAD-B542DC9C9582}"/>
            </a:ext>
          </a:extLst>
        </xdr:cNvPr>
        <xdr:cNvSpPr txBox="1"/>
      </xdr:nvSpPr>
      <xdr:spPr>
        <a:xfrm>
          <a:off x="19989800" y="100478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112649</xdr:rowOff>
    </xdr:from>
    <xdr:to>
      <xdr:col>116</xdr:col>
      <xdr:colOff>114300</xdr:colOff>
      <xdr:row>62</xdr:row>
      <xdr:rowOff>42799</xdr:rowOff>
    </xdr:to>
    <xdr:sp macro="" textlink="">
      <xdr:nvSpPr>
        <xdr:cNvPr id="1251" name="フローチャート: 判断 1250">
          <a:extLst>
            <a:ext uri="{FF2B5EF4-FFF2-40B4-BE49-F238E27FC236}">
              <a16:creationId xmlns:a16="http://schemas.microsoft.com/office/drawing/2014/main" id="{C387DF30-51CA-4937-9065-08352CC5520D}"/>
            </a:ext>
          </a:extLst>
        </xdr:cNvPr>
        <xdr:cNvSpPr/>
      </xdr:nvSpPr>
      <xdr:spPr>
        <a:xfrm>
          <a:off x="19900900" y="1019009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120650</xdr:rowOff>
    </xdr:from>
    <xdr:to>
      <xdr:col>112</xdr:col>
      <xdr:colOff>38100</xdr:colOff>
      <xdr:row>62</xdr:row>
      <xdr:rowOff>50800</xdr:rowOff>
    </xdr:to>
    <xdr:sp macro="" textlink="">
      <xdr:nvSpPr>
        <xdr:cNvPr id="1252" name="フローチャート: 判断 1251">
          <a:extLst>
            <a:ext uri="{FF2B5EF4-FFF2-40B4-BE49-F238E27FC236}">
              <a16:creationId xmlns:a16="http://schemas.microsoft.com/office/drawing/2014/main" id="{62F3E9C3-EF6B-49EC-A86F-E0FFD35C4E47}"/>
            </a:ext>
          </a:extLst>
        </xdr:cNvPr>
        <xdr:cNvSpPr/>
      </xdr:nvSpPr>
      <xdr:spPr>
        <a:xfrm>
          <a:off x="19157950" y="101981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163322</xdr:rowOff>
    </xdr:from>
    <xdr:to>
      <xdr:col>107</xdr:col>
      <xdr:colOff>101600</xdr:colOff>
      <xdr:row>62</xdr:row>
      <xdr:rowOff>93472</xdr:rowOff>
    </xdr:to>
    <xdr:sp macro="" textlink="">
      <xdr:nvSpPr>
        <xdr:cNvPr id="1253" name="フローチャート: 判断 1252">
          <a:extLst>
            <a:ext uri="{FF2B5EF4-FFF2-40B4-BE49-F238E27FC236}">
              <a16:creationId xmlns:a16="http://schemas.microsoft.com/office/drawing/2014/main" id="{0B60F0F2-4EF1-465D-929C-3334292DB94E}"/>
            </a:ext>
          </a:extLst>
        </xdr:cNvPr>
        <xdr:cNvSpPr/>
      </xdr:nvSpPr>
      <xdr:spPr>
        <a:xfrm>
          <a:off x="18345150" y="102407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26543</xdr:rowOff>
    </xdr:from>
    <xdr:to>
      <xdr:col>102</xdr:col>
      <xdr:colOff>165100</xdr:colOff>
      <xdr:row>62</xdr:row>
      <xdr:rowOff>128143</xdr:rowOff>
    </xdr:to>
    <xdr:sp macro="" textlink="">
      <xdr:nvSpPr>
        <xdr:cNvPr id="1254" name="フローチャート: 判断 1253">
          <a:extLst>
            <a:ext uri="{FF2B5EF4-FFF2-40B4-BE49-F238E27FC236}">
              <a16:creationId xmlns:a16="http://schemas.microsoft.com/office/drawing/2014/main" id="{91AD7324-4401-494B-8A1B-19A0717B6171}"/>
            </a:ext>
          </a:extLst>
        </xdr:cNvPr>
        <xdr:cNvSpPr/>
      </xdr:nvSpPr>
      <xdr:spPr>
        <a:xfrm>
          <a:off x="17551400" y="10269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34163</xdr:rowOff>
    </xdr:from>
    <xdr:to>
      <xdr:col>98</xdr:col>
      <xdr:colOff>38100</xdr:colOff>
      <xdr:row>62</xdr:row>
      <xdr:rowOff>135763</xdr:rowOff>
    </xdr:to>
    <xdr:sp macro="" textlink="">
      <xdr:nvSpPr>
        <xdr:cNvPr id="1255" name="フローチャート: 判断 1254">
          <a:extLst>
            <a:ext uri="{FF2B5EF4-FFF2-40B4-BE49-F238E27FC236}">
              <a16:creationId xmlns:a16="http://schemas.microsoft.com/office/drawing/2014/main" id="{03006E85-F1A5-45D6-8E93-CF0A484283BE}"/>
            </a:ext>
          </a:extLst>
        </xdr:cNvPr>
        <xdr:cNvSpPr/>
      </xdr:nvSpPr>
      <xdr:spPr>
        <a:xfrm>
          <a:off x="16757650" y="1027671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256" name="テキスト ボックス 1255">
          <a:extLst>
            <a:ext uri="{FF2B5EF4-FFF2-40B4-BE49-F238E27FC236}">
              <a16:creationId xmlns:a16="http://schemas.microsoft.com/office/drawing/2014/main" id="{8D64EB34-E591-4743-AF1E-C3AC2F01CADE}"/>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257" name="テキスト ボックス 1256">
          <a:extLst>
            <a:ext uri="{FF2B5EF4-FFF2-40B4-BE49-F238E27FC236}">
              <a16:creationId xmlns:a16="http://schemas.microsoft.com/office/drawing/2014/main" id="{F78309F9-3A75-4800-ABE2-4558064505FB}"/>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258" name="テキスト ボックス 1257">
          <a:extLst>
            <a:ext uri="{FF2B5EF4-FFF2-40B4-BE49-F238E27FC236}">
              <a16:creationId xmlns:a16="http://schemas.microsoft.com/office/drawing/2014/main" id="{8AE2B4F7-955C-4B0D-833C-850F38F631C8}"/>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259" name="テキスト ボックス 1258">
          <a:extLst>
            <a:ext uri="{FF2B5EF4-FFF2-40B4-BE49-F238E27FC236}">
              <a16:creationId xmlns:a16="http://schemas.microsoft.com/office/drawing/2014/main" id="{5F402A7B-FAC9-4B9B-81E8-C5F79D1D4522}"/>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260" name="テキスト ボックス 1259">
          <a:extLst>
            <a:ext uri="{FF2B5EF4-FFF2-40B4-BE49-F238E27FC236}">
              <a16:creationId xmlns:a16="http://schemas.microsoft.com/office/drawing/2014/main" id="{093AA477-7EE0-47CC-A87A-6A5C446FB260}"/>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156464</xdr:rowOff>
    </xdr:from>
    <xdr:to>
      <xdr:col>116</xdr:col>
      <xdr:colOff>114300</xdr:colOff>
      <xdr:row>64</xdr:row>
      <xdr:rowOff>86614</xdr:rowOff>
    </xdr:to>
    <xdr:sp macro="" textlink="">
      <xdr:nvSpPr>
        <xdr:cNvPr id="1261" name="楕円 1260">
          <a:extLst>
            <a:ext uri="{FF2B5EF4-FFF2-40B4-BE49-F238E27FC236}">
              <a16:creationId xmlns:a16="http://schemas.microsoft.com/office/drawing/2014/main" id="{249AF785-5140-4F3A-A2F3-96D20742E675}"/>
            </a:ext>
          </a:extLst>
        </xdr:cNvPr>
        <xdr:cNvSpPr/>
      </xdr:nvSpPr>
      <xdr:spPr>
        <a:xfrm>
          <a:off x="19900900" y="1056411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71391</xdr:rowOff>
    </xdr:from>
    <xdr:ext cx="469744" cy="259045"/>
    <xdr:sp macro="" textlink="">
      <xdr:nvSpPr>
        <xdr:cNvPr id="1262" name="【学校施設】&#10;一人当たり面積該当値テキスト">
          <a:extLst>
            <a:ext uri="{FF2B5EF4-FFF2-40B4-BE49-F238E27FC236}">
              <a16:creationId xmlns:a16="http://schemas.microsoft.com/office/drawing/2014/main" id="{87182581-5C96-48BB-910A-E31E6517C3C9}"/>
            </a:ext>
          </a:extLst>
        </xdr:cNvPr>
        <xdr:cNvSpPr txBox="1"/>
      </xdr:nvSpPr>
      <xdr:spPr>
        <a:xfrm>
          <a:off x="19989800" y="10479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137795</xdr:rowOff>
    </xdr:from>
    <xdr:to>
      <xdr:col>112</xdr:col>
      <xdr:colOff>38100</xdr:colOff>
      <xdr:row>64</xdr:row>
      <xdr:rowOff>67945</xdr:rowOff>
    </xdr:to>
    <xdr:sp macro="" textlink="">
      <xdr:nvSpPr>
        <xdr:cNvPr id="1263" name="楕円 1262">
          <a:extLst>
            <a:ext uri="{FF2B5EF4-FFF2-40B4-BE49-F238E27FC236}">
              <a16:creationId xmlns:a16="http://schemas.microsoft.com/office/drawing/2014/main" id="{BC5BC9ED-11E9-4645-B25B-299D4EFEA80D}"/>
            </a:ext>
          </a:extLst>
        </xdr:cNvPr>
        <xdr:cNvSpPr/>
      </xdr:nvSpPr>
      <xdr:spPr>
        <a:xfrm>
          <a:off x="19157950" y="1054544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17145</xdr:rowOff>
    </xdr:from>
    <xdr:to>
      <xdr:col>116</xdr:col>
      <xdr:colOff>63500</xdr:colOff>
      <xdr:row>64</xdr:row>
      <xdr:rowOff>35814</xdr:rowOff>
    </xdr:to>
    <xdr:cxnSp macro="">
      <xdr:nvCxnSpPr>
        <xdr:cNvPr id="1264" name="直線コネクタ 1263">
          <a:extLst>
            <a:ext uri="{FF2B5EF4-FFF2-40B4-BE49-F238E27FC236}">
              <a16:creationId xmlns:a16="http://schemas.microsoft.com/office/drawing/2014/main" id="{7460C26E-F017-43E6-AADB-A5362A928244}"/>
            </a:ext>
          </a:extLst>
        </xdr:cNvPr>
        <xdr:cNvCxnSpPr/>
      </xdr:nvCxnSpPr>
      <xdr:spPr>
        <a:xfrm>
          <a:off x="19202400" y="10589895"/>
          <a:ext cx="749300" cy="18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169418</xdr:rowOff>
    </xdr:from>
    <xdr:to>
      <xdr:col>107</xdr:col>
      <xdr:colOff>101600</xdr:colOff>
      <xdr:row>64</xdr:row>
      <xdr:rowOff>99568</xdr:rowOff>
    </xdr:to>
    <xdr:sp macro="" textlink="">
      <xdr:nvSpPr>
        <xdr:cNvPr id="1265" name="楕円 1264">
          <a:extLst>
            <a:ext uri="{FF2B5EF4-FFF2-40B4-BE49-F238E27FC236}">
              <a16:creationId xmlns:a16="http://schemas.microsoft.com/office/drawing/2014/main" id="{2FF37AD3-5F7B-40AC-A813-6A11E57430D2}"/>
            </a:ext>
          </a:extLst>
        </xdr:cNvPr>
        <xdr:cNvSpPr/>
      </xdr:nvSpPr>
      <xdr:spPr>
        <a:xfrm>
          <a:off x="18345150" y="10570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17145</xdr:rowOff>
    </xdr:from>
    <xdr:to>
      <xdr:col>111</xdr:col>
      <xdr:colOff>177800</xdr:colOff>
      <xdr:row>64</xdr:row>
      <xdr:rowOff>48768</xdr:rowOff>
    </xdr:to>
    <xdr:cxnSp macro="">
      <xdr:nvCxnSpPr>
        <xdr:cNvPr id="1266" name="直線コネクタ 1265">
          <a:extLst>
            <a:ext uri="{FF2B5EF4-FFF2-40B4-BE49-F238E27FC236}">
              <a16:creationId xmlns:a16="http://schemas.microsoft.com/office/drawing/2014/main" id="{FD3DCBE8-EC8A-42DD-9B02-C5F6BC2ABCD1}"/>
            </a:ext>
          </a:extLst>
        </xdr:cNvPr>
        <xdr:cNvCxnSpPr/>
      </xdr:nvCxnSpPr>
      <xdr:spPr>
        <a:xfrm flipV="1">
          <a:off x="18395950" y="10589895"/>
          <a:ext cx="806450"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171323</xdr:rowOff>
    </xdr:from>
    <xdr:to>
      <xdr:col>102</xdr:col>
      <xdr:colOff>165100</xdr:colOff>
      <xdr:row>64</xdr:row>
      <xdr:rowOff>101473</xdr:rowOff>
    </xdr:to>
    <xdr:sp macro="" textlink="">
      <xdr:nvSpPr>
        <xdr:cNvPr id="1267" name="楕円 1266">
          <a:extLst>
            <a:ext uri="{FF2B5EF4-FFF2-40B4-BE49-F238E27FC236}">
              <a16:creationId xmlns:a16="http://schemas.microsoft.com/office/drawing/2014/main" id="{65642848-B070-4101-94D6-A254E02F1C2A}"/>
            </a:ext>
          </a:extLst>
        </xdr:cNvPr>
        <xdr:cNvSpPr/>
      </xdr:nvSpPr>
      <xdr:spPr>
        <a:xfrm>
          <a:off x="17551400" y="1057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48768</xdr:rowOff>
    </xdr:from>
    <xdr:to>
      <xdr:col>107</xdr:col>
      <xdr:colOff>50800</xdr:colOff>
      <xdr:row>64</xdr:row>
      <xdr:rowOff>50673</xdr:rowOff>
    </xdr:to>
    <xdr:cxnSp macro="">
      <xdr:nvCxnSpPr>
        <xdr:cNvPr id="1268" name="直線コネクタ 1267">
          <a:extLst>
            <a:ext uri="{FF2B5EF4-FFF2-40B4-BE49-F238E27FC236}">
              <a16:creationId xmlns:a16="http://schemas.microsoft.com/office/drawing/2014/main" id="{AC8D8AC8-126A-4759-8E81-7DA62D4D449D}"/>
            </a:ext>
          </a:extLst>
        </xdr:cNvPr>
        <xdr:cNvCxnSpPr/>
      </xdr:nvCxnSpPr>
      <xdr:spPr>
        <a:xfrm flipV="1">
          <a:off x="17602200" y="10621518"/>
          <a:ext cx="79375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44450</xdr:rowOff>
    </xdr:from>
    <xdr:to>
      <xdr:col>98</xdr:col>
      <xdr:colOff>38100</xdr:colOff>
      <xdr:row>63</xdr:row>
      <xdr:rowOff>146050</xdr:rowOff>
    </xdr:to>
    <xdr:sp macro="" textlink="">
      <xdr:nvSpPr>
        <xdr:cNvPr id="1269" name="楕円 1268">
          <a:extLst>
            <a:ext uri="{FF2B5EF4-FFF2-40B4-BE49-F238E27FC236}">
              <a16:creationId xmlns:a16="http://schemas.microsoft.com/office/drawing/2014/main" id="{90EC51B3-0308-4757-B160-A5AA17694B6C}"/>
            </a:ext>
          </a:extLst>
        </xdr:cNvPr>
        <xdr:cNvSpPr/>
      </xdr:nvSpPr>
      <xdr:spPr>
        <a:xfrm>
          <a:off x="16757650" y="104521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95250</xdr:rowOff>
    </xdr:from>
    <xdr:to>
      <xdr:col>102</xdr:col>
      <xdr:colOff>114300</xdr:colOff>
      <xdr:row>64</xdr:row>
      <xdr:rowOff>50673</xdr:rowOff>
    </xdr:to>
    <xdr:cxnSp macro="">
      <xdr:nvCxnSpPr>
        <xdr:cNvPr id="1270" name="直線コネクタ 1269">
          <a:extLst>
            <a:ext uri="{FF2B5EF4-FFF2-40B4-BE49-F238E27FC236}">
              <a16:creationId xmlns:a16="http://schemas.microsoft.com/office/drawing/2014/main" id="{22702EB1-7A99-49C8-B17C-1B96F3444034}"/>
            </a:ext>
          </a:extLst>
        </xdr:cNvPr>
        <xdr:cNvCxnSpPr/>
      </xdr:nvCxnSpPr>
      <xdr:spPr>
        <a:xfrm>
          <a:off x="16802100" y="10502900"/>
          <a:ext cx="800100" cy="120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67327</xdr:rowOff>
    </xdr:from>
    <xdr:ext cx="469744" cy="259045"/>
    <xdr:sp macro="" textlink="">
      <xdr:nvSpPr>
        <xdr:cNvPr id="1271" name="n_1aveValue【学校施設】&#10;一人当たり面積">
          <a:extLst>
            <a:ext uri="{FF2B5EF4-FFF2-40B4-BE49-F238E27FC236}">
              <a16:creationId xmlns:a16="http://schemas.microsoft.com/office/drawing/2014/main" id="{1941EF7E-B143-49A2-AC1E-B2F74ECE56E8}"/>
            </a:ext>
          </a:extLst>
        </xdr:cNvPr>
        <xdr:cNvSpPr txBox="1"/>
      </xdr:nvSpPr>
      <xdr:spPr>
        <a:xfrm>
          <a:off x="18980227"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109999</xdr:rowOff>
    </xdr:from>
    <xdr:ext cx="469744" cy="259045"/>
    <xdr:sp macro="" textlink="">
      <xdr:nvSpPr>
        <xdr:cNvPr id="1272" name="n_2aveValue【学校施設】&#10;一人当たり面積">
          <a:extLst>
            <a:ext uri="{FF2B5EF4-FFF2-40B4-BE49-F238E27FC236}">
              <a16:creationId xmlns:a16="http://schemas.microsoft.com/office/drawing/2014/main" id="{9289D585-31EB-4FAE-A791-A48FA5A2AE81}"/>
            </a:ext>
          </a:extLst>
        </xdr:cNvPr>
        <xdr:cNvSpPr txBox="1"/>
      </xdr:nvSpPr>
      <xdr:spPr>
        <a:xfrm>
          <a:off x="18180127" y="10022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144670</xdr:rowOff>
    </xdr:from>
    <xdr:ext cx="469744" cy="259045"/>
    <xdr:sp macro="" textlink="">
      <xdr:nvSpPr>
        <xdr:cNvPr id="1273" name="n_3aveValue【学校施設】&#10;一人当たり面積">
          <a:extLst>
            <a:ext uri="{FF2B5EF4-FFF2-40B4-BE49-F238E27FC236}">
              <a16:creationId xmlns:a16="http://schemas.microsoft.com/office/drawing/2014/main" id="{1D279757-AAF4-436D-ABFF-83A2B71FBCDC}"/>
            </a:ext>
          </a:extLst>
        </xdr:cNvPr>
        <xdr:cNvSpPr txBox="1"/>
      </xdr:nvSpPr>
      <xdr:spPr>
        <a:xfrm>
          <a:off x="17386377" y="1005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152290</xdr:rowOff>
    </xdr:from>
    <xdr:ext cx="469744" cy="259045"/>
    <xdr:sp macro="" textlink="">
      <xdr:nvSpPr>
        <xdr:cNvPr id="1274" name="n_4aveValue【学校施設】&#10;一人当たり面積">
          <a:extLst>
            <a:ext uri="{FF2B5EF4-FFF2-40B4-BE49-F238E27FC236}">
              <a16:creationId xmlns:a16="http://schemas.microsoft.com/office/drawing/2014/main" id="{B94016CD-E984-48C4-9F03-8FC40600AF62}"/>
            </a:ext>
          </a:extLst>
        </xdr:cNvPr>
        <xdr:cNvSpPr txBox="1"/>
      </xdr:nvSpPr>
      <xdr:spPr>
        <a:xfrm>
          <a:off x="16592627" y="10064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59072</xdr:rowOff>
    </xdr:from>
    <xdr:ext cx="469744" cy="259045"/>
    <xdr:sp macro="" textlink="">
      <xdr:nvSpPr>
        <xdr:cNvPr id="1275" name="n_1mainValue【学校施設】&#10;一人当たり面積">
          <a:extLst>
            <a:ext uri="{FF2B5EF4-FFF2-40B4-BE49-F238E27FC236}">
              <a16:creationId xmlns:a16="http://schemas.microsoft.com/office/drawing/2014/main" id="{95CC9D2B-204F-44A8-AC5F-B21F5536BF98}"/>
            </a:ext>
          </a:extLst>
        </xdr:cNvPr>
        <xdr:cNvSpPr txBox="1"/>
      </xdr:nvSpPr>
      <xdr:spPr>
        <a:xfrm>
          <a:off x="18980227" y="1063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90695</xdr:rowOff>
    </xdr:from>
    <xdr:ext cx="469744" cy="259045"/>
    <xdr:sp macro="" textlink="">
      <xdr:nvSpPr>
        <xdr:cNvPr id="1276" name="n_2mainValue【学校施設】&#10;一人当たり面積">
          <a:extLst>
            <a:ext uri="{FF2B5EF4-FFF2-40B4-BE49-F238E27FC236}">
              <a16:creationId xmlns:a16="http://schemas.microsoft.com/office/drawing/2014/main" id="{458C39A1-F628-4D1C-A8C6-264E6AA138C6}"/>
            </a:ext>
          </a:extLst>
        </xdr:cNvPr>
        <xdr:cNvSpPr txBox="1"/>
      </xdr:nvSpPr>
      <xdr:spPr>
        <a:xfrm>
          <a:off x="18180127" y="10663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92600</xdr:rowOff>
    </xdr:from>
    <xdr:ext cx="469744" cy="259045"/>
    <xdr:sp macro="" textlink="">
      <xdr:nvSpPr>
        <xdr:cNvPr id="1277" name="n_3mainValue【学校施設】&#10;一人当たり面積">
          <a:extLst>
            <a:ext uri="{FF2B5EF4-FFF2-40B4-BE49-F238E27FC236}">
              <a16:creationId xmlns:a16="http://schemas.microsoft.com/office/drawing/2014/main" id="{7B8F1A04-8698-4D4B-AE88-92FA84D765F8}"/>
            </a:ext>
          </a:extLst>
        </xdr:cNvPr>
        <xdr:cNvSpPr txBox="1"/>
      </xdr:nvSpPr>
      <xdr:spPr>
        <a:xfrm>
          <a:off x="17386377" y="10665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137177</xdr:rowOff>
    </xdr:from>
    <xdr:ext cx="469744" cy="259045"/>
    <xdr:sp macro="" textlink="">
      <xdr:nvSpPr>
        <xdr:cNvPr id="1278" name="n_4mainValue【学校施設】&#10;一人当たり面積">
          <a:extLst>
            <a:ext uri="{FF2B5EF4-FFF2-40B4-BE49-F238E27FC236}">
              <a16:creationId xmlns:a16="http://schemas.microsoft.com/office/drawing/2014/main" id="{EFE618EC-C81B-47C5-92D4-A85EC4E3EA6B}"/>
            </a:ext>
          </a:extLst>
        </xdr:cNvPr>
        <xdr:cNvSpPr txBox="1"/>
      </xdr:nvSpPr>
      <xdr:spPr>
        <a:xfrm>
          <a:off x="16592627" y="1054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279" name="正方形/長方形 1278">
          <a:extLst>
            <a:ext uri="{FF2B5EF4-FFF2-40B4-BE49-F238E27FC236}">
              <a16:creationId xmlns:a16="http://schemas.microsoft.com/office/drawing/2014/main" id="{C8E421DE-F707-443E-A19D-E22DCEBA29E5}"/>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280" name="正方形/長方形 1279">
          <a:extLst>
            <a:ext uri="{FF2B5EF4-FFF2-40B4-BE49-F238E27FC236}">
              <a16:creationId xmlns:a16="http://schemas.microsoft.com/office/drawing/2014/main" id="{80EAD2BE-D671-416E-9456-E7105966AB25}"/>
            </a:ext>
          </a:extLst>
        </xdr:cNvPr>
        <xdr:cNvSpPr/>
      </xdr:nvSpPr>
      <xdr:spPr>
        <a:xfrm>
          <a:off x="1131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281" name="正方形/長方形 1280">
          <a:extLst>
            <a:ext uri="{FF2B5EF4-FFF2-40B4-BE49-F238E27FC236}">
              <a16:creationId xmlns:a16="http://schemas.microsoft.com/office/drawing/2014/main" id="{649727C7-F35A-4B38-9536-E3C0C4446E0B}"/>
            </a:ext>
          </a:extLst>
        </xdr:cNvPr>
        <xdr:cNvSpPr/>
      </xdr:nvSpPr>
      <xdr:spPr>
        <a:xfrm>
          <a:off x="1131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282" name="正方形/長方形 1281">
          <a:extLst>
            <a:ext uri="{FF2B5EF4-FFF2-40B4-BE49-F238E27FC236}">
              <a16:creationId xmlns:a16="http://schemas.microsoft.com/office/drawing/2014/main" id="{3755ACD4-A770-47FC-8A71-3287526EA4D5}"/>
            </a:ext>
          </a:extLst>
        </xdr:cNvPr>
        <xdr:cNvSpPr/>
      </xdr:nvSpPr>
      <xdr:spPr>
        <a:xfrm>
          <a:off x="122364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283" name="正方形/長方形 1282">
          <a:extLst>
            <a:ext uri="{FF2B5EF4-FFF2-40B4-BE49-F238E27FC236}">
              <a16:creationId xmlns:a16="http://schemas.microsoft.com/office/drawing/2014/main" id="{BBEB9DDC-44E0-4805-9C30-51B1EF8C62BC}"/>
            </a:ext>
          </a:extLst>
        </xdr:cNvPr>
        <xdr:cNvSpPr/>
      </xdr:nvSpPr>
      <xdr:spPr>
        <a:xfrm>
          <a:off x="122364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284" name="正方形/長方形 1283">
          <a:extLst>
            <a:ext uri="{FF2B5EF4-FFF2-40B4-BE49-F238E27FC236}">
              <a16:creationId xmlns:a16="http://schemas.microsoft.com/office/drawing/2014/main" id="{3C751202-A043-42AC-A0CB-55F51EEB332C}"/>
            </a:ext>
          </a:extLst>
        </xdr:cNvPr>
        <xdr:cNvSpPr/>
      </xdr:nvSpPr>
      <xdr:spPr>
        <a:xfrm>
          <a:off x="13265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285" name="正方形/長方形 1284">
          <a:extLst>
            <a:ext uri="{FF2B5EF4-FFF2-40B4-BE49-F238E27FC236}">
              <a16:creationId xmlns:a16="http://schemas.microsoft.com/office/drawing/2014/main" id="{8AC9E09C-7AB3-463D-BABB-062B6F0FC832}"/>
            </a:ext>
          </a:extLst>
        </xdr:cNvPr>
        <xdr:cNvSpPr/>
      </xdr:nvSpPr>
      <xdr:spPr>
        <a:xfrm>
          <a:off x="13265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286" name="正方形/長方形 1285">
          <a:extLst>
            <a:ext uri="{FF2B5EF4-FFF2-40B4-BE49-F238E27FC236}">
              <a16:creationId xmlns:a16="http://schemas.microsoft.com/office/drawing/2014/main" id="{A196612C-EA76-42A7-AAED-874B6463761A}"/>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287" name="テキスト ボックス 1286">
          <a:extLst>
            <a:ext uri="{FF2B5EF4-FFF2-40B4-BE49-F238E27FC236}">
              <a16:creationId xmlns:a16="http://schemas.microsoft.com/office/drawing/2014/main" id="{1350EC02-9966-44E1-B9BD-6E05A6C93340}"/>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288" name="直線コネクタ 1287">
          <a:extLst>
            <a:ext uri="{FF2B5EF4-FFF2-40B4-BE49-F238E27FC236}">
              <a16:creationId xmlns:a16="http://schemas.microsoft.com/office/drawing/2014/main" id="{17B4571D-EF71-433E-B485-23B48EA6879B}"/>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1289" name="テキスト ボックス 1288">
          <a:extLst>
            <a:ext uri="{FF2B5EF4-FFF2-40B4-BE49-F238E27FC236}">
              <a16:creationId xmlns:a16="http://schemas.microsoft.com/office/drawing/2014/main" id="{97F1AD8B-8E99-4D5A-8E8B-DE12B8ED0E5D}"/>
            </a:ext>
          </a:extLst>
        </xdr:cNvPr>
        <xdr:cNvSpPr txBox="1"/>
      </xdr:nvSpPr>
      <xdr:spPr>
        <a:xfrm>
          <a:off x="1079772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1290" name="直線コネクタ 1289">
          <a:extLst>
            <a:ext uri="{FF2B5EF4-FFF2-40B4-BE49-F238E27FC236}">
              <a16:creationId xmlns:a16="http://schemas.microsoft.com/office/drawing/2014/main" id="{E5A9A36C-B6BF-4066-B9DE-0824AFD3347D}"/>
            </a:ext>
          </a:extLst>
        </xdr:cNvPr>
        <xdr:cNvCxnSpPr/>
      </xdr:nvCxnSpPr>
      <xdr:spPr>
        <a:xfrm>
          <a:off x="11207750" y="1436732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1291" name="テキスト ボックス 1290">
          <a:extLst>
            <a:ext uri="{FF2B5EF4-FFF2-40B4-BE49-F238E27FC236}">
              <a16:creationId xmlns:a16="http://schemas.microsoft.com/office/drawing/2014/main" id="{A5855BCF-58AC-465B-8613-9E61586A1AC8}"/>
            </a:ext>
          </a:extLst>
        </xdr:cNvPr>
        <xdr:cNvSpPr txBox="1"/>
      </xdr:nvSpPr>
      <xdr:spPr>
        <a:xfrm>
          <a:off x="1079772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1292" name="直線コネクタ 1291">
          <a:extLst>
            <a:ext uri="{FF2B5EF4-FFF2-40B4-BE49-F238E27FC236}">
              <a16:creationId xmlns:a16="http://schemas.microsoft.com/office/drawing/2014/main" id="{74A5E648-825F-4EAF-9387-3CE443B63074}"/>
            </a:ext>
          </a:extLst>
        </xdr:cNvPr>
        <xdr:cNvCxnSpPr/>
      </xdr:nvCxnSpPr>
      <xdr:spPr>
        <a:xfrm>
          <a:off x="11207750" y="140534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1293" name="テキスト ボックス 1292">
          <a:extLst>
            <a:ext uri="{FF2B5EF4-FFF2-40B4-BE49-F238E27FC236}">
              <a16:creationId xmlns:a16="http://schemas.microsoft.com/office/drawing/2014/main" id="{5178C135-4C42-4B15-B655-69BFC389EF32}"/>
            </a:ext>
          </a:extLst>
        </xdr:cNvPr>
        <xdr:cNvSpPr txBox="1"/>
      </xdr:nvSpPr>
      <xdr:spPr>
        <a:xfrm>
          <a:off x="10842791" y="139175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1294" name="直線コネクタ 1293">
          <a:extLst>
            <a:ext uri="{FF2B5EF4-FFF2-40B4-BE49-F238E27FC236}">
              <a16:creationId xmlns:a16="http://schemas.microsoft.com/office/drawing/2014/main" id="{2F1323D5-39CB-4869-AF89-A0116B960DB5}"/>
            </a:ext>
          </a:extLst>
        </xdr:cNvPr>
        <xdr:cNvCxnSpPr/>
      </xdr:nvCxnSpPr>
      <xdr:spPr>
        <a:xfrm>
          <a:off x="11207750" y="1373958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1295" name="テキスト ボックス 1294">
          <a:extLst>
            <a:ext uri="{FF2B5EF4-FFF2-40B4-BE49-F238E27FC236}">
              <a16:creationId xmlns:a16="http://schemas.microsoft.com/office/drawing/2014/main" id="{7A102F26-5ED3-4D87-9182-8249C107DD5D}"/>
            </a:ext>
          </a:extLst>
        </xdr:cNvPr>
        <xdr:cNvSpPr txBox="1"/>
      </xdr:nvSpPr>
      <xdr:spPr>
        <a:xfrm>
          <a:off x="10842791" y="136037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1296" name="直線コネクタ 1295">
          <a:extLst>
            <a:ext uri="{FF2B5EF4-FFF2-40B4-BE49-F238E27FC236}">
              <a16:creationId xmlns:a16="http://schemas.microsoft.com/office/drawing/2014/main" id="{08FC001A-00EC-4C03-882D-9B213572F1E9}"/>
            </a:ext>
          </a:extLst>
        </xdr:cNvPr>
        <xdr:cNvCxnSpPr/>
      </xdr:nvCxnSpPr>
      <xdr:spPr>
        <a:xfrm>
          <a:off x="11207750" y="1342571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1297" name="テキスト ボックス 1296">
          <a:extLst>
            <a:ext uri="{FF2B5EF4-FFF2-40B4-BE49-F238E27FC236}">
              <a16:creationId xmlns:a16="http://schemas.microsoft.com/office/drawing/2014/main" id="{6FB4E5CA-0229-41EA-9BEF-5AF43CE28766}"/>
            </a:ext>
          </a:extLst>
        </xdr:cNvPr>
        <xdr:cNvSpPr txBox="1"/>
      </xdr:nvSpPr>
      <xdr:spPr>
        <a:xfrm>
          <a:off x="10842791" y="132898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1298" name="直線コネクタ 1297">
          <a:extLst>
            <a:ext uri="{FF2B5EF4-FFF2-40B4-BE49-F238E27FC236}">
              <a16:creationId xmlns:a16="http://schemas.microsoft.com/office/drawing/2014/main" id="{3A7F482A-77F1-4FF3-B769-287BC98C35FD}"/>
            </a:ext>
          </a:extLst>
        </xdr:cNvPr>
        <xdr:cNvCxnSpPr/>
      </xdr:nvCxnSpPr>
      <xdr:spPr>
        <a:xfrm>
          <a:off x="11207750" y="1311184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1299" name="テキスト ボックス 1298">
          <a:extLst>
            <a:ext uri="{FF2B5EF4-FFF2-40B4-BE49-F238E27FC236}">
              <a16:creationId xmlns:a16="http://schemas.microsoft.com/office/drawing/2014/main" id="{ED0842BD-A1D4-4600-8B6E-1E2C5BABEE22}"/>
            </a:ext>
          </a:extLst>
        </xdr:cNvPr>
        <xdr:cNvSpPr txBox="1"/>
      </xdr:nvSpPr>
      <xdr:spPr>
        <a:xfrm>
          <a:off x="10842791" y="129759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1300" name="直線コネクタ 1299">
          <a:extLst>
            <a:ext uri="{FF2B5EF4-FFF2-40B4-BE49-F238E27FC236}">
              <a16:creationId xmlns:a16="http://schemas.microsoft.com/office/drawing/2014/main" id="{FB7AAED0-90DE-4097-9A32-35D20F2F58F8}"/>
            </a:ext>
          </a:extLst>
        </xdr:cNvPr>
        <xdr:cNvCxnSpPr/>
      </xdr:nvCxnSpPr>
      <xdr:spPr>
        <a:xfrm>
          <a:off x="11207750" y="1279797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1301" name="テキスト ボックス 1300">
          <a:extLst>
            <a:ext uri="{FF2B5EF4-FFF2-40B4-BE49-F238E27FC236}">
              <a16:creationId xmlns:a16="http://schemas.microsoft.com/office/drawing/2014/main" id="{83904CC4-4562-43B0-B58F-73112BB86AE1}"/>
            </a:ext>
          </a:extLst>
        </xdr:cNvPr>
        <xdr:cNvSpPr txBox="1"/>
      </xdr:nvSpPr>
      <xdr:spPr>
        <a:xfrm>
          <a:off x="10906911" y="1266209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302" name="直線コネクタ 1301">
          <a:extLst>
            <a:ext uri="{FF2B5EF4-FFF2-40B4-BE49-F238E27FC236}">
              <a16:creationId xmlns:a16="http://schemas.microsoft.com/office/drawing/2014/main" id="{F8C13A11-3396-47AD-AEDE-35167EA55A8E}"/>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1303" name="【児童館】&#10;有形固定資産減価償却率グラフ枠">
          <a:extLst>
            <a:ext uri="{FF2B5EF4-FFF2-40B4-BE49-F238E27FC236}">
              <a16:creationId xmlns:a16="http://schemas.microsoft.com/office/drawing/2014/main" id="{2FA3D962-F12C-4858-82A5-6EF3F7F66370}"/>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132806</xdr:rowOff>
    </xdr:from>
    <xdr:to>
      <xdr:col>85</xdr:col>
      <xdr:colOff>126364</xdr:colOff>
      <xdr:row>86</xdr:row>
      <xdr:rowOff>168729</xdr:rowOff>
    </xdr:to>
    <xdr:cxnSp macro="">
      <xdr:nvCxnSpPr>
        <xdr:cNvPr id="1304" name="直線コネクタ 1303">
          <a:extLst>
            <a:ext uri="{FF2B5EF4-FFF2-40B4-BE49-F238E27FC236}">
              <a16:creationId xmlns:a16="http://schemas.microsoft.com/office/drawing/2014/main" id="{3D832535-BF50-4F13-B6B3-10529F5746AB}"/>
            </a:ext>
          </a:extLst>
        </xdr:cNvPr>
        <xdr:cNvCxnSpPr/>
      </xdr:nvCxnSpPr>
      <xdr:spPr>
        <a:xfrm flipV="1">
          <a:off x="14699614" y="12851856"/>
          <a:ext cx="0" cy="15154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1305" name="【児童館】&#10;有形固定資産減価償却率最小値テキスト">
          <a:extLst>
            <a:ext uri="{FF2B5EF4-FFF2-40B4-BE49-F238E27FC236}">
              <a16:creationId xmlns:a16="http://schemas.microsoft.com/office/drawing/2014/main" id="{CDC877D7-7CE4-4172-A412-EB5EAB9D9A09}"/>
            </a:ext>
          </a:extLst>
        </xdr:cNvPr>
        <xdr:cNvSpPr txBox="1"/>
      </xdr:nvSpPr>
      <xdr:spPr>
        <a:xfrm>
          <a:off x="14738350" y="14371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1306" name="直線コネクタ 1305">
          <a:extLst>
            <a:ext uri="{FF2B5EF4-FFF2-40B4-BE49-F238E27FC236}">
              <a16:creationId xmlns:a16="http://schemas.microsoft.com/office/drawing/2014/main" id="{7D7307BA-BA9D-4BF0-BCC6-AA3BFA4EC577}"/>
            </a:ext>
          </a:extLst>
        </xdr:cNvPr>
        <xdr:cNvCxnSpPr/>
      </xdr:nvCxnSpPr>
      <xdr:spPr>
        <a:xfrm>
          <a:off x="14611350" y="1436732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79483</xdr:rowOff>
    </xdr:from>
    <xdr:ext cx="340478" cy="259045"/>
    <xdr:sp macro="" textlink="">
      <xdr:nvSpPr>
        <xdr:cNvPr id="1307" name="【児童館】&#10;有形固定資産減価償却率最大値テキスト">
          <a:extLst>
            <a:ext uri="{FF2B5EF4-FFF2-40B4-BE49-F238E27FC236}">
              <a16:creationId xmlns:a16="http://schemas.microsoft.com/office/drawing/2014/main" id="{6D072677-96AB-466E-8ED6-792A5FF8BD3D}"/>
            </a:ext>
          </a:extLst>
        </xdr:cNvPr>
        <xdr:cNvSpPr txBox="1"/>
      </xdr:nvSpPr>
      <xdr:spPr>
        <a:xfrm>
          <a:off x="14738350" y="126334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132806</xdr:rowOff>
    </xdr:from>
    <xdr:to>
      <xdr:col>86</xdr:col>
      <xdr:colOff>25400</xdr:colOff>
      <xdr:row>77</xdr:row>
      <xdr:rowOff>132806</xdr:rowOff>
    </xdr:to>
    <xdr:cxnSp macro="">
      <xdr:nvCxnSpPr>
        <xdr:cNvPr id="1308" name="直線コネクタ 1307">
          <a:extLst>
            <a:ext uri="{FF2B5EF4-FFF2-40B4-BE49-F238E27FC236}">
              <a16:creationId xmlns:a16="http://schemas.microsoft.com/office/drawing/2014/main" id="{8CED3B60-A00D-488A-9B4C-8191388B32AF}"/>
            </a:ext>
          </a:extLst>
        </xdr:cNvPr>
        <xdr:cNvCxnSpPr/>
      </xdr:nvCxnSpPr>
      <xdr:spPr>
        <a:xfrm>
          <a:off x="14611350" y="1285185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73858</xdr:rowOff>
    </xdr:from>
    <xdr:ext cx="405111" cy="259045"/>
    <xdr:sp macro="" textlink="">
      <xdr:nvSpPr>
        <xdr:cNvPr id="1309" name="【児童館】&#10;有形固定資産減価償却率平均値テキスト">
          <a:extLst>
            <a:ext uri="{FF2B5EF4-FFF2-40B4-BE49-F238E27FC236}">
              <a16:creationId xmlns:a16="http://schemas.microsoft.com/office/drawing/2014/main" id="{A8FA6508-F97A-4352-BEB0-9AE568418BA7}"/>
            </a:ext>
          </a:extLst>
        </xdr:cNvPr>
        <xdr:cNvSpPr txBox="1"/>
      </xdr:nvSpPr>
      <xdr:spPr>
        <a:xfrm>
          <a:off x="14738350" y="134533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50981</xdr:rowOff>
    </xdr:from>
    <xdr:to>
      <xdr:col>85</xdr:col>
      <xdr:colOff>177800</xdr:colOff>
      <xdr:row>82</xdr:row>
      <xdr:rowOff>152581</xdr:rowOff>
    </xdr:to>
    <xdr:sp macro="" textlink="">
      <xdr:nvSpPr>
        <xdr:cNvPr id="1310" name="フローチャート: 判断 1309">
          <a:extLst>
            <a:ext uri="{FF2B5EF4-FFF2-40B4-BE49-F238E27FC236}">
              <a16:creationId xmlns:a16="http://schemas.microsoft.com/office/drawing/2014/main" id="{6FBE9133-4CB7-46F1-8471-D03161732665}"/>
            </a:ext>
          </a:extLst>
        </xdr:cNvPr>
        <xdr:cNvSpPr/>
      </xdr:nvSpPr>
      <xdr:spPr>
        <a:xfrm>
          <a:off x="14649450" y="1359553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15058</xdr:rowOff>
    </xdr:from>
    <xdr:to>
      <xdr:col>81</xdr:col>
      <xdr:colOff>101600</xdr:colOff>
      <xdr:row>82</xdr:row>
      <xdr:rowOff>116658</xdr:rowOff>
    </xdr:to>
    <xdr:sp macro="" textlink="">
      <xdr:nvSpPr>
        <xdr:cNvPr id="1311" name="フローチャート: 判断 1310">
          <a:extLst>
            <a:ext uri="{FF2B5EF4-FFF2-40B4-BE49-F238E27FC236}">
              <a16:creationId xmlns:a16="http://schemas.microsoft.com/office/drawing/2014/main" id="{D0F28C6A-3862-45CD-B4AC-822C6248613A}"/>
            </a:ext>
          </a:extLst>
        </xdr:cNvPr>
        <xdr:cNvSpPr/>
      </xdr:nvSpPr>
      <xdr:spPr>
        <a:xfrm>
          <a:off x="13887450" y="13559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47716</xdr:rowOff>
    </xdr:from>
    <xdr:to>
      <xdr:col>76</xdr:col>
      <xdr:colOff>165100</xdr:colOff>
      <xdr:row>83</xdr:row>
      <xdr:rowOff>149316</xdr:rowOff>
    </xdr:to>
    <xdr:sp macro="" textlink="">
      <xdr:nvSpPr>
        <xdr:cNvPr id="1312" name="フローチャート: 判断 1311">
          <a:extLst>
            <a:ext uri="{FF2B5EF4-FFF2-40B4-BE49-F238E27FC236}">
              <a16:creationId xmlns:a16="http://schemas.microsoft.com/office/drawing/2014/main" id="{5D8CEB01-E3AF-49A9-9F68-D03BEB2CFF3B}"/>
            </a:ext>
          </a:extLst>
        </xdr:cNvPr>
        <xdr:cNvSpPr/>
      </xdr:nvSpPr>
      <xdr:spPr>
        <a:xfrm>
          <a:off x="13093700" y="13757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132624</xdr:rowOff>
    </xdr:from>
    <xdr:to>
      <xdr:col>72</xdr:col>
      <xdr:colOff>38100</xdr:colOff>
      <xdr:row>83</xdr:row>
      <xdr:rowOff>62774</xdr:rowOff>
    </xdr:to>
    <xdr:sp macro="" textlink="">
      <xdr:nvSpPr>
        <xdr:cNvPr id="1313" name="フローチャート: 判断 1312">
          <a:extLst>
            <a:ext uri="{FF2B5EF4-FFF2-40B4-BE49-F238E27FC236}">
              <a16:creationId xmlns:a16="http://schemas.microsoft.com/office/drawing/2014/main" id="{1D60C9D6-87D9-4B41-95D1-10DB97BE941F}"/>
            </a:ext>
          </a:extLst>
        </xdr:cNvPr>
        <xdr:cNvSpPr/>
      </xdr:nvSpPr>
      <xdr:spPr>
        <a:xfrm>
          <a:off x="12299950" y="136771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103232</xdr:rowOff>
    </xdr:from>
    <xdr:to>
      <xdr:col>67</xdr:col>
      <xdr:colOff>101600</xdr:colOff>
      <xdr:row>83</xdr:row>
      <xdr:rowOff>33382</xdr:rowOff>
    </xdr:to>
    <xdr:sp macro="" textlink="">
      <xdr:nvSpPr>
        <xdr:cNvPr id="1314" name="フローチャート: 判断 1313">
          <a:extLst>
            <a:ext uri="{FF2B5EF4-FFF2-40B4-BE49-F238E27FC236}">
              <a16:creationId xmlns:a16="http://schemas.microsoft.com/office/drawing/2014/main" id="{DC8A41E4-E133-4126-BD74-8C13E6F3C04E}"/>
            </a:ext>
          </a:extLst>
        </xdr:cNvPr>
        <xdr:cNvSpPr/>
      </xdr:nvSpPr>
      <xdr:spPr>
        <a:xfrm>
          <a:off x="11487150" y="1364778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1315" name="テキスト ボックス 1314">
          <a:extLst>
            <a:ext uri="{FF2B5EF4-FFF2-40B4-BE49-F238E27FC236}">
              <a16:creationId xmlns:a16="http://schemas.microsoft.com/office/drawing/2014/main" id="{76C8CF54-EED4-425C-8CEF-A4901C78A024}"/>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316" name="テキスト ボックス 1315">
          <a:extLst>
            <a:ext uri="{FF2B5EF4-FFF2-40B4-BE49-F238E27FC236}">
              <a16:creationId xmlns:a16="http://schemas.microsoft.com/office/drawing/2014/main" id="{AF5722E6-3E1A-4241-AE92-91DA032E74BA}"/>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317" name="テキスト ボックス 1316">
          <a:extLst>
            <a:ext uri="{FF2B5EF4-FFF2-40B4-BE49-F238E27FC236}">
              <a16:creationId xmlns:a16="http://schemas.microsoft.com/office/drawing/2014/main" id="{E87AB7A7-D7FF-4602-B4C6-F8606387A946}"/>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318" name="テキスト ボックス 1317">
          <a:extLst>
            <a:ext uri="{FF2B5EF4-FFF2-40B4-BE49-F238E27FC236}">
              <a16:creationId xmlns:a16="http://schemas.microsoft.com/office/drawing/2014/main" id="{950846C1-D1BC-4679-B331-108AE04BEB9A}"/>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319" name="テキスト ボックス 1318">
          <a:extLst>
            <a:ext uri="{FF2B5EF4-FFF2-40B4-BE49-F238E27FC236}">
              <a16:creationId xmlns:a16="http://schemas.microsoft.com/office/drawing/2014/main" id="{2AB169E8-AECE-4E18-949B-E16BDACFE440}"/>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117929</xdr:rowOff>
    </xdr:from>
    <xdr:to>
      <xdr:col>85</xdr:col>
      <xdr:colOff>177800</xdr:colOff>
      <xdr:row>87</xdr:row>
      <xdr:rowOff>48079</xdr:rowOff>
    </xdr:to>
    <xdr:sp macro="" textlink="">
      <xdr:nvSpPr>
        <xdr:cNvPr id="1320" name="楕円 1319">
          <a:extLst>
            <a:ext uri="{FF2B5EF4-FFF2-40B4-BE49-F238E27FC236}">
              <a16:creationId xmlns:a16="http://schemas.microsoft.com/office/drawing/2014/main" id="{6B03665E-060B-4959-9728-65A81CB11A75}"/>
            </a:ext>
          </a:extLst>
        </xdr:cNvPr>
        <xdr:cNvSpPr/>
      </xdr:nvSpPr>
      <xdr:spPr>
        <a:xfrm>
          <a:off x="14649450" y="143228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86</xdr:row>
      <xdr:rowOff>32856</xdr:rowOff>
    </xdr:from>
    <xdr:ext cx="469744" cy="259045"/>
    <xdr:sp macro="" textlink="">
      <xdr:nvSpPr>
        <xdr:cNvPr id="1321" name="【児童館】&#10;有形固定資産減価償却率該当値テキスト">
          <a:extLst>
            <a:ext uri="{FF2B5EF4-FFF2-40B4-BE49-F238E27FC236}">
              <a16:creationId xmlns:a16="http://schemas.microsoft.com/office/drawing/2014/main" id="{14B0FF1D-EFD6-489F-B1CF-DD345E299A34}"/>
            </a:ext>
          </a:extLst>
        </xdr:cNvPr>
        <xdr:cNvSpPr txBox="1"/>
      </xdr:nvSpPr>
      <xdr:spPr>
        <a:xfrm>
          <a:off x="14738350" y="14237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117929</xdr:rowOff>
    </xdr:from>
    <xdr:to>
      <xdr:col>81</xdr:col>
      <xdr:colOff>101600</xdr:colOff>
      <xdr:row>87</xdr:row>
      <xdr:rowOff>48079</xdr:rowOff>
    </xdr:to>
    <xdr:sp macro="" textlink="">
      <xdr:nvSpPr>
        <xdr:cNvPr id="1322" name="楕円 1321">
          <a:extLst>
            <a:ext uri="{FF2B5EF4-FFF2-40B4-BE49-F238E27FC236}">
              <a16:creationId xmlns:a16="http://schemas.microsoft.com/office/drawing/2014/main" id="{8F6A0F12-1E4A-43B6-BA48-9C83357FC9E1}"/>
            </a:ext>
          </a:extLst>
        </xdr:cNvPr>
        <xdr:cNvSpPr/>
      </xdr:nvSpPr>
      <xdr:spPr>
        <a:xfrm>
          <a:off x="1388745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168729</xdr:rowOff>
    </xdr:from>
    <xdr:to>
      <xdr:col>85</xdr:col>
      <xdr:colOff>127000</xdr:colOff>
      <xdr:row>86</xdr:row>
      <xdr:rowOff>168729</xdr:rowOff>
    </xdr:to>
    <xdr:cxnSp macro="">
      <xdr:nvCxnSpPr>
        <xdr:cNvPr id="1323" name="直線コネクタ 1322">
          <a:extLst>
            <a:ext uri="{FF2B5EF4-FFF2-40B4-BE49-F238E27FC236}">
              <a16:creationId xmlns:a16="http://schemas.microsoft.com/office/drawing/2014/main" id="{6F36B066-716E-4826-B18F-2EC30CDFDE09}"/>
            </a:ext>
          </a:extLst>
        </xdr:cNvPr>
        <xdr:cNvCxnSpPr/>
      </xdr:nvCxnSpPr>
      <xdr:spPr>
        <a:xfrm>
          <a:off x="13938250" y="1436732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117929</xdr:rowOff>
    </xdr:from>
    <xdr:to>
      <xdr:col>76</xdr:col>
      <xdr:colOff>165100</xdr:colOff>
      <xdr:row>87</xdr:row>
      <xdr:rowOff>48079</xdr:rowOff>
    </xdr:to>
    <xdr:sp macro="" textlink="">
      <xdr:nvSpPr>
        <xdr:cNvPr id="1324" name="楕円 1323">
          <a:extLst>
            <a:ext uri="{FF2B5EF4-FFF2-40B4-BE49-F238E27FC236}">
              <a16:creationId xmlns:a16="http://schemas.microsoft.com/office/drawing/2014/main" id="{37F2D4BC-D42F-4FD4-ACAC-7F193169622D}"/>
            </a:ext>
          </a:extLst>
        </xdr:cNvPr>
        <xdr:cNvSpPr/>
      </xdr:nvSpPr>
      <xdr:spPr>
        <a:xfrm>
          <a:off x="1309370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168729</xdr:rowOff>
    </xdr:from>
    <xdr:to>
      <xdr:col>81</xdr:col>
      <xdr:colOff>50800</xdr:colOff>
      <xdr:row>86</xdr:row>
      <xdr:rowOff>168729</xdr:rowOff>
    </xdr:to>
    <xdr:cxnSp macro="">
      <xdr:nvCxnSpPr>
        <xdr:cNvPr id="1325" name="直線コネクタ 1324">
          <a:extLst>
            <a:ext uri="{FF2B5EF4-FFF2-40B4-BE49-F238E27FC236}">
              <a16:creationId xmlns:a16="http://schemas.microsoft.com/office/drawing/2014/main" id="{73F8F96C-247D-483C-981E-D1D7822E8263}"/>
            </a:ext>
          </a:extLst>
        </xdr:cNvPr>
        <xdr:cNvCxnSpPr/>
      </xdr:nvCxnSpPr>
      <xdr:spPr>
        <a:xfrm>
          <a:off x="13144500" y="14367329"/>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117929</xdr:rowOff>
    </xdr:from>
    <xdr:to>
      <xdr:col>72</xdr:col>
      <xdr:colOff>38100</xdr:colOff>
      <xdr:row>87</xdr:row>
      <xdr:rowOff>48079</xdr:rowOff>
    </xdr:to>
    <xdr:sp macro="" textlink="">
      <xdr:nvSpPr>
        <xdr:cNvPr id="1326" name="楕円 1325">
          <a:extLst>
            <a:ext uri="{FF2B5EF4-FFF2-40B4-BE49-F238E27FC236}">
              <a16:creationId xmlns:a16="http://schemas.microsoft.com/office/drawing/2014/main" id="{70B50D56-02E0-4C37-BA4B-D179D0F4A93E}"/>
            </a:ext>
          </a:extLst>
        </xdr:cNvPr>
        <xdr:cNvSpPr/>
      </xdr:nvSpPr>
      <xdr:spPr>
        <a:xfrm>
          <a:off x="12299950" y="1432287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168729</xdr:rowOff>
    </xdr:from>
    <xdr:to>
      <xdr:col>76</xdr:col>
      <xdr:colOff>114300</xdr:colOff>
      <xdr:row>86</xdr:row>
      <xdr:rowOff>168729</xdr:rowOff>
    </xdr:to>
    <xdr:cxnSp macro="">
      <xdr:nvCxnSpPr>
        <xdr:cNvPr id="1327" name="直線コネクタ 1326">
          <a:extLst>
            <a:ext uri="{FF2B5EF4-FFF2-40B4-BE49-F238E27FC236}">
              <a16:creationId xmlns:a16="http://schemas.microsoft.com/office/drawing/2014/main" id="{0D94BCF2-2C5A-4427-B586-E50FDF81C768}"/>
            </a:ext>
          </a:extLst>
        </xdr:cNvPr>
        <xdr:cNvCxnSpPr/>
      </xdr:nvCxnSpPr>
      <xdr:spPr>
        <a:xfrm>
          <a:off x="12344400" y="1436732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117929</xdr:rowOff>
    </xdr:from>
    <xdr:to>
      <xdr:col>67</xdr:col>
      <xdr:colOff>101600</xdr:colOff>
      <xdr:row>87</xdr:row>
      <xdr:rowOff>48079</xdr:rowOff>
    </xdr:to>
    <xdr:sp macro="" textlink="">
      <xdr:nvSpPr>
        <xdr:cNvPr id="1328" name="楕円 1327">
          <a:extLst>
            <a:ext uri="{FF2B5EF4-FFF2-40B4-BE49-F238E27FC236}">
              <a16:creationId xmlns:a16="http://schemas.microsoft.com/office/drawing/2014/main" id="{7EED3361-5283-479F-B1B2-7A41B277A1EC}"/>
            </a:ext>
          </a:extLst>
        </xdr:cNvPr>
        <xdr:cNvSpPr/>
      </xdr:nvSpPr>
      <xdr:spPr>
        <a:xfrm>
          <a:off x="11487150" y="143228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168729</xdr:rowOff>
    </xdr:from>
    <xdr:to>
      <xdr:col>71</xdr:col>
      <xdr:colOff>177800</xdr:colOff>
      <xdr:row>86</xdr:row>
      <xdr:rowOff>168729</xdr:rowOff>
    </xdr:to>
    <xdr:cxnSp macro="">
      <xdr:nvCxnSpPr>
        <xdr:cNvPr id="1329" name="直線コネクタ 1328">
          <a:extLst>
            <a:ext uri="{FF2B5EF4-FFF2-40B4-BE49-F238E27FC236}">
              <a16:creationId xmlns:a16="http://schemas.microsoft.com/office/drawing/2014/main" id="{591CCF35-E50B-43F0-BE78-75172DADF848}"/>
            </a:ext>
          </a:extLst>
        </xdr:cNvPr>
        <xdr:cNvCxnSpPr/>
      </xdr:nvCxnSpPr>
      <xdr:spPr>
        <a:xfrm>
          <a:off x="11537950" y="14367329"/>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133185</xdr:rowOff>
    </xdr:from>
    <xdr:ext cx="405111" cy="259045"/>
    <xdr:sp macro="" textlink="">
      <xdr:nvSpPr>
        <xdr:cNvPr id="1330" name="n_1aveValue【児童館】&#10;有形固定資産減価償却率">
          <a:extLst>
            <a:ext uri="{FF2B5EF4-FFF2-40B4-BE49-F238E27FC236}">
              <a16:creationId xmlns:a16="http://schemas.microsoft.com/office/drawing/2014/main" id="{EEDC5C25-BCA5-4A5E-A3C4-C51DEA9FE296}"/>
            </a:ext>
          </a:extLst>
        </xdr:cNvPr>
        <xdr:cNvSpPr txBox="1"/>
      </xdr:nvSpPr>
      <xdr:spPr>
        <a:xfrm>
          <a:off x="13742044" y="13347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165843</xdr:rowOff>
    </xdr:from>
    <xdr:ext cx="405111" cy="259045"/>
    <xdr:sp macro="" textlink="">
      <xdr:nvSpPr>
        <xdr:cNvPr id="1331" name="n_2aveValue【児童館】&#10;有形固定資産減価償却率">
          <a:extLst>
            <a:ext uri="{FF2B5EF4-FFF2-40B4-BE49-F238E27FC236}">
              <a16:creationId xmlns:a16="http://schemas.microsoft.com/office/drawing/2014/main" id="{2E60E325-3DCF-4D30-8324-58A3AC33E256}"/>
            </a:ext>
          </a:extLst>
        </xdr:cNvPr>
        <xdr:cNvSpPr txBox="1"/>
      </xdr:nvSpPr>
      <xdr:spPr>
        <a:xfrm>
          <a:off x="12960994" y="13545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79301</xdr:rowOff>
    </xdr:from>
    <xdr:ext cx="405111" cy="259045"/>
    <xdr:sp macro="" textlink="">
      <xdr:nvSpPr>
        <xdr:cNvPr id="1332" name="n_3aveValue【児童館】&#10;有形固定資産減価償却率">
          <a:extLst>
            <a:ext uri="{FF2B5EF4-FFF2-40B4-BE49-F238E27FC236}">
              <a16:creationId xmlns:a16="http://schemas.microsoft.com/office/drawing/2014/main" id="{A9BE79C3-2A5F-4AD1-A29A-ADDF5142F8D1}"/>
            </a:ext>
          </a:extLst>
        </xdr:cNvPr>
        <xdr:cNvSpPr txBox="1"/>
      </xdr:nvSpPr>
      <xdr:spPr>
        <a:xfrm>
          <a:off x="12167244" y="13458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49909</xdr:rowOff>
    </xdr:from>
    <xdr:ext cx="405111" cy="259045"/>
    <xdr:sp macro="" textlink="">
      <xdr:nvSpPr>
        <xdr:cNvPr id="1333" name="n_4aveValue【児童館】&#10;有形固定資産減価償却率">
          <a:extLst>
            <a:ext uri="{FF2B5EF4-FFF2-40B4-BE49-F238E27FC236}">
              <a16:creationId xmlns:a16="http://schemas.microsoft.com/office/drawing/2014/main" id="{6A748E9C-3C92-4418-ADB4-17D5C89873D2}"/>
            </a:ext>
          </a:extLst>
        </xdr:cNvPr>
        <xdr:cNvSpPr txBox="1"/>
      </xdr:nvSpPr>
      <xdr:spPr>
        <a:xfrm>
          <a:off x="11354444" y="134293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87</xdr:row>
      <xdr:rowOff>39206</xdr:rowOff>
    </xdr:from>
    <xdr:ext cx="469744" cy="259045"/>
    <xdr:sp macro="" textlink="">
      <xdr:nvSpPr>
        <xdr:cNvPr id="1334" name="n_1mainValue【児童館】&#10;有形固定資産減価償却率">
          <a:extLst>
            <a:ext uri="{FF2B5EF4-FFF2-40B4-BE49-F238E27FC236}">
              <a16:creationId xmlns:a16="http://schemas.microsoft.com/office/drawing/2014/main" id="{89EC601E-030D-4563-93A0-4F87DFC83415}"/>
            </a:ext>
          </a:extLst>
        </xdr:cNvPr>
        <xdr:cNvSpPr txBox="1"/>
      </xdr:nvSpPr>
      <xdr:spPr>
        <a:xfrm>
          <a:off x="1371607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87</xdr:row>
      <xdr:rowOff>39206</xdr:rowOff>
    </xdr:from>
    <xdr:ext cx="469744" cy="259045"/>
    <xdr:sp macro="" textlink="">
      <xdr:nvSpPr>
        <xdr:cNvPr id="1335" name="n_2mainValue【児童館】&#10;有形固定資産減価償却率">
          <a:extLst>
            <a:ext uri="{FF2B5EF4-FFF2-40B4-BE49-F238E27FC236}">
              <a16:creationId xmlns:a16="http://schemas.microsoft.com/office/drawing/2014/main" id="{A78F8F2D-90B2-418C-B200-C654DD261CAB}"/>
            </a:ext>
          </a:extLst>
        </xdr:cNvPr>
        <xdr:cNvSpPr txBox="1"/>
      </xdr:nvSpPr>
      <xdr:spPr>
        <a:xfrm>
          <a:off x="1292867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87</xdr:row>
      <xdr:rowOff>39206</xdr:rowOff>
    </xdr:from>
    <xdr:ext cx="469744" cy="259045"/>
    <xdr:sp macro="" textlink="">
      <xdr:nvSpPr>
        <xdr:cNvPr id="1336" name="n_3mainValue【児童館】&#10;有形固定資産減価償却率">
          <a:extLst>
            <a:ext uri="{FF2B5EF4-FFF2-40B4-BE49-F238E27FC236}">
              <a16:creationId xmlns:a16="http://schemas.microsoft.com/office/drawing/2014/main" id="{9F5062CE-51E9-49EB-A576-5D36BE25BEB1}"/>
            </a:ext>
          </a:extLst>
        </xdr:cNvPr>
        <xdr:cNvSpPr txBox="1"/>
      </xdr:nvSpPr>
      <xdr:spPr>
        <a:xfrm>
          <a:off x="1213492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87</xdr:row>
      <xdr:rowOff>39206</xdr:rowOff>
    </xdr:from>
    <xdr:ext cx="469744" cy="259045"/>
    <xdr:sp macro="" textlink="">
      <xdr:nvSpPr>
        <xdr:cNvPr id="1337" name="n_4mainValue【児童館】&#10;有形固定資産減価償却率">
          <a:extLst>
            <a:ext uri="{FF2B5EF4-FFF2-40B4-BE49-F238E27FC236}">
              <a16:creationId xmlns:a16="http://schemas.microsoft.com/office/drawing/2014/main" id="{A031270F-2A81-4C10-9D03-6F28C1A1C79E}"/>
            </a:ext>
          </a:extLst>
        </xdr:cNvPr>
        <xdr:cNvSpPr txBox="1"/>
      </xdr:nvSpPr>
      <xdr:spPr>
        <a:xfrm>
          <a:off x="11322127" y="14409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338" name="正方形/長方形 1337">
          <a:extLst>
            <a:ext uri="{FF2B5EF4-FFF2-40B4-BE49-F238E27FC236}">
              <a16:creationId xmlns:a16="http://schemas.microsoft.com/office/drawing/2014/main" id="{A240BA82-6BF3-43D1-802D-DFE86DD36588}"/>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339" name="正方形/長方形 1338">
          <a:extLst>
            <a:ext uri="{FF2B5EF4-FFF2-40B4-BE49-F238E27FC236}">
              <a16:creationId xmlns:a16="http://schemas.microsoft.com/office/drawing/2014/main" id="{6FB220D1-1112-48F8-AFF5-D7C482449DB2}"/>
            </a:ext>
          </a:extLst>
        </xdr:cNvPr>
        <xdr:cNvSpPr/>
      </xdr:nvSpPr>
      <xdr:spPr>
        <a:xfrm>
          <a:off x="16586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340" name="正方形/長方形 1339">
          <a:extLst>
            <a:ext uri="{FF2B5EF4-FFF2-40B4-BE49-F238E27FC236}">
              <a16:creationId xmlns:a16="http://schemas.microsoft.com/office/drawing/2014/main" id="{70CA203F-F8C5-44C3-8611-CC60685F1B66}"/>
            </a:ext>
          </a:extLst>
        </xdr:cNvPr>
        <xdr:cNvSpPr/>
      </xdr:nvSpPr>
      <xdr:spPr>
        <a:xfrm>
          <a:off x="16586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341" name="正方形/長方形 1340">
          <a:extLst>
            <a:ext uri="{FF2B5EF4-FFF2-40B4-BE49-F238E27FC236}">
              <a16:creationId xmlns:a16="http://schemas.microsoft.com/office/drawing/2014/main" id="{B1FC2D36-1F3F-4926-980A-A0B5E080C8D8}"/>
            </a:ext>
          </a:extLst>
        </xdr:cNvPr>
        <xdr:cNvSpPr/>
      </xdr:nvSpPr>
      <xdr:spPr>
        <a:xfrm>
          <a:off x="174879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342" name="正方形/長方形 1341">
          <a:extLst>
            <a:ext uri="{FF2B5EF4-FFF2-40B4-BE49-F238E27FC236}">
              <a16:creationId xmlns:a16="http://schemas.microsoft.com/office/drawing/2014/main" id="{98C97DB3-BE77-49EE-9956-BC810A563422}"/>
            </a:ext>
          </a:extLst>
        </xdr:cNvPr>
        <xdr:cNvSpPr/>
      </xdr:nvSpPr>
      <xdr:spPr>
        <a:xfrm>
          <a:off x="174879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343" name="正方形/長方形 1342">
          <a:extLst>
            <a:ext uri="{FF2B5EF4-FFF2-40B4-BE49-F238E27FC236}">
              <a16:creationId xmlns:a16="http://schemas.microsoft.com/office/drawing/2014/main" id="{0A3D29DE-065F-4260-95E7-7FB99026F561}"/>
            </a:ext>
          </a:extLst>
        </xdr:cNvPr>
        <xdr:cNvSpPr/>
      </xdr:nvSpPr>
      <xdr:spPr>
        <a:xfrm>
          <a:off x="18516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344" name="正方形/長方形 1343">
          <a:extLst>
            <a:ext uri="{FF2B5EF4-FFF2-40B4-BE49-F238E27FC236}">
              <a16:creationId xmlns:a16="http://schemas.microsoft.com/office/drawing/2014/main" id="{4033006A-E9BC-4C55-9A06-2E9D1A322253}"/>
            </a:ext>
          </a:extLst>
        </xdr:cNvPr>
        <xdr:cNvSpPr/>
      </xdr:nvSpPr>
      <xdr:spPr>
        <a:xfrm>
          <a:off x="18516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345" name="正方形/長方形 1344">
          <a:extLst>
            <a:ext uri="{FF2B5EF4-FFF2-40B4-BE49-F238E27FC236}">
              <a16:creationId xmlns:a16="http://schemas.microsoft.com/office/drawing/2014/main" id="{5E27ADAD-D3FF-4553-B515-5F62B8F0B01E}"/>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346" name="テキスト ボックス 1345">
          <a:extLst>
            <a:ext uri="{FF2B5EF4-FFF2-40B4-BE49-F238E27FC236}">
              <a16:creationId xmlns:a16="http://schemas.microsoft.com/office/drawing/2014/main" id="{968272F0-8C73-4BE2-B869-E623050B0079}"/>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347" name="直線コネクタ 1346">
          <a:extLst>
            <a:ext uri="{FF2B5EF4-FFF2-40B4-BE49-F238E27FC236}">
              <a16:creationId xmlns:a16="http://schemas.microsoft.com/office/drawing/2014/main" id="{EADA7849-F673-45CC-991D-574B65A9C564}"/>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1348" name="直線コネクタ 1347">
          <a:extLst>
            <a:ext uri="{FF2B5EF4-FFF2-40B4-BE49-F238E27FC236}">
              <a16:creationId xmlns:a16="http://schemas.microsoft.com/office/drawing/2014/main" id="{BCD023DA-E465-40FD-B8BB-4CEB92BA7B54}"/>
            </a:ext>
          </a:extLst>
        </xdr:cNvPr>
        <xdr:cNvCxnSpPr/>
      </xdr:nvCxnSpPr>
      <xdr:spPr>
        <a:xfrm>
          <a:off x="16459200" y="143673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1349" name="テキスト ボックス 1348">
          <a:extLst>
            <a:ext uri="{FF2B5EF4-FFF2-40B4-BE49-F238E27FC236}">
              <a16:creationId xmlns:a16="http://schemas.microsoft.com/office/drawing/2014/main" id="{12884B5B-A6CE-4CFA-ACCE-E9ADDAE530AA}"/>
            </a:ext>
          </a:extLst>
        </xdr:cNvPr>
        <xdr:cNvSpPr txBox="1"/>
      </xdr:nvSpPr>
      <xdr:spPr>
        <a:xfrm>
          <a:off x="1604917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1350" name="直線コネクタ 1349">
          <a:extLst>
            <a:ext uri="{FF2B5EF4-FFF2-40B4-BE49-F238E27FC236}">
              <a16:creationId xmlns:a16="http://schemas.microsoft.com/office/drawing/2014/main" id="{895F4409-0B7A-45E7-8B78-F3B6875F4BD7}"/>
            </a:ext>
          </a:extLst>
        </xdr:cNvPr>
        <xdr:cNvCxnSpPr/>
      </xdr:nvCxnSpPr>
      <xdr:spPr>
        <a:xfrm>
          <a:off x="16459200" y="140534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1351" name="テキスト ボックス 1350">
          <a:extLst>
            <a:ext uri="{FF2B5EF4-FFF2-40B4-BE49-F238E27FC236}">
              <a16:creationId xmlns:a16="http://schemas.microsoft.com/office/drawing/2014/main" id="{3143FA94-3335-4A2F-A01A-AA882A7D8CF4}"/>
            </a:ext>
          </a:extLst>
        </xdr:cNvPr>
        <xdr:cNvSpPr txBox="1"/>
      </xdr:nvSpPr>
      <xdr:spPr>
        <a:xfrm>
          <a:off x="16049171" y="139175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1352" name="直線コネクタ 1351">
          <a:extLst>
            <a:ext uri="{FF2B5EF4-FFF2-40B4-BE49-F238E27FC236}">
              <a16:creationId xmlns:a16="http://schemas.microsoft.com/office/drawing/2014/main" id="{684C0762-A750-4555-8A28-0D62C071FCE3}"/>
            </a:ext>
          </a:extLst>
        </xdr:cNvPr>
        <xdr:cNvCxnSpPr/>
      </xdr:nvCxnSpPr>
      <xdr:spPr>
        <a:xfrm>
          <a:off x="16459200" y="137395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1353" name="テキスト ボックス 1352">
          <a:extLst>
            <a:ext uri="{FF2B5EF4-FFF2-40B4-BE49-F238E27FC236}">
              <a16:creationId xmlns:a16="http://schemas.microsoft.com/office/drawing/2014/main" id="{FC8B4B58-5936-4A3E-8BDB-5721DA117D4D}"/>
            </a:ext>
          </a:extLst>
        </xdr:cNvPr>
        <xdr:cNvSpPr txBox="1"/>
      </xdr:nvSpPr>
      <xdr:spPr>
        <a:xfrm>
          <a:off x="16049171" y="136037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1354" name="直線コネクタ 1353">
          <a:extLst>
            <a:ext uri="{FF2B5EF4-FFF2-40B4-BE49-F238E27FC236}">
              <a16:creationId xmlns:a16="http://schemas.microsoft.com/office/drawing/2014/main" id="{57154285-D945-4376-953F-D20BEBC0200D}"/>
            </a:ext>
          </a:extLst>
        </xdr:cNvPr>
        <xdr:cNvCxnSpPr/>
      </xdr:nvCxnSpPr>
      <xdr:spPr>
        <a:xfrm>
          <a:off x="16459200" y="134257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1355" name="テキスト ボックス 1354">
          <a:extLst>
            <a:ext uri="{FF2B5EF4-FFF2-40B4-BE49-F238E27FC236}">
              <a16:creationId xmlns:a16="http://schemas.microsoft.com/office/drawing/2014/main" id="{6399C793-6E12-4DD6-91CD-705949ECD507}"/>
            </a:ext>
          </a:extLst>
        </xdr:cNvPr>
        <xdr:cNvSpPr txBox="1"/>
      </xdr:nvSpPr>
      <xdr:spPr>
        <a:xfrm>
          <a:off x="16049171" y="132898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1356" name="直線コネクタ 1355">
          <a:extLst>
            <a:ext uri="{FF2B5EF4-FFF2-40B4-BE49-F238E27FC236}">
              <a16:creationId xmlns:a16="http://schemas.microsoft.com/office/drawing/2014/main" id="{69B75917-1162-4239-B2D9-F3DE0D4760F8}"/>
            </a:ext>
          </a:extLst>
        </xdr:cNvPr>
        <xdr:cNvCxnSpPr/>
      </xdr:nvCxnSpPr>
      <xdr:spPr>
        <a:xfrm>
          <a:off x="16459200" y="13111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1357" name="テキスト ボックス 1356">
          <a:extLst>
            <a:ext uri="{FF2B5EF4-FFF2-40B4-BE49-F238E27FC236}">
              <a16:creationId xmlns:a16="http://schemas.microsoft.com/office/drawing/2014/main" id="{088CD646-E0B1-4982-AC6D-CE30266742E8}"/>
            </a:ext>
          </a:extLst>
        </xdr:cNvPr>
        <xdr:cNvSpPr txBox="1"/>
      </xdr:nvSpPr>
      <xdr:spPr>
        <a:xfrm>
          <a:off x="16049171" y="129759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1358" name="直線コネクタ 1357">
          <a:extLst>
            <a:ext uri="{FF2B5EF4-FFF2-40B4-BE49-F238E27FC236}">
              <a16:creationId xmlns:a16="http://schemas.microsoft.com/office/drawing/2014/main" id="{C0FC1CBD-B81A-42C5-B6A1-35F84538077B}"/>
            </a:ext>
          </a:extLst>
        </xdr:cNvPr>
        <xdr:cNvCxnSpPr/>
      </xdr:nvCxnSpPr>
      <xdr:spPr>
        <a:xfrm>
          <a:off x="16459200" y="127979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1359" name="テキスト ボックス 1358">
          <a:extLst>
            <a:ext uri="{FF2B5EF4-FFF2-40B4-BE49-F238E27FC236}">
              <a16:creationId xmlns:a16="http://schemas.microsoft.com/office/drawing/2014/main" id="{7944F7F0-D02B-4973-84B7-EFD3F5BA632B}"/>
            </a:ext>
          </a:extLst>
        </xdr:cNvPr>
        <xdr:cNvSpPr txBox="1"/>
      </xdr:nvSpPr>
      <xdr:spPr>
        <a:xfrm>
          <a:off x="16049171" y="126620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360" name="直線コネクタ 1359">
          <a:extLst>
            <a:ext uri="{FF2B5EF4-FFF2-40B4-BE49-F238E27FC236}">
              <a16:creationId xmlns:a16="http://schemas.microsoft.com/office/drawing/2014/main" id="{5DFA2199-F0A3-46AC-A69C-9E55D0927CD2}"/>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1361" name="テキスト ボックス 1360">
          <a:extLst>
            <a:ext uri="{FF2B5EF4-FFF2-40B4-BE49-F238E27FC236}">
              <a16:creationId xmlns:a16="http://schemas.microsoft.com/office/drawing/2014/main" id="{13963BC9-B0EE-4E7A-BE71-8A0C2F0A7C68}"/>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362" name="【児童館】&#10;一人当たり面積グラフ枠">
          <a:extLst>
            <a:ext uri="{FF2B5EF4-FFF2-40B4-BE49-F238E27FC236}">
              <a16:creationId xmlns:a16="http://schemas.microsoft.com/office/drawing/2014/main" id="{3B9B2C38-0FC9-46DB-B8A6-053FD9297996}"/>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81643</xdr:rowOff>
    </xdr:from>
    <xdr:to>
      <xdr:col>116</xdr:col>
      <xdr:colOff>62864</xdr:colOff>
      <xdr:row>86</xdr:row>
      <xdr:rowOff>70757</xdr:rowOff>
    </xdr:to>
    <xdr:cxnSp macro="">
      <xdr:nvCxnSpPr>
        <xdr:cNvPr id="1363" name="直線コネクタ 1362">
          <a:extLst>
            <a:ext uri="{FF2B5EF4-FFF2-40B4-BE49-F238E27FC236}">
              <a16:creationId xmlns:a16="http://schemas.microsoft.com/office/drawing/2014/main" id="{C8684206-2091-4EF8-8156-F04092DB87D0}"/>
            </a:ext>
          </a:extLst>
        </xdr:cNvPr>
        <xdr:cNvCxnSpPr/>
      </xdr:nvCxnSpPr>
      <xdr:spPr>
        <a:xfrm flipV="1">
          <a:off x="19951064" y="12965793"/>
          <a:ext cx="0" cy="13099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74584</xdr:rowOff>
    </xdr:from>
    <xdr:ext cx="469744" cy="259045"/>
    <xdr:sp macro="" textlink="">
      <xdr:nvSpPr>
        <xdr:cNvPr id="1364" name="【児童館】&#10;一人当たり面積最小値テキスト">
          <a:extLst>
            <a:ext uri="{FF2B5EF4-FFF2-40B4-BE49-F238E27FC236}">
              <a16:creationId xmlns:a16="http://schemas.microsoft.com/office/drawing/2014/main" id="{41BFA565-8F29-4828-B8D6-D06E53AB3EAD}"/>
            </a:ext>
          </a:extLst>
        </xdr:cNvPr>
        <xdr:cNvSpPr txBox="1"/>
      </xdr:nvSpPr>
      <xdr:spPr>
        <a:xfrm>
          <a:off x="19989800" y="14279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70757</xdr:rowOff>
    </xdr:from>
    <xdr:to>
      <xdr:col>116</xdr:col>
      <xdr:colOff>152400</xdr:colOff>
      <xdr:row>86</xdr:row>
      <xdr:rowOff>70757</xdr:rowOff>
    </xdr:to>
    <xdr:cxnSp macro="">
      <xdr:nvCxnSpPr>
        <xdr:cNvPr id="1365" name="直線コネクタ 1364">
          <a:extLst>
            <a:ext uri="{FF2B5EF4-FFF2-40B4-BE49-F238E27FC236}">
              <a16:creationId xmlns:a16="http://schemas.microsoft.com/office/drawing/2014/main" id="{39F1C633-EB6C-45E3-BAD1-959401464672}"/>
            </a:ext>
          </a:extLst>
        </xdr:cNvPr>
        <xdr:cNvCxnSpPr/>
      </xdr:nvCxnSpPr>
      <xdr:spPr>
        <a:xfrm>
          <a:off x="19881850" y="142757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28320</xdr:rowOff>
    </xdr:from>
    <xdr:ext cx="469744" cy="259045"/>
    <xdr:sp macro="" textlink="">
      <xdr:nvSpPr>
        <xdr:cNvPr id="1366" name="【児童館】&#10;一人当たり面積最大値テキスト">
          <a:extLst>
            <a:ext uri="{FF2B5EF4-FFF2-40B4-BE49-F238E27FC236}">
              <a16:creationId xmlns:a16="http://schemas.microsoft.com/office/drawing/2014/main" id="{2F72252A-3052-4267-9338-1B317209BFA9}"/>
            </a:ext>
          </a:extLst>
        </xdr:cNvPr>
        <xdr:cNvSpPr txBox="1"/>
      </xdr:nvSpPr>
      <xdr:spPr>
        <a:xfrm>
          <a:off x="19989800" y="12747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81643</xdr:rowOff>
    </xdr:from>
    <xdr:to>
      <xdr:col>116</xdr:col>
      <xdr:colOff>152400</xdr:colOff>
      <xdr:row>78</xdr:row>
      <xdr:rowOff>81643</xdr:rowOff>
    </xdr:to>
    <xdr:cxnSp macro="">
      <xdr:nvCxnSpPr>
        <xdr:cNvPr id="1367" name="直線コネクタ 1366">
          <a:extLst>
            <a:ext uri="{FF2B5EF4-FFF2-40B4-BE49-F238E27FC236}">
              <a16:creationId xmlns:a16="http://schemas.microsoft.com/office/drawing/2014/main" id="{9AE0BD44-4635-4E56-A493-900A6001873B}"/>
            </a:ext>
          </a:extLst>
        </xdr:cNvPr>
        <xdr:cNvCxnSpPr/>
      </xdr:nvCxnSpPr>
      <xdr:spPr>
        <a:xfrm>
          <a:off x="19881850" y="129657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4734</xdr:rowOff>
    </xdr:from>
    <xdr:ext cx="469744" cy="259045"/>
    <xdr:sp macro="" textlink="">
      <xdr:nvSpPr>
        <xdr:cNvPr id="1368" name="【児童館】&#10;一人当たり面積平均値テキスト">
          <a:extLst>
            <a:ext uri="{FF2B5EF4-FFF2-40B4-BE49-F238E27FC236}">
              <a16:creationId xmlns:a16="http://schemas.microsoft.com/office/drawing/2014/main" id="{E5337F5E-96FB-4B00-93E3-3C002E8E1B46}"/>
            </a:ext>
          </a:extLst>
        </xdr:cNvPr>
        <xdr:cNvSpPr txBox="1"/>
      </xdr:nvSpPr>
      <xdr:spPr>
        <a:xfrm>
          <a:off x="199898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153307</xdr:rowOff>
    </xdr:from>
    <xdr:to>
      <xdr:col>116</xdr:col>
      <xdr:colOff>114300</xdr:colOff>
      <xdr:row>84</xdr:row>
      <xdr:rowOff>83457</xdr:rowOff>
    </xdr:to>
    <xdr:sp macro="" textlink="">
      <xdr:nvSpPr>
        <xdr:cNvPr id="1369" name="フローチャート: 判断 1368">
          <a:extLst>
            <a:ext uri="{FF2B5EF4-FFF2-40B4-BE49-F238E27FC236}">
              <a16:creationId xmlns:a16="http://schemas.microsoft.com/office/drawing/2014/main" id="{8F094899-C72E-46F6-905C-F248A1F079BF}"/>
            </a:ext>
          </a:extLst>
        </xdr:cNvPr>
        <xdr:cNvSpPr/>
      </xdr:nvSpPr>
      <xdr:spPr>
        <a:xfrm>
          <a:off x="19900900" y="138629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153307</xdr:rowOff>
    </xdr:from>
    <xdr:to>
      <xdr:col>112</xdr:col>
      <xdr:colOff>38100</xdr:colOff>
      <xdr:row>84</xdr:row>
      <xdr:rowOff>83457</xdr:rowOff>
    </xdr:to>
    <xdr:sp macro="" textlink="">
      <xdr:nvSpPr>
        <xdr:cNvPr id="1370" name="フローチャート: 判断 1369">
          <a:extLst>
            <a:ext uri="{FF2B5EF4-FFF2-40B4-BE49-F238E27FC236}">
              <a16:creationId xmlns:a16="http://schemas.microsoft.com/office/drawing/2014/main" id="{B46C7D36-AFCD-4150-8022-1B88D7BC3507}"/>
            </a:ext>
          </a:extLst>
        </xdr:cNvPr>
        <xdr:cNvSpPr/>
      </xdr:nvSpPr>
      <xdr:spPr>
        <a:xfrm>
          <a:off x="19157950" y="1386295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109764</xdr:rowOff>
    </xdr:from>
    <xdr:to>
      <xdr:col>107</xdr:col>
      <xdr:colOff>101600</xdr:colOff>
      <xdr:row>84</xdr:row>
      <xdr:rowOff>39914</xdr:rowOff>
    </xdr:to>
    <xdr:sp macro="" textlink="">
      <xdr:nvSpPr>
        <xdr:cNvPr id="1371" name="フローチャート: 判断 1370">
          <a:extLst>
            <a:ext uri="{FF2B5EF4-FFF2-40B4-BE49-F238E27FC236}">
              <a16:creationId xmlns:a16="http://schemas.microsoft.com/office/drawing/2014/main" id="{066BC83D-4188-4D3A-BF40-54D597D56A34}"/>
            </a:ext>
          </a:extLst>
        </xdr:cNvPr>
        <xdr:cNvSpPr/>
      </xdr:nvSpPr>
      <xdr:spPr>
        <a:xfrm>
          <a:off x="18345150" y="138194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77107</xdr:rowOff>
    </xdr:from>
    <xdr:to>
      <xdr:col>102</xdr:col>
      <xdr:colOff>165100</xdr:colOff>
      <xdr:row>84</xdr:row>
      <xdr:rowOff>7257</xdr:rowOff>
    </xdr:to>
    <xdr:sp macro="" textlink="">
      <xdr:nvSpPr>
        <xdr:cNvPr id="1372" name="フローチャート: 判断 1371">
          <a:extLst>
            <a:ext uri="{FF2B5EF4-FFF2-40B4-BE49-F238E27FC236}">
              <a16:creationId xmlns:a16="http://schemas.microsoft.com/office/drawing/2014/main" id="{6C1F9390-1136-481A-812F-A8597725023C}"/>
            </a:ext>
          </a:extLst>
        </xdr:cNvPr>
        <xdr:cNvSpPr/>
      </xdr:nvSpPr>
      <xdr:spPr>
        <a:xfrm>
          <a:off x="17551400" y="137867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131536</xdr:rowOff>
    </xdr:from>
    <xdr:to>
      <xdr:col>98</xdr:col>
      <xdr:colOff>38100</xdr:colOff>
      <xdr:row>84</xdr:row>
      <xdr:rowOff>61686</xdr:rowOff>
    </xdr:to>
    <xdr:sp macro="" textlink="">
      <xdr:nvSpPr>
        <xdr:cNvPr id="1373" name="フローチャート: 判断 1372">
          <a:extLst>
            <a:ext uri="{FF2B5EF4-FFF2-40B4-BE49-F238E27FC236}">
              <a16:creationId xmlns:a16="http://schemas.microsoft.com/office/drawing/2014/main" id="{FFB2E61B-869C-40EF-9E36-861391511AC6}"/>
            </a:ext>
          </a:extLst>
        </xdr:cNvPr>
        <xdr:cNvSpPr/>
      </xdr:nvSpPr>
      <xdr:spPr>
        <a:xfrm>
          <a:off x="16757650" y="1384118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1374" name="テキスト ボックス 1373">
          <a:extLst>
            <a:ext uri="{FF2B5EF4-FFF2-40B4-BE49-F238E27FC236}">
              <a16:creationId xmlns:a16="http://schemas.microsoft.com/office/drawing/2014/main" id="{4F5B0AEF-A25F-40CF-B8A5-5A14B7653849}"/>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375" name="テキスト ボックス 1374">
          <a:extLst>
            <a:ext uri="{FF2B5EF4-FFF2-40B4-BE49-F238E27FC236}">
              <a16:creationId xmlns:a16="http://schemas.microsoft.com/office/drawing/2014/main" id="{F20B0F0C-CD25-4B0C-BC3F-9A182D1050AF}"/>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376" name="テキスト ボックス 1375">
          <a:extLst>
            <a:ext uri="{FF2B5EF4-FFF2-40B4-BE49-F238E27FC236}">
              <a16:creationId xmlns:a16="http://schemas.microsoft.com/office/drawing/2014/main" id="{67037592-8ACF-4A96-BC05-EB9BA788EB76}"/>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377" name="テキスト ボックス 1376">
          <a:extLst>
            <a:ext uri="{FF2B5EF4-FFF2-40B4-BE49-F238E27FC236}">
              <a16:creationId xmlns:a16="http://schemas.microsoft.com/office/drawing/2014/main" id="{44C26B67-B071-44F2-91C5-44E3D88D9097}"/>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378" name="テキスト ボックス 1377">
          <a:extLst>
            <a:ext uri="{FF2B5EF4-FFF2-40B4-BE49-F238E27FC236}">
              <a16:creationId xmlns:a16="http://schemas.microsoft.com/office/drawing/2014/main" id="{F660CCCF-668F-4593-A484-15BDD346CA6F}"/>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93436</xdr:rowOff>
    </xdr:from>
    <xdr:to>
      <xdr:col>116</xdr:col>
      <xdr:colOff>114300</xdr:colOff>
      <xdr:row>86</xdr:row>
      <xdr:rowOff>23586</xdr:rowOff>
    </xdr:to>
    <xdr:sp macro="" textlink="">
      <xdr:nvSpPr>
        <xdr:cNvPr id="1379" name="楕円 1378">
          <a:extLst>
            <a:ext uri="{FF2B5EF4-FFF2-40B4-BE49-F238E27FC236}">
              <a16:creationId xmlns:a16="http://schemas.microsoft.com/office/drawing/2014/main" id="{D54DF1FB-2488-4171-8447-BABEEAE2C5B5}"/>
            </a:ext>
          </a:extLst>
        </xdr:cNvPr>
        <xdr:cNvSpPr/>
      </xdr:nvSpPr>
      <xdr:spPr>
        <a:xfrm>
          <a:off x="1990090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8363</xdr:rowOff>
    </xdr:from>
    <xdr:ext cx="469744" cy="259045"/>
    <xdr:sp macro="" textlink="">
      <xdr:nvSpPr>
        <xdr:cNvPr id="1380" name="【児童館】&#10;一人当たり面積該当値テキスト">
          <a:extLst>
            <a:ext uri="{FF2B5EF4-FFF2-40B4-BE49-F238E27FC236}">
              <a16:creationId xmlns:a16="http://schemas.microsoft.com/office/drawing/2014/main" id="{1A357930-C378-4157-8847-FC7B49B80346}"/>
            </a:ext>
          </a:extLst>
        </xdr:cNvPr>
        <xdr:cNvSpPr txBox="1"/>
      </xdr:nvSpPr>
      <xdr:spPr>
        <a:xfrm>
          <a:off x="19989800" y="1404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93436</xdr:rowOff>
    </xdr:from>
    <xdr:to>
      <xdr:col>112</xdr:col>
      <xdr:colOff>38100</xdr:colOff>
      <xdr:row>86</xdr:row>
      <xdr:rowOff>23586</xdr:rowOff>
    </xdr:to>
    <xdr:sp macro="" textlink="">
      <xdr:nvSpPr>
        <xdr:cNvPr id="1381" name="楕円 1380">
          <a:extLst>
            <a:ext uri="{FF2B5EF4-FFF2-40B4-BE49-F238E27FC236}">
              <a16:creationId xmlns:a16="http://schemas.microsoft.com/office/drawing/2014/main" id="{EC2B7DAB-97A1-426F-842B-741FE6655E9C}"/>
            </a:ext>
          </a:extLst>
        </xdr:cNvPr>
        <xdr:cNvSpPr/>
      </xdr:nvSpPr>
      <xdr:spPr>
        <a:xfrm>
          <a:off x="19157950" y="1413328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144236</xdr:rowOff>
    </xdr:from>
    <xdr:to>
      <xdr:col>116</xdr:col>
      <xdr:colOff>63500</xdr:colOff>
      <xdr:row>85</xdr:row>
      <xdr:rowOff>144236</xdr:rowOff>
    </xdr:to>
    <xdr:cxnSp macro="">
      <xdr:nvCxnSpPr>
        <xdr:cNvPr id="1382" name="直線コネクタ 1381">
          <a:extLst>
            <a:ext uri="{FF2B5EF4-FFF2-40B4-BE49-F238E27FC236}">
              <a16:creationId xmlns:a16="http://schemas.microsoft.com/office/drawing/2014/main" id="{8EA51C14-23B9-49A5-863D-9920E8938DA5}"/>
            </a:ext>
          </a:extLst>
        </xdr:cNvPr>
        <xdr:cNvCxnSpPr/>
      </xdr:nvCxnSpPr>
      <xdr:spPr>
        <a:xfrm>
          <a:off x="19202400" y="14184086"/>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93436</xdr:rowOff>
    </xdr:from>
    <xdr:to>
      <xdr:col>107</xdr:col>
      <xdr:colOff>101600</xdr:colOff>
      <xdr:row>86</xdr:row>
      <xdr:rowOff>23586</xdr:rowOff>
    </xdr:to>
    <xdr:sp macro="" textlink="">
      <xdr:nvSpPr>
        <xdr:cNvPr id="1383" name="楕円 1382">
          <a:extLst>
            <a:ext uri="{FF2B5EF4-FFF2-40B4-BE49-F238E27FC236}">
              <a16:creationId xmlns:a16="http://schemas.microsoft.com/office/drawing/2014/main" id="{61F53176-CE8A-4AEF-9955-3657EF0464FE}"/>
            </a:ext>
          </a:extLst>
        </xdr:cNvPr>
        <xdr:cNvSpPr/>
      </xdr:nvSpPr>
      <xdr:spPr>
        <a:xfrm>
          <a:off x="1834515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144236</xdr:rowOff>
    </xdr:from>
    <xdr:to>
      <xdr:col>111</xdr:col>
      <xdr:colOff>177800</xdr:colOff>
      <xdr:row>85</xdr:row>
      <xdr:rowOff>144236</xdr:rowOff>
    </xdr:to>
    <xdr:cxnSp macro="">
      <xdr:nvCxnSpPr>
        <xdr:cNvPr id="1384" name="直線コネクタ 1383">
          <a:extLst>
            <a:ext uri="{FF2B5EF4-FFF2-40B4-BE49-F238E27FC236}">
              <a16:creationId xmlns:a16="http://schemas.microsoft.com/office/drawing/2014/main" id="{0C792820-19D9-41BB-AA8F-F9893DF50B4F}"/>
            </a:ext>
          </a:extLst>
        </xdr:cNvPr>
        <xdr:cNvCxnSpPr/>
      </xdr:nvCxnSpPr>
      <xdr:spPr>
        <a:xfrm>
          <a:off x="18395950" y="14184086"/>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93436</xdr:rowOff>
    </xdr:from>
    <xdr:to>
      <xdr:col>102</xdr:col>
      <xdr:colOff>165100</xdr:colOff>
      <xdr:row>86</xdr:row>
      <xdr:rowOff>23586</xdr:rowOff>
    </xdr:to>
    <xdr:sp macro="" textlink="">
      <xdr:nvSpPr>
        <xdr:cNvPr id="1385" name="楕円 1384">
          <a:extLst>
            <a:ext uri="{FF2B5EF4-FFF2-40B4-BE49-F238E27FC236}">
              <a16:creationId xmlns:a16="http://schemas.microsoft.com/office/drawing/2014/main" id="{CC042955-4BBA-42FA-8C3F-D1DE525DA115}"/>
            </a:ext>
          </a:extLst>
        </xdr:cNvPr>
        <xdr:cNvSpPr/>
      </xdr:nvSpPr>
      <xdr:spPr>
        <a:xfrm>
          <a:off x="17551400" y="14133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144236</xdr:rowOff>
    </xdr:from>
    <xdr:to>
      <xdr:col>107</xdr:col>
      <xdr:colOff>50800</xdr:colOff>
      <xdr:row>85</xdr:row>
      <xdr:rowOff>144236</xdr:rowOff>
    </xdr:to>
    <xdr:cxnSp macro="">
      <xdr:nvCxnSpPr>
        <xdr:cNvPr id="1386" name="直線コネクタ 1385">
          <a:extLst>
            <a:ext uri="{FF2B5EF4-FFF2-40B4-BE49-F238E27FC236}">
              <a16:creationId xmlns:a16="http://schemas.microsoft.com/office/drawing/2014/main" id="{BE5578CC-6A7F-46C0-BF15-C2D05891B61E}"/>
            </a:ext>
          </a:extLst>
        </xdr:cNvPr>
        <xdr:cNvCxnSpPr/>
      </xdr:nvCxnSpPr>
      <xdr:spPr>
        <a:xfrm>
          <a:off x="17602200" y="14184086"/>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104321</xdr:rowOff>
    </xdr:from>
    <xdr:to>
      <xdr:col>98</xdr:col>
      <xdr:colOff>38100</xdr:colOff>
      <xdr:row>86</xdr:row>
      <xdr:rowOff>34471</xdr:rowOff>
    </xdr:to>
    <xdr:sp macro="" textlink="">
      <xdr:nvSpPr>
        <xdr:cNvPr id="1387" name="楕円 1386">
          <a:extLst>
            <a:ext uri="{FF2B5EF4-FFF2-40B4-BE49-F238E27FC236}">
              <a16:creationId xmlns:a16="http://schemas.microsoft.com/office/drawing/2014/main" id="{4414A40C-DBCF-4490-B1D4-BB87927A60B7}"/>
            </a:ext>
          </a:extLst>
        </xdr:cNvPr>
        <xdr:cNvSpPr/>
      </xdr:nvSpPr>
      <xdr:spPr>
        <a:xfrm>
          <a:off x="16757650" y="1414417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144236</xdr:rowOff>
    </xdr:from>
    <xdr:to>
      <xdr:col>102</xdr:col>
      <xdr:colOff>114300</xdr:colOff>
      <xdr:row>85</xdr:row>
      <xdr:rowOff>155121</xdr:rowOff>
    </xdr:to>
    <xdr:cxnSp macro="">
      <xdr:nvCxnSpPr>
        <xdr:cNvPr id="1388" name="直線コネクタ 1387">
          <a:extLst>
            <a:ext uri="{FF2B5EF4-FFF2-40B4-BE49-F238E27FC236}">
              <a16:creationId xmlns:a16="http://schemas.microsoft.com/office/drawing/2014/main" id="{35162D68-C3BF-433C-988F-061458FCAAA9}"/>
            </a:ext>
          </a:extLst>
        </xdr:cNvPr>
        <xdr:cNvCxnSpPr/>
      </xdr:nvCxnSpPr>
      <xdr:spPr>
        <a:xfrm flipV="1">
          <a:off x="16802100" y="14184086"/>
          <a:ext cx="8001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99984</xdr:rowOff>
    </xdr:from>
    <xdr:ext cx="469744" cy="259045"/>
    <xdr:sp macro="" textlink="">
      <xdr:nvSpPr>
        <xdr:cNvPr id="1389" name="n_1aveValue【児童館】&#10;一人当たり面積">
          <a:extLst>
            <a:ext uri="{FF2B5EF4-FFF2-40B4-BE49-F238E27FC236}">
              <a16:creationId xmlns:a16="http://schemas.microsoft.com/office/drawing/2014/main" id="{20915EEC-CC3F-4BA2-B772-286338F395EE}"/>
            </a:ext>
          </a:extLst>
        </xdr:cNvPr>
        <xdr:cNvSpPr txBox="1"/>
      </xdr:nvSpPr>
      <xdr:spPr>
        <a:xfrm>
          <a:off x="18980227" y="13644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56441</xdr:rowOff>
    </xdr:from>
    <xdr:ext cx="469744" cy="259045"/>
    <xdr:sp macro="" textlink="">
      <xdr:nvSpPr>
        <xdr:cNvPr id="1390" name="n_2aveValue【児童館】&#10;一人当たり面積">
          <a:extLst>
            <a:ext uri="{FF2B5EF4-FFF2-40B4-BE49-F238E27FC236}">
              <a16:creationId xmlns:a16="http://schemas.microsoft.com/office/drawing/2014/main" id="{80EF8357-CF04-4FD2-8AC6-71018ED93CD6}"/>
            </a:ext>
          </a:extLst>
        </xdr:cNvPr>
        <xdr:cNvSpPr txBox="1"/>
      </xdr:nvSpPr>
      <xdr:spPr>
        <a:xfrm>
          <a:off x="18180127" y="13600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23784</xdr:rowOff>
    </xdr:from>
    <xdr:ext cx="469744" cy="259045"/>
    <xdr:sp macro="" textlink="">
      <xdr:nvSpPr>
        <xdr:cNvPr id="1391" name="n_3aveValue【児童館】&#10;一人当たり面積">
          <a:extLst>
            <a:ext uri="{FF2B5EF4-FFF2-40B4-BE49-F238E27FC236}">
              <a16:creationId xmlns:a16="http://schemas.microsoft.com/office/drawing/2014/main" id="{F2F4EA36-E359-4D3A-81B4-8BABB3566218}"/>
            </a:ext>
          </a:extLst>
        </xdr:cNvPr>
        <xdr:cNvSpPr txBox="1"/>
      </xdr:nvSpPr>
      <xdr:spPr>
        <a:xfrm>
          <a:off x="17386377" y="13568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78213</xdr:rowOff>
    </xdr:from>
    <xdr:ext cx="469744" cy="259045"/>
    <xdr:sp macro="" textlink="">
      <xdr:nvSpPr>
        <xdr:cNvPr id="1392" name="n_4aveValue【児童館】&#10;一人当たり面積">
          <a:extLst>
            <a:ext uri="{FF2B5EF4-FFF2-40B4-BE49-F238E27FC236}">
              <a16:creationId xmlns:a16="http://schemas.microsoft.com/office/drawing/2014/main" id="{D124C270-DEE8-4673-A480-56794D5F6B07}"/>
            </a:ext>
          </a:extLst>
        </xdr:cNvPr>
        <xdr:cNvSpPr txBox="1"/>
      </xdr:nvSpPr>
      <xdr:spPr>
        <a:xfrm>
          <a:off x="16592627" y="13622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14713</xdr:rowOff>
    </xdr:from>
    <xdr:ext cx="469744" cy="259045"/>
    <xdr:sp macro="" textlink="">
      <xdr:nvSpPr>
        <xdr:cNvPr id="1393" name="n_1mainValue【児童館】&#10;一人当たり面積">
          <a:extLst>
            <a:ext uri="{FF2B5EF4-FFF2-40B4-BE49-F238E27FC236}">
              <a16:creationId xmlns:a16="http://schemas.microsoft.com/office/drawing/2014/main" id="{A8C60461-0D5C-4A56-B26C-259B94BFE0D9}"/>
            </a:ext>
          </a:extLst>
        </xdr:cNvPr>
        <xdr:cNvSpPr txBox="1"/>
      </xdr:nvSpPr>
      <xdr:spPr>
        <a:xfrm>
          <a:off x="1898022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14713</xdr:rowOff>
    </xdr:from>
    <xdr:ext cx="469744" cy="259045"/>
    <xdr:sp macro="" textlink="">
      <xdr:nvSpPr>
        <xdr:cNvPr id="1394" name="n_2mainValue【児童館】&#10;一人当たり面積">
          <a:extLst>
            <a:ext uri="{FF2B5EF4-FFF2-40B4-BE49-F238E27FC236}">
              <a16:creationId xmlns:a16="http://schemas.microsoft.com/office/drawing/2014/main" id="{7E1B2C23-10F0-48EC-986E-2490397637E7}"/>
            </a:ext>
          </a:extLst>
        </xdr:cNvPr>
        <xdr:cNvSpPr txBox="1"/>
      </xdr:nvSpPr>
      <xdr:spPr>
        <a:xfrm>
          <a:off x="1818012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14713</xdr:rowOff>
    </xdr:from>
    <xdr:ext cx="469744" cy="259045"/>
    <xdr:sp macro="" textlink="">
      <xdr:nvSpPr>
        <xdr:cNvPr id="1395" name="n_3mainValue【児童館】&#10;一人当たり面積">
          <a:extLst>
            <a:ext uri="{FF2B5EF4-FFF2-40B4-BE49-F238E27FC236}">
              <a16:creationId xmlns:a16="http://schemas.microsoft.com/office/drawing/2014/main" id="{08EAB4E0-1EEF-45D4-9F9C-1BFE69E98C2C}"/>
            </a:ext>
          </a:extLst>
        </xdr:cNvPr>
        <xdr:cNvSpPr txBox="1"/>
      </xdr:nvSpPr>
      <xdr:spPr>
        <a:xfrm>
          <a:off x="17386377" y="14219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25598</xdr:rowOff>
    </xdr:from>
    <xdr:ext cx="469744" cy="259045"/>
    <xdr:sp macro="" textlink="">
      <xdr:nvSpPr>
        <xdr:cNvPr id="1396" name="n_4mainValue【児童館】&#10;一人当たり面積">
          <a:extLst>
            <a:ext uri="{FF2B5EF4-FFF2-40B4-BE49-F238E27FC236}">
              <a16:creationId xmlns:a16="http://schemas.microsoft.com/office/drawing/2014/main" id="{F0387F46-DD1B-4DCB-AC1B-56B02142D40C}"/>
            </a:ext>
          </a:extLst>
        </xdr:cNvPr>
        <xdr:cNvSpPr txBox="1"/>
      </xdr:nvSpPr>
      <xdr:spPr>
        <a:xfrm>
          <a:off x="16592627" y="14230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397" name="正方形/長方形 1396">
          <a:extLst>
            <a:ext uri="{FF2B5EF4-FFF2-40B4-BE49-F238E27FC236}">
              <a16:creationId xmlns:a16="http://schemas.microsoft.com/office/drawing/2014/main" id="{D620DF30-8B27-4C59-907E-F8459D6E6D3E}"/>
            </a:ext>
          </a:extLst>
        </xdr:cNvPr>
        <xdr:cNvSpPr/>
      </xdr:nvSpPr>
      <xdr:spPr>
        <a:xfrm>
          <a:off x="1120775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398" name="正方形/長方形 1397">
          <a:extLst>
            <a:ext uri="{FF2B5EF4-FFF2-40B4-BE49-F238E27FC236}">
              <a16:creationId xmlns:a16="http://schemas.microsoft.com/office/drawing/2014/main" id="{EE113CB7-3DD9-4869-836F-D08E79755181}"/>
            </a:ext>
          </a:extLst>
        </xdr:cNvPr>
        <xdr:cNvSpPr/>
      </xdr:nvSpPr>
      <xdr:spPr>
        <a:xfrm>
          <a:off x="1131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399" name="正方形/長方形 1398">
          <a:extLst>
            <a:ext uri="{FF2B5EF4-FFF2-40B4-BE49-F238E27FC236}">
              <a16:creationId xmlns:a16="http://schemas.microsoft.com/office/drawing/2014/main" id="{73EBB8B5-2CFF-4BB6-AFD8-9D6CF54A7EE5}"/>
            </a:ext>
          </a:extLst>
        </xdr:cNvPr>
        <xdr:cNvSpPr/>
      </xdr:nvSpPr>
      <xdr:spPr>
        <a:xfrm>
          <a:off x="1131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400" name="正方形/長方形 1399">
          <a:extLst>
            <a:ext uri="{FF2B5EF4-FFF2-40B4-BE49-F238E27FC236}">
              <a16:creationId xmlns:a16="http://schemas.microsoft.com/office/drawing/2014/main" id="{DC9A1E2C-327D-4BA2-AAFF-B08C558D32EC}"/>
            </a:ext>
          </a:extLst>
        </xdr:cNvPr>
        <xdr:cNvSpPr/>
      </xdr:nvSpPr>
      <xdr:spPr>
        <a:xfrm>
          <a:off x="122364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401" name="正方形/長方形 1400">
          <a:extLst>
            <a:ext uri="{FF2B5EF4-FFF2-40B4-BE49-F238E27FC236}">
              <a16:creationId xmlns:a16="http://schemas.microsoft.com/office/drawing/2014/main" id="{A7EC44F9-8AC1-481B-AFAF-9C7C1824B9AD}"/>
            </a:ext>
          </a:extLst>
        </xdr:cNvPr>
        <xdr:cNvSpPr/>
      </xdr:nvSpPr>
      <xdr:spPr>
        <a:xfrm>
          <a:off x="122364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402" name="正方形/長方形 1401">
          <a:extLst>
            <a:ext uri="{FF2B5EF4-FFF2-40B4-BE49-F238E27FC236}">
              <a16:creationId xmlns:a16="http://schemas.microsoft.com/office/drawing/2014/main" id="{2099038B-45BF-4033-8903-0A16031BA8F9}"/>
            </a:ext>
          </a:extLst>
        </xdr:cNvPr>
        <xdr:cNvSpPr/>
      </xdr:nvSpPr>
      <xdr:spPr>
        <a:xfrm>
          <a:off x="13265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403" name="正方形/長方形 1402">
          <a:extLst>
            <a:ext uri="{FF2B5EF4-FFF2-40B4-BE49-F238E27FC236}">
              <a16:creationId xmlns:a16="http://schemas.microsoft.com/office/drawing/2014/main" id="{EACE0F97-5127-4D23-AB3F-FAD3B3F8A9A5}"/>
            </a:ext>
          </a:extLst>
        </xdr:cNvPr>
        <xdr:cNvSpPr/>
      </xdr:nvSpPr>
      <xdr:spPr>
        <a:xfrm>
          <a:off x="13265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04" name="正方形/長方形 1403">
          <a:extLst>
            <a:ext uri="{FF2B5EF4-FFF2-40B4-BE49-F238E27FC236}">
              <a16:creationId xmlns:a16="http://schemas.microsoft.com/office/drawing/2014/main" id="{6C6428C9-F3E7-4EDC-B174-72082A131B2F}"/>
            </a:ext>
          </a:extLst>
        </xdr:cNvPr>
        <xdr:cNvSpPr/>
      </xdr:nvSpPr>
      <xdr:spPr>
        <a:xfrm>
          <a:off x="1120775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405" name="テキスト ボックス 1404">
          <a:extLst>
            <a:ext uri="{FF2B5EF4-FFF2-40B4-BE49-F238E27FC236}">
              <a16:creationId xmlns:a16="http://schemas.microsoft.com/office/drawing/2014/main" id="{F8D2BA48-E052-4340-B8CE-D1BF2868A7E4}"/>
            </a:ext>
          </a:extLst>
        </xdr:cNvPr>
        <xdr:cNvSpPr txBox="1"/>
      </xdr:nvSpPr>
      <xdr:spPr>
        <a:xfrm>
          <a:off x="111696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406" name="直線コネクタ 1405">
          <a:extLst>
            <a:ext uri="{FF2B5EF4-FFF2-40B4-BE49-F238E27FC236}">
              <a16:creationId xmlns:a16="http://schemas.microsoft.com/office/drawing/2014/main" id="{E3FC73BB-95DA-4280-89A0-4A272AB8FD50}"/>
            </a:ext>
          </a:extLst>
        </xdr:cNvPr>
        <xdr:cNvCxnSpPr/>
      </xdr:nvCxnSpPr>
      <xdr:spPr>
        <a:xfrm>
          <a:off x="11207750" y="18478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407" name="テキスト ボックス 1406">
          <a:extLst>
            <a:ext uri="{FF2B5EF4-FFF2-40B4-BE49-F238E27FC236}">
              <a16:creationId xmlns:a16="http://schemas.microsoft.com/office/drawing/2014/main" id="{93A25287-938B-415B-80D9-9AF0BFF8EC39}"/>
            </a:ext>
          </a:extLst>
        </xdr:cNvPr>
        <xdr:cNvSpPr txBox="1"/>
      </xdr:nvSpPr>
      <xdr:spPr>
        <a:xfrm>
          <a:off x="107977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1408" name="直線コネクタ 1407">
          <a:extLst>
            <a:ext uri="{FF2B5EF4-FFF2-40B4-BE49-F238E27FC236}">
              <a16:creationId xmlns:a16="http://schemas.microsoft.com/office/drawing/2014/main" id="{5FE3DBEF-07DF-4AD8-9C51-0B7710158B00}"/>
            </a:ext>
          </a:extLst>
        </xdr:cNvPr>
        <xdr:cNvCxnSpPr/>
      </xdr:nvCxnSpPr>
      <xdr:spPr>
        <a:xfrm>
          <a:off x="11207750" y="1809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1409" name="テキスト ボックス 1408">
          <a:extLst>
            <a:ext uri="{FF2B5EF4-FFF2-40B4-BE49-F238E27FC236}">
              <a16:creationId xmlns:a16="http://schemas.microsoft.com/office/drawing/2014/main" id="{74D4298A-D1E3-402C-8B9B-8C122C5B38C5}"/>
            </a:ext>
          </a:extLst>
        </xdr:cNvPr>
        <xdr:cNvSpPr txBox="1"/>
      </xdr:nvSpPr>
      <xdr:spPr>
        <a:xfrm>
          <a:off x="1079772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1410" name="直線コネクタ 1409">
          <a:extLst>
            <a:ext uri="{FF2B5EF4-FFF2-40B4-BE49-F238E27FC236}">
              <a16:creationId xmlns:a16="http://schemas.microsoft.com/office/drawing/2014/main" id="{144D6A48-3E9D-4633-850D-F2D6E540C950}"/>
            </a:ext>
          </a:extLst>
        </xdr:cNvPr>
        <xdr:cNvCxnSpPr/>
      </xdr:nvCxnSpPr>
      <xdr:spPr>
        <a:xfrm>
          <a:off x="11207750" y="1771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1411" name="テキスト ボックス 1410">
          <a:extLst>
            <a:ext uri="{FF2B5EF4-FFF2-40B4-BE49-F238E27FC236}">
              <a16:creationId xmlns:a16="http://schemas.microsoft.com/office/drawing/2014/main" id="{B39453C3-8CC4-4C76-83DB-B1042B88CCA0}"/>
            </a:ext>
          </a:extLst>
        </xdr:cNvPr>
        <xdr:cNvSpPr txBox="1"/>
      </xdr:nvSpPr>
      <xdr:spPr>
        <a:xfrm>
          <a:off x="10842791" y="17574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1412" name="直線コネクタ 1411">
          <a:extLst>
            <a:ext uri="{FF2B5EF4-FFF2-40B4-BE49-F238E27FC236}">
              <a16:creationId xmlns:a16="http://schemas.microsoft.com/office/drawing/2014/main" id="{B4378E3A-D3D2-4678-AC4E-53DD98FB3916}"/>
            </a:ext>
          </a:extLst>
        </xdr:cNvPr>
        <xdr:cNvCxnSpPr/>
      </xdr:nvCxnSpPr>
      <xdr:spPr>
        <a:xfrm>
          <a:off x="11207750" y="1733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1413" name="テキスト ボックス 1412">
          <a:extLst>
            <a:ext uri="{FF2B5EF4-FFF2-40B4-BE49-F238E27FC236}">
              <a16:creationId xmlns:a16="http://schemas.microsoft.com/office/drawing/2014/main" id="{F7AAA8D5-0F54-407A-ACF8-8B7EDEEB0E78}"/>
            </a:ext>
          </a:extLst>
        </xdr:cNvPr>
        <xdr:cNvSpPr txBox="1"/>
      </xdr:nvSpPr>
      <xdr:spPr>
        <a:xfrm>
          <a:off x="10842791" y="1719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1414" name="直線コネクタ 1413">
          <a:extLst>
            <a:ext uri="{FF2B5EF4-FFF2-40B4-BE49-F238E27FC236}">
              <a16:creationId xmlns:a16="http://schemas.microsoft.com/office/drawing/2014/main" id="{D9A83662-463F-4BF2-ABA9-5DCFCB988F17}"/>
            </a:ext>
          </a:extLst>
        </xdr:cNvPr>
        <xdr:cNvCxnSpPr/>
      </xdr:nvCxnSpPr>
      <xdr:spPr>
        <a:xfrm>
          <a:off x="11207750" y="1695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1415" name="テキスト ボックス 1414">
          <a:extLst>
            <a:ext uri="{FF2B5EF4-FFF2-40B4-BE49-F238E27FC236}">
              <a16:creationId xmlns:a16="http://schemas.microsoft.com/office/drawing/2014/main" id="{B0AA06B8-6C3A-4AC4-8D08-2487C5A75E6A}"/>
            </a:ext>
          </a:extLst>
        </xdr:cNvPr>
        <xdr:cNvSpPr txBox="1"/>
      </xdr:nvSpPr>
      <xdr:spPr>
        <a:xfrm>
          <a:off x="10842791" y="16812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1416" name="直線コネクタ 1415">
          <a:extLst>
            <a:ext uri="{FF2B5EF4-FFF2-40B4-BE49-F238E27FC236}">
              <a16:creationId xmlns:a16="http://schemas.microsoft.com/office/drawing/2014/main" id="{5BE77D50-CAEC-4584-9F4F-477E596D56CE}"/>
            </a:ext>
          </a:extLst>
        </xdr:cNvPr>
        <xdr:cNvCxnSpPr/>
      </xdr:nvCxnSpPr>
      <xdr:spPr>
        <a:xfrm>
          <a:off x="11207750" y="1657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1417" name="テキスト ボックス 1416">
          <a:extLst>
            <a:ext uri="{FF2B5EF4-FFF2-40B4-BE49-F238E27FC236}">
              <a16:creationId xmlns:a16="http://schemas.microsoft.com/office/drawing/2014/main" id="{6B97E25A-400A-4740-8582-9A8575B8C380}"/>
            </a:ext>
          </a:extLst>
        </xdr:cNvPr>
        <xdr:cNvSpPr txBox="1"/>
      </xdr:nvSpPr>
      <xdr:spPr>
        <a:xfrm>
          <a:off x="10906911" y="16431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418" name="直線コネクタ 1417">
          <a:extLst>
            <a:ext uri="{FF2B5EF4-FFF2-40B4-BE49-F238E27FC236}">
              <a16:creationId xmlns:a16="http://schemas.microsoft.com/office/drawing/2014/main" id="{ABD4F6F1-A85C-4075-84DC-5640E03B1C41}"/>
            </a:ext>
          </a:extLst>
        </xdr:cNvPr>
        <xdr:cNvCxnSpPr/>
      </xdr:nvCxnSpPr>
      <xdr:spPr>
        <a:xfrm>
          <a:off x="11207750" y="16192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19" name="【公民館】&#10;有形固定資産減価償却率グラフ枠">
          <a:extLst>
            <a:ext uri="{FF2B5EF4-FFF2-40B4-BE49-F238E27FC236}">
              <a16:creationId xmlns:a16="http://schemas.microsoft.com/office/drawing/2014/main" id="{D642B382-3C29-431F-8013-50E3E3D52028}"/>
            </a:ext>
          </a:extLst>
        </xdr:cNvPr>
        <xdr:cNvSpPr/>
      </xdr:nvSpPr>
      <xdr:spPr>
        <a:xfrm>
          <a:off x="1120775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1420" name="直線コネクタ 1419">
          <a:extLst>
            <a:ext uri="{FF2B5EF4-FFF2-40B4-BE49-F238E27FC236}">
              <a16:creationId xmlns:a16="http://schemas.microsoft.com/office/drawing/2014/main" id="{C7886D7F-A287-4657-AD82-37E716AD52D7}"/>
            </a:ext>
          </a:extLst>
        </xdr:cNvPr>
        <xdr:cNvCxnSpPr/>
      </xdr:nvCxnSpPr>
      <xdr:spPr>
        <a:xfrm flipV="1">
          <a:off x="14699614" y="165735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1421" name="【公民館】&#10;有形固定資産減価償却率最小値テキスト">
          <a:extLst>
            <a:ext uri="{FF2B5EF4-FFF2-40B4-BE49-F238E27FC236}">
              <a16:creationId xmlns:a16="http://schemas.microsoft.com/office/drawing/2014/main" id="{01FFD492-9EC0-469B-BC5E-E20089E766BF}"/>
            </a:ext>
          </a:extLst>
        </xdr:cNvPr>
        <xdr:cNvSpPr txBox="1"/>
      </xdr:nvSpPr>
      <xdr:spPr>
        <a:xfrm>
          <a:off x="14738350" y="1784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1422" name="直線コネクタ 1421">
          <a:extLst>
            <a:ext uri="{FF2B5EF4-FFF2-40B4-BE49-F238E27FC236}">
              <a16:creationId xmlns:a16="http://schemas.microsoft.com/office/drawing/2014/main" id="{F51FBD09-CD1B-4BA3-9629-F8270EFDB868}"/>
            </a:ext>
          </a:extLst>
        </xdr:cNvPr>
        <xdr:cNvCxnSpPr/>
      </xdr:nvCxnSpPr>
      <xdr:spPr>
        <a:xfrm>
          <a:off x="14611350" y="17843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1423" name="【公民館】&#10;有形固定資産減価償却率最大値テキスト">
          <a:extLst>
            <a:ext uri="{FF2B5EF4-FFF2-40B4-BE49-F238E27FC236}">
              <a16:creationId xmlns:a16="http://schemas.microsoft.com/office/drawing/2014/main" id="{CD52496D-AA98-44A7-B2E6-43F666F8B637}"/>
            </a:ext>
          </a:extLst>
        </xdr:cNvPr>
        <xdr:cNvSpPr txBox="1"/>
      </xdr:nvSpPr>
      <xdr:spPr>
        <a:xfrm>
          <a:off x="14738350" y="163487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1424" name="直線コネクタ 1423">
          <a:extLst>
            <a:ext uri="{FF2B5EF4-FFF2-40B4-BE49-F238E27FC236}">
              <a16:creationId xmlns:a16="http://schemas.microsoft.com/office/drawing/2014/main" id="{FEA1923B-CF1E-409C-A33E-9595021DB28B}"/>
            </a:ext>
          </a:extLst>
        </xdr:cNvPr>
        <xdr:cNvCxnSpPr/>
      </xdr:nvCxnSpPr>
      <xdr:spPr>
        <a:xfrm>
          <a:off x="14611350" y="16573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41927</xdr:rowOff>
    </xdr:from>
    <xdr:ext cx="405111" cy="259045"/>
    <xdr:sp macro="" textlink="">
      <xdr:nvSpPr>
        <xdr:cNvPr id="1425" name="【公民館】&#10;有形固定資産減価償却率平均値テキスト">
          <a:extLst>
            <a:ext uri="{FF2B5EF4-FFF2-40B4-BE49-F238E27FC236}">
              <a16:creationId xmlns:a16="http://schemas.microsoft.com/office/drawing/2014/main" id="{7F84510F-55E8-4DE7-9D28-AA76817087D5}"/>
            </a:ext>
          </a:extLst>
        </xdr:cNvPr>
        <xdr:cNvSpPr txBox="1"/>
      </xdr:nvSpPr>
      <xdr:spPr>
        <a:xfrm>
          <a:off x="14738350" y="171297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19050</xdr:rowOff>
    </xdr:from>
    <xdr:to>
      <xdr:col>85</xdr:col>
      <xdr:colOff>177800</xdr:colOff>
      <xdr:row>104</xdr:row>
      <xdr:rowOff>120650</xdr:rowOff>
    </xdr:to>
    <xdr:sp macro="" textlink="">
      <xdr:nvSpPr>
        <xdr:cNvPr id="1426" name="フローチャート: 判断 1425">
          <a:extLst>
            <a:ext uri="{FF2B5EF4-FFF2-40B4-BE49-F238E27FC236}">
              <a16:creationId xmlns:a16="http://schemas.microsoft.com/office/drawing/2014/main" id="{51A5BF6D-568B-444E-927C-648D0441C9F1}"/>
            </a:ext>
          </a:extLst>
        </xdr:cNvPr>
        <xdr:cNvSpPr/>
      </xdr:nvSpPr>
      <xdr:spPr>
        <a:xfrm>
          <a:off x="14649450" y="1727835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35561</xdr:rowOff>
    </xdr:from>
    <xdr:to>
      <xdr:col>81</xdr:col>
      <xdr:colOff>101600</xdr:colOff>
      <xdr:row>104</xdr:row>
      <xdr:rowOff>137161</xdr:rowOff>
    </xdr:to>
    <xdr:sp macro="" textlink="">
      <xdr:nvSpPr>
        <xdr:cNvPr id="1427" name="フローチャート: 判断 1426">
          <a:extLst>
            <a:ext uri="{FF2B5EF4-FFF2-40B4-BE49-F238E27FC236}">
              <a16:creationId xmlns:a16="http://schemas.microsoft.com/office/drawing/2014/main" id="{53C77E5C-5EE4-49DC-A9F3-C4FB377C6231}"/>
            </a:ext>
          </a:extLst>
        </xdr:cNvPr>
        <xdr:cNvSpPr/>
      </xdr:nvSpPr>
      <xdr:spPr>
        <a:xfrm>
          <a:off x="13887450" y="17294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16511</xdr:rowOff>
    </xdr:from>
    <xdr:to>
      <xdr:col>76</xdr:col>
      <xdr:colOff>165100</xdr:colOff>
      <xdr:row>104</xdr:row>
      <xdr:rowOff>118111</xdr:rowOff>
    </xdr:to>
    <xdr:sp macro="" textlink="">
      <xdr:nvSpPr>
        <xdr:cNvPr id="1428" name="フローチャート: 判断 1427">
          <a:extLst>
            <a:ext uri="{FF2B5EF4-FFF2-40B4-BE49-F238E27FC236}">
              <a16:creationId xmlns:a16="http://schemas.microsoft.com/office/drawing/2014/main" id="{2F3686E2-D52C-48FD-A2AA-43D3801DB04D}"/>
            </a:ext>
          </a:extLst>
        </xdr:cNvPr>
        <xdr:cNvSpPr/>
      </xdr:nvSpPr>
      <xdr:spPr>
        <a:xfrm>
          <a:off x="13093700" y="17275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31750</xdr:rowOff>
    </xdr:from>
    <xdr:to>
      <xdr:col>72</xdr:col>
      <xdr:colOff>38100</xdr:colOff>
      <xdr:row>104</xdr:row>
      <xdr:rowOff>133350</xdr:rowOff>
    </xdr:to>
    <xdr:sp macro="" textlink="">
      <xdr:nvSpPr>
        <xdr:cNvPr id="1429" name="フローチャート: 判断 1428">
          <a:extLst>
            <a:ext uri="{FF2B5EF4-FFF2-40B4-BE49-F238E27FC236}">
              <a16:creationId xmlns:a16="http://schemas.microsoft.com/office/drawing/2014/main" id="{E067E804-32CB-46BF-81A0-81FEFDAEA469}"/>
            </a:ext>
          </a:extLst>
        </xdr:cNvPr>
        <xdr:cNvSpPr/>
      </xdr:nvSpPr>
      <xdr:spPr>
        <a:xfrm>
          <a:off x="12299950" y="172910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22861</xdr:rowOff>
    </xdr:from>
    <xdr:to>
      <xdr:col>67</xdr:col>
      <xdr:colOff>101600</xdr:colOff>
      <xdr:row>104</xdr:row>
      <xdr:rowOff>124461</xdr:rowOff>
    </xdr:to>
    <xdr:sp macro="" textlink="">
      <xdr:nvSpPr>
        <xdr:cNvPr id="1430" name="フローチャート: 判断 1429">
          <a:extLst>
            <a:ext uri="{FF2B5EF4-FFF2-40B4-BE49-F238E27FC236}">
              <a16:creationId xmlns:a16="http://schemas.microsoft.com/office/drawing/2014/main" id="{7B3DB285-9FF5-4187-A544-D59F960E4325}"/>
            </a:ext>
          </a:extLst>
        </xdr:cNvPr>
        <xdr:cNvSpPr/>
      </xdr:nvSpPr>
      <xdr:spPr>
        <a:xfrm>
          <a:off x="11487150" y="17282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431" name="テキスト ボックス 1430">
          <a:extLst>
            <a:ext uri="{FF2B5EF4-FFF2-40B4-BE49-F238E27FC236}">
              <a16:creationId xmlns:a16="http://schemas.microsoft.com/office/drawing/2014/main" id="{BCD7B396-881E-446A-B3AA-C89202ADB7F8}"/>
            </a:ext>
          </a:extLst>
        </xdr:cNvPr>
        <xdr:cNvSpPr txBox="1"/>
      </xdr:nvSpPr>
      <xdr:spPr>
        <a:xfrm>
          <a:off x="1452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432" name="テキスト ボックス 1431">
          <a:extLst>
            <a:ext uri="{FF2B5EF4-FFF2-40B4-BE49-F238E27FC236}">
              <a16:creationId xmlns:a16="http://schemas.microsoft.com/office/drawing/2014/main" id="{411DB62C-AD68-432F-AB30-37AB6E402C8B}"/>
            </a:ext>
          </a:extLst>
        </xdr:cNvPr>
        <xdr:cNvSpPr txBox="1"/>
      </xdr:nvSpPr>
      <xdr:spPr>
        <a:xfrm>
          <a:off x="13766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433" name="テキスト ボックス 1432">
          <a:extLst>
            <a:ext uri="{FF2B5EF4-FFF2-40B4-BE49-F238E27FC236}">
              <a16:creationId xmlns:a16="http://schemas.microsoft.com/office/drawing/2014/main" id="{4F2841BB-880A-4415-BA3D-B1C1860A4E39}"/>
            </a:ext>
          </a:extLst>
        </xdr:cNvPr>
        <xdr:cNvSpPr txBox="1"/>
      </xdr:nvSpPr>
      <xdr:spPr>
        <a:xfrm>
          <a:off x="12973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434" name="テキスト ボックス 1433">
          <a:extLst>
            <a:ext uri="{FF2B5EF4-FFF2-40B4-BE49-F238E27FC236}">
              <a16:creationId xmlns:a16="http://schemas.microsoft.com/office/drawing/2014/main" id="{214F8D05-101F-4542-9445-1D75D2A6E22D}"/>
            </a:ext>
          </a:extLst>
        </xdr:cNvPr>
        <xdr:cNvSpPr txBox="1"/>
      </xdr:nvSpPr>
      <xdr:spPr>
        <a:xfrm>
          <a:off x="12172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435" name="テキスト ボックス 1434">
          <a:extLst>
            <a:ext uri="{FF2B5EF4-FFF2-40B4-BE49-F238E27FC236}">
              <a16:creationId xmlns:a16="http://schemas.microsoft.com/office/drawing/2014/main" id="{40F0521B-7AFE-4ABB-8528-86CE0601BA5B}"/>
            </a:ext>
          </a:extLst>
        </xdr:cNvPr>
        <xdr:cNvSpPr txBox="1"/>
      </xdr:nvSpPr>
      <xdr:spPr>
        <a:xfrm>
          <a:off x="11366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19050</xdr:rowOff>
    </xdr:from>
    <xdr:to>
      <xdr:col>85</xdr:col>
      <xdr:colOff>177800</xdr:colOff>
      <xdr:row>107</xdr:row>
      <xdr:rowOff>120650</xdr:rowOff>
    </xdr:to>
    <xdr:sp macro="" textlink="">
      <xdr:nvSpPr>
        <xdr:cNvPr id="1436" name="楕円 1435">
          <a:extLst>
            <a:ext uri="{FF2B5EF4-FFF2-40B4-BE49-F238E27FC236}">
              <a16:creationId xmlns:a16="http://schemas.microsoft.com/office/drawing/2014/main" id="{EA02EB1C-7503-4323-B422-5699850BF7C6}"/>
            </a:ext>
          </a:extLst>
        </xdr:cNvPr>
        <xdr:cNvSpPr/>
      </xdr:nvSpPr>
      <xdr:spPr>
        <a:xfrm>
          <a:off x="14649450" y="1779270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105427</xdr:rowOff>
    </xdr:from>
    <xdr:ext cx="469744" cy="259045"/>
    <xdr:sp macro="" textlink="">
      <xdr:nvSpPr>
        <xdr:cNvPr id="1437" name="【公民館】&#10;有形固定資産減価償却率該当値テキスト">
          <a:extLst>
            <a:ext uri="{FF2B5EF4-FFF2-40B4-BE49-F238E27FC236}">
              <a16:creationId xmlns:a16="http://schemas.microsoft.com/office/drawing/2014/main" id="{E8B73E47-0A67-4804-98CA-4338986A6430}"/>
            </a:ext>
          </a:extLst>
        </xdr:cNvPr>
        <xdr:cNvSpPr txBox="1"/>
      </xdr:nvSpPr>
      <xdr:spPr>
        <a:xfrm>
          <a:off x="14738350" y="1770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19050</xdr:rowOff>
    </xdr:from>
    <xdr:to>
      <xdr:col>81</xdr:col>
      <xdr:colOff>101600</xdr:colOff>
      <xdr:row>107</xdr:row>
      <xdr:rowOff>120650</xdr:rowOff>
    </xdr:to>
    <xdr:sp macro="" textlink="">
      <xdr:nvSpPr>
        <xdr:cNvPr id="1438" name="楕円 1437">
          <a:extLst>
            <a:ext uri="{FF2B5EF4-FFF2-40B4-BE49-F238E27FC236}">
              <a16:creationId xmlns:a16="http://schemas.microsoft.com/office/drawing/2014/main" id="{D98F8D79-4929-43F1-8DC9-22284338E63B}"/>
            </a:ext>
          </a:extLst>
        </xdr:cNvPr>
        <xdr:cNvSpPr/>
      </xdr:nvSpPr>
      <xdr:spPr>
        <a:xfrm>
          <a:off x="13887450" y="1779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69850</xdr:rowOff>
    </xdr:from>
    <xdr:to>
      <xdr:col>85</xdr:col>
      <xdr:colOff>127000</xdr:colOff>
      <xdr:row>107</xdr:row>
      <xdr:rowOff>69850</xdr:rowOff>
    </xdr:to>
    <xdr:cxnSp macro="">
      <xdr:nvCxnSpPr>
        <xdr:cNvPr id="1439" name="直線コネクタ 1438">
          <a:extLst>
            <a:ext uri="{FF2B5EF4-FFF2-40B4-BE49-F238E27FC236}">
              <a16:creationId xmlns:a16="http://schemas.microsoft.com/office/drawing/2014/main" id="{705DE076-F329-47E4-A5B0-71B0148B6A2A}"/>
            </a:ext>
          </a:extLst>
        </xdr:cNvPr>
        <xdr:cNvCxnSpPr/>
      </xdr:nvCxnSpPr>
      <xdr:spPr>
        <a:xfrm>
          <a:off x="13938250" y="1784350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19050</xdr:rowOff>
    </xdr:from>
    <xdr:to>
      <xdr:col>76</xdr:col>
      <xdr:colOff>165100</xdr:colOff>
      <xdr:row>107</xdr:row>
      <xdr:rowOff>120650</xdr:rowOff>
    </xdr:to>
    <xdr:sp macro="" textlink="">
      <xdr:nvSpPr>
        <xdr:cNvPr id="1440" name="楕円 1439">
          <a:extLst>
            <a:ext uri="{FF2B5EF4-FFF2-40B4-BE49-F238E27FC236}">
              <a16:creationId xmlns:a16="http://schemas.microsoft.com/office/drawing/2014/main" id="{38556785-D1C7-4EAC-805F-0FB2BDD61EFD}"/>
            </a:ext>
          </a:extLst>
        </xdr:cNvPr>
        <xdr:cNvSpPr/>
      </xdr:nvSpPr>
      <xdr:spPr>
        <a:xfrm>
          <a:off x="13093700" y="1779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69850</xdr:rowOff>
    </xdr:from>
    <xdr:to>
      <xdr:col>81</xdr:col>
      <xdr:colOff>50800</xdr:colOff>
      <xdr:row>107</xdr:row>
      <xdr:rowOff>69850</xdr:rowOff>
    </xdr:to>
    <xdr:cxnSp macro="">
      <xdr:nvCxnSpPr>
        <xdr:cNvPr id="1441" name="直線コネクタ 1440">
          <a:extLst>
            <a:ext uri="{FF2B5EF4-FFF2-40B4-BE49-F238E27FC236}">
              <a16:creationId xmlns:a16="http://schemas.microsoft.com/office/drawing/2014/main" id="{497A220B-0CEB-4809-B588-BE8F05BD5ECE}"/>
            </a:ext>
          </a:extLst>
        </xdr:cNvPr>
        <xdr:cNvCxnSpPr/>
      </xdr:nvCxnSpPr>
      <xdr:spPr>
        <a:xfrm>
          <a:off x="13144500" y="178435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19050</xdr:rowOff>
    </xdr:from>
    <xdr:to>
      <xdr:col>72</xdr:col>
      <xdr:colOff>38100</xdr:colOff>
      <xdr:row>107</xdr:row>
      <xdr:rowOff>120650</xdr:rowOff>
    </xdr:to>
    <xdr:sp macro="" textlink="">
      <xdr:nvSpPr>
        <xdr:cNvPr id="1442" name="楕円 1441">
          <a:extLst>
            <a:ext uri="{FF2B5EF4-FFF2-40B4-BE49-F238E27FC236}">
              <a16:creationId xmlns:a16="http://schemas.microsoft.com/office/drawing/2014/main" id="{049C132D-D163-4023-BA8E-CD06455D9733}"/>
            </a:ext>
          </a:extLst>
        </xdr:cNvPr>
        <xdr:cNvSpPr/>
      </xdr:nvSpPr>
      <xdr:spPr>
        <a:xfrm>
          <a:off x="12299950" y="17792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69850</xdr:rowOff>
    </xdr:from>
    <xdr:to>
      <xdr:col>76</xdr:col>
      <xdr:colOff>114300</xdr:colOff>
      <xdr:row>107</xdr:row>
      <xdr:rowOff>69850</xdr:rowOff>
    </xdr:to>
    <xdr:cxnSp macro="">
      <xdr:nvCxnSpPr>
        <xdr:cNvPr id="1443" name="直線コネクタ 1442">
          <a:extLst>
            <a:ext uri="{FF2B5EF4-FFF2-40B4-BE49-F238E27FC236}">
              <a16:creationId xmlns:a16="http://schemas.microsoft.com/office/drawing/2014/main" id="{E0B4031E-4CEE-4C7B-8E14-F43A52BF34F2}"/>
            </a:ext>
          </a:extLst>
        </xdr:cNvPr>
        <xdr:cNvCxnSpPr/>
      </xdr:nvCxnSpPr>
      <xdr:spPr>
        <a:xfrm>
          <a:off x="12344400" y="17843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6350</xdr:rowOff>
    </xdr:from>
    <xdr:to>
      <xdr:col>67</xdr:col>
      <xdr:colOff>101600</xdr:colOff>
      <xdr:row>107</xdr:row>
      <xdr:rowOff>107950</xdr:rowOff>
    </xdr:to>
    <xdr:sp macro="" textlink="">
      <xdr:nvSpPr>
        <xdr:cNvPr id="1444" name="楕円 1443">
          <a:extLst>
            <a:ext uri="{FF2B5EF4-FFF2-40B4-BE49-F238E27FC236}">
              <a16:creationId xmlns:a16="http://schemas.microsoft.com/office/drawing/2014/main" id="{0E30E78A-F73F-41E5-9DD0-C048471371C0}"/>
            </a:ext>
          </a:extLst>
        </xdr:cNvPr>
        <xdr:cNvSpPr/>
      </xdr:nvSpPr>
      <xdr:spPr>
        <a:xfrm>
          <a:off x="11487150" y="1778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57150</xdr:rowOff>
    </xdr:from>
    <xdr:to>
      <xdr:col>71</xdr:col>
      <xdr:colOff>177800</xdr:colOff>
      <xdr:row>107</xdr:row>
      <xdr:rowOff>69850</xdr:rowOff>
    </xdr:to>
    <xdr:cxnSp macro="">
      <xdr:nvCxnSpPr>
        <xdr:cNvPr id="1445" name="直線コネクタ 1444">
          <a:extLst>
            <a:ext uri="{FF2B5EF4-FFF2-40B4-BE49-F238E27FC236}">
              <a16:creationId xmlns:a16="http://schemas.microsoft.com/office/drawing/2014/main" id="{23E7023E-5F3F-448E-80C2-E8E9A54F64D8}"/>
            </a:ext>
          </a:extLst>
        </xdr:cNvPr>
        <xdr:cNvCxnSpPr/>
      </xdr:nvCxnSpPr>
      <xdr:spPr>
        <a:xfrm>
          <a:off x="11537950" y="17830800"/>
          <a:ext cx="8064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153688</xdr:rowOff>
    </xdr:from>
    <xdr:ext cx="405111" cy="259045"/>
    <xdr:sp macro="" textlink="">
      <xdr:nvSpPr>
        <xdr:cNvPr id="1446" name="n_1aveValue【公民館】&#10;有形固定資産減価償却率">
          <a:extLst>
            <a:ext uri="{FF2B5EF4-FFF2-40B4-BE49-F238E27FC236}">
              <a16:creationId xmlns:a16="http://schemas.microsoft.com/office/drawing/2014/main" id="{47F60F72-C884-41CD-B971-24DAC567F90B}"/>
            </a:ext>
          </a:extLst>
        </xdr:cNvPr>
        <xdr:cNvSpPr txBox="1"/>
      </xdr:nvSpPr>
      <xdr:spPr>
        <a:xfrm>
          <a:off x="13742044" y="17070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134638</xdr:rowOff>
    </xdr:from>
    <xdr:ext cx="405111" cy="259045"/>
    <xdr:sp macro="" textlink="">
      <xdr:nvSpPr>
        <xdr:cNvPr id="1447" name="n_2aveValue【公民館】&#10;有形固定資産減価償却率">
          <a:extLst>
            <a:ext uri="{FF2B5EF4-FFF2-40B4-BE49-F238E27FC236}">
              <a16:creationId xmlns:a16="http://schemas.microsoft.com/office/drawing/2014/main" id="{007003BB-D102-4CE3-ADA5-143A2348FB00}"/>
            </a:ext>
          </a:extLst>
        </xdr:cNvPr>
        <xdr:cNvSpPr txBox="1"/>
      </xdr:nvSpPr>
      <xdr:spPr>
        <a:xfrm>
          <a:off x="12960994" y="17051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149877</xdr:rowOff>
    </xdr:from>
    <xdr:ext cx="405111" cy="259045"/>
    <xdr:sp macro="" textlink="">
      <xdr:nvSpPr>
        <xdr:cNvPr id="1448" name="n_3aveValue【公民館】&#10;有形固定資産減価償却率">
          <a:extLst>
            <a:ext uri="{FF2B5EF4-FFF2-40B4-BE49-F238E27FC236}">
              <a16:creationId xmlns:a16="http://schemas.microsoft.com/office/drawing/2014/main" id="{B5E1D029-24EE-4544-AAEE-E4710D0FC0DC}"/>
            </a:ext>
          </a:extLst>
        </xdr:cNvPr>
        <xdr:cNvSpPr txBox="1"/>
      </xdr:nvSpPr>
      <xdr:spPr>
        <a:xfrm>
          <a:off x="12167244" y="1706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140988</xdr:rowOff>
    </xdr:from>
    <xdr:ext cx="405111" cy="259045"/>
    <xdr:sp macro="" textlink="">
      <xdr:nvSpPr>
        <xdr:cNvPr id="1449" name="n_4aveValue【公民館】&#10;有形固定資産減価償却率">
          <a:extLst>
            <a:ext uri="{FF2B5EF4-FFF2-40B4-BE49-F238E27FC236}">
              <a16:creationId xmlns:a16="http://schemas.microsoft.com/office/drawing/2014/main" id="{D5755BDF-C84B-4305-B3D7-3502F23B2E41}"/>
            </a:ext>
          </a:extLst>
        </xdr:cNvPr>
        <xdr:cNvSpPr txBox="1"/>
      </xdr:nvSpPr>
      <xdr:spPr>
        <a:xfrm>
          <a:off x="11354444" y="17057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107</xdr:row>
      <xdr:rowOff>111777</xdr:rowOff>
    </xdr:from>
    <xdr:ext cx="469744" cy="259045"/>
    <xdr:sp macro="" textlink="">
      <xdr:nvSpPr>
        <xdr:cNvPr id="1450" name="n_1mainValue【公民館】&#10;有形固定資産減価償却率">
          <a:extLst>
            <a:ext uri="{FF2B5EF4-FFF2-40B4-BE49-F238E27FC236}">
              <a16:creationId xmlns:a16="http://schemas.microsoft.com/office/drawing/2014/main" id="{7620AC49-5B01-43AC-8731-A837FDE354D4}"/>
            </a:ext>
          </a:extLst>
        </xdr:cNvPr>
        <xdr:cNvSpPr txBox="1"/>
      </xdr:nvSpPr>
      <xdr:spPr>
        <a:xfrm>
          <a:off x="1371607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107</xdr:row>
      <xdr:rowOff>111777</xdr:rowOff>
    </xdr:from>
    <xdr:ext cx="469744" cy="259045"/>
    <xdr:sp macro="" textlink="">
      <xdr:nvSpPr>
        <xdr:cNvPr id="1451" name="n_2mainValue【公民館】&#10;有形固定資産減価償却率">
          <a:extLst>
            <a:ext uri="{FF2B5EF4-FFF2-40B4-BE49-F238E27FC236}">
              <a16:creationId xmlns:a16="http://schemas.microsoft.com/office/drawing/2014/main" id="{983E2529-6B83-4B95-AD2C-96D7679ADBA8}"/>
            </a:ext>
          </a:extLst>
        </xdr:cNvPr>
        <xdr:cNvSpPr txBox="1"/>
      </xdr:nvSpPr>
      <xdr:spPr>
        <a:xfrm>
          <a:off x="1292867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107</xdr:row>
      <xdr:rowOff>111777</xdr:rowOff>
    </xdr:from>
    <xdr:ext cx="469744" cy="259045"/>
    <xdr:sp macro="" textlink="">
      <xdr:nvSpPr>
        <xdr:cNvPr id="1452" name="n_3mainValue【公民館】&#10;有形固定資産減価償却率">
          <a:extLst>
            <a:ext uri="{FF2B5EF4-FFF2-40B4-BE49-F238E27FC236}">
              <a16:creationId xmlns:a16="http://schemas.microsoft.com/office/drawing/2014/main" id="{5D161838-4614-4D1A-8A33-771BF523986F}"/>
            </a:ext>
          </a:extLst>
        </xdr:cNvPr>
        <xdr:cNvSpPr txBox="1"/>
      </xdr:nvSpPr>
      <xdr:spPr>
        <a:xfrm>
          <a:off x="12134927" y="1788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99077</xdr:rowOff>
    </xdr:from>
    <xdr:ext cx="405111" cy="259045"/>
    <xdr:sp macro="" textlink="">
      <xdr:nvSpPr>
        <xdr:cNvPr id="1453" name="n_4mainValue【公民館】&#10;有形固定資産減価償却率">
          <a:extLst>
            <a:ext uri="{FF2B5EF4-FFF2-40B4-BE49-F238E27FC236}">
              <a16:creationId xmlns:a16="http://schemas.microsoft.com/office/drawing/2014/main" id="{D19AD6FD-3883-46AB-A8C9-6183B1C67B3E}"/>
            </a:ext>
          </a:extLst>
        </xdr:cNvPr>
        <xdr:cNvSpPr txBox="1"/>
      </xdr:nvSpPr>
      <xdr:spPr>
        <a:xfrm>
          <a:off x="11354444" y="1787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454" name="正方形/長方形 1453">
          <a:extLst>
            <a:ext uri="{FF2B5EF4-FFF2-40B4-BE49-F238E27FC236}">
              <a16:creationId xmlns:a16="http://schemas.microsoft.com/office/drawing/2014/main" id="{C42EEEAA-EE22-44C7-9756-E08D27246C87}"/>
            </a:ext>
          </a:extLst>
        </xdr:cNvPr>
        <xdr:cNvSpPr/>
      </xdr:nvSpPr>
      <xdr:spPr>
        <a:xfrm>
          <a:off x="164592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455" name="正方形/長方形 1454">
          <a:extLst>
            <a:ext uri="{FF2B5EF4-FFF2-40B4-BE49-F238E27FC236}">
              <a16:creationId xmlns:a16="http://schemas.microsoft.com/office/drawing/2014/main" id="{F81780CD-DEF9-4C35-AE2D-011D3E15833F}"/>
            </a:ext>
          </a:extLst>
        </xdr:cNvPr>
        <xdr:cNvSpPr/>
      </xdr:nvSpPr>
      <xdr:spPr>
        <a:xfrm>
          <a:off x="16586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456" name="正方形/長方形 1455">
          <a:extLst>
            <a:ext uri="{FF2B5EF4-FFF2-40B4-BE49-F238E27FC236}">
              <a16:creationId xmlns:a16="http://schemas.microsoft.com/office/drawing/2014/main" id="{63224BC6-F35B-4C63-8E68-9F800DD461F9}"/>
            </a:ext>
          </a:extLst>
        </xdr:cNvPr>
        <xdr:cNvSpPr/>
      </xdr:nvSpPr>
      <xdr:spPr>
        <a:xfrm>
          <a:off x="16586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457" name="正方形/長方形 1456">
          <a:extLst>
            <a:ext uri="{FF2B5EF4-FFF2-40B4-BE49-F238E27FC236}">
              <a16:creationId xmlns:a16="http://schemas.microsoft.com/office/drawing/2014/main" id="{93879FF0-4ABB-4A75-8BC3-78CAD0D498C7}"/>
            </a:ext>
          </a:extLst>
        </xdr:cNvPr>
        <xdr:cNvSpPr/>
      </xdr:nvSpPr>
      <xdr:spPr>
        <a:xfrm>
          <a:off x="174879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458" name="正方形/長方形 1457">
          <a:extLst>
            <a:ext uri="{FF2B5EF4-FFF2-40B4-BE49-F238E27FC236}">
              <a16:creationId xmlns:a16="http://schemas.microsoft.com/office/drawing/2014/main" id="{55398AE1-6F7C-4A5E-B54E-5C0C78704C5F}"/>
            </a:ext>
          </a:extLst>
        </xdr:cNvPr>
        <xdr:cNvSpPr/>
      </xdr:nvSpPr>
      <xdr:spPr>
        <a:xfrm>
          <a:off x="174879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459" name="正方形/長方形 1458">
          <a:extLst>
            <a:ext uri="{FF2B5EF4-FFF2-40B4-BE49-F238E27FC236}">
              <a16:creationId xmlns:a16="http://schemas.microsoft.com/office/drawing/2014/main" id="{CFCB80CF-F91D-4F61-BE47-ABC8A1A1817A}"/>
            </a:ext>
          </a:extLst>
        </xdr:cNvPr>
        <xdr:cNvSpPr/>
      </xdr:nvSpPr>
      <xdr:spPr>
        <a:xfrm>
          <a:off x="185166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460" name="正方形/長方形 1459">
          <a:extLst>
            <a:ext uri="{FF2B5EF4-FFF2-40B4-BE49-F238E27FC236}">
              <a16:creationId xmlns:a16="http://schemas.microsoft.com/office/drawing/2014/main" id="{8AC19816-DE1C-4DCE-BAB5-EB3E3F00BD60}"/>
            </a:ext>
          </a:extLst>
        </xdr:cNvPr>
        <xdr:cNvSpPr/>
      </xdr:nvSpPr>
      <xdr:spPr>
        <a:xfrm>
          <a:off x="185166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461" name="正方形/長方形 1460">
          <a:extLst>
            <a:ext uri="{FF2B5EF4-FFF2-40B4-BE49-F238E27FC236}">
              <a16:creationId xmlns:a16="http://schemas.microsoft.com/office/drawing/2014/main" id="{C4BE421D-0692-4A35-BE00-3CF8A6078DAA}"/>
            </a:ext>
          </a:extLst>
        </xdr:cNvPr>
        <xdr:cNvSpPr/>
      </xdr:nvSpPr>
      <xdr:spPr>
        <a:xfrm>
          <a:off x="164592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462" name="テキスト ボックス 1461">
          <a:extLst>
            <a:ext uri="{FF2B5EF4-FFF2-40B4-BE49-F238E27FC236}">
              <a16:creationId xmlns:a16="http://schemas.microsoft.com/office/drawing/2014/main" id="{397BFE1C-85DC-4C6F-8BC1-BB3B0A7EB82B}"/>
            </a:ext>
          </a:extLst>
        </xdr:cNvPr>
        <xdr:cNvSpPr txBox="1"/>
      </xdr:nvSpPr>
      <xdr:spPr>
        <a:xfrm>
          <a:off x="1644015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463" name="直線コネクタ 1462">
          <a:extLst>
            <a:ext uri="{FF2B5EF4-FFF2-40B4-BE49-F238E27FC236}">
              <a16:creationId xmlns:a16="http://schemas.microsoft.com/office/drawing/2014/main" id="{7DE16DE1-A647-4FE2-A322-4920AA717E52}"/>
            </a:ext>
          </a:extLst>
        </xdr:cNvPr>
        <xdr:cNvCxnSpPr/>
      </xdr:nvCxnSpPr>
      <xdr:spPr>
        <a:xfrm>
          <a:off x="164592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464" name="直線コネクタ 1463">
          <a:extLst>
            <a:ext uri="{FF2B5EF4-FFF2-40B4-BE49-F238E27FC236}">
              <a16:creationId xmlns:a16="http://schemas.microsoft.com/office/drawing/2014/main" id="{9BDB2A6B-1851-4130-BFEA-571108A3661E}"/>
            </a:ext>
          </a:extLst>
        </xdr:cNvPr>
        <xdr:cNvCxnSpPr/>
      </xdr:nvCxnSpPr>
      <xdr:spPr>
        <a:xfrm>
          <a:off x="16459200" y="1809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465" name="テキスト ボックス 1464">
          <a:extLst>
            <a:ext uri="{FF2B5EF4-FFF2-40B4-BE49-F238E27FC236}">
              <a16:creationId xmlns:a16="http://schemas.microsoft.com/office/drawing/2014/main" id="{4BE18589-32E2-44E2-A384-1AAD198C6BA8}"/>
            </a:ext>
          </a:extLst>
        </xdr:cNvPr>
        <xdr:cNvSpPr txBox="1"/>
      </xdr:nvSpPr>
      <xdr:spPr>
        <a:xfrm>
          <a:off x="1604917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466" name="直線コネクタ 1465">
          <a:extLst>
            <a:ext uri="{FF2B5EF4-FFF2-40B4-BE49-F238E27FC236}">
              <a16:creationId xmlns:a16="http://schemas.microsoft.com/office/drawing/2014/main" id="{62566241-7162-441B-AA9C-B61134440301}"/>
            </a:ext>
          </a:extLst>
        </xdr:cNvPr>
        <xdr:cNvCxnSpPr/>
      </xdr:nvCxnSpPr>
      <xdr:spPr>
        <a:xfrm>
          <a:off x="16459200" y="17716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467" name="テキスト ボックス 1466">
          <a:extLst>
            <a:ext uri="{FF2B5EF4-FFF2-40B4-BE49-F238E27FC236}">
              <a16:creationId xmlns:a16="http://schemas.microsoft.com/office/drawing/2014/main" id="{C1B6FB32-9251-4D6B-A583-CE984C41F55B}"/>
            </a:ext>
          </a:extLst>
        </xdr:cNvPr>
        <xdr:cNvSpPr txBox="1"/>
      </xdr:nvSpPr>
      <xdr:spPr>
        <a:xfrm>
          <a:off x="16049171" y="17574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468" name="直線コネクタ 1467">
          <a:extLst>
            <a:ext uri="{FF2B5EF4-FFF2-40B4-BE49-F238E27FC236}">
              <a16:creationId xmlns:a16="http://schemas.microsoft.com/office/drawing/2014/main" id="{E17E1516-21C9-43F7-8E2D-EF3CFF07055B}"/>
            </a:ext>
          </a:extLst>
        </xdr:cNvPr>
        <xdr:cNvCxnSpPr/>
      </xdr:nvCxnSpPr>
      <xdr:spPr>
        <a:xfrm>
          <a:off x="16459200" y="1733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1469" name="テキスト ボックス 1468">
          <a:extLst>
            <a:ext uri="{FF2B5EF4-FFF2-40B4-BE49-F238E27FC236}">
              <a16:creationId xmlns:a16="http://schemas.microsoft.com/office/drawing/2014/main" id="{A7D6FFF9-DECB-48F3-B246-E513B61879D2}"/>
            </a:ext>
          </a:extLst>
        </xdr:cNvPr>
        <xdr:cNvSpPr txBox="1"/>
      </xdr:nvSpPr>
      <xdr:spPr>
        <a:xfrm>
          <a:off x="16049171" y="1719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470" name="直線コネクタ 1469">
          <a:extLst>
            <a:ext uri="{FF2B5EF4-FFF2-40B4-BE49-F238E27FC236}">
              <a16:creationId xmlns:a16="http://schemas.microsoft.com/office/drawing/2014/main" id="{30BA2480-82C1-4E0D-A434-3C2768B9ACBB}"/>
            </a:ext>
          </a:extLst>
        </xdr:cNvPr>
        <xdr:cNvCxnSpPr/>
      </xdr:nvCxnSpPr>
      <xdr:spPr>
        <a:xfrm>
          <a:off x="16459200" y="1695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1471" name="テキスト ボックス 1470">
          <a:extLst>
            <a:ext uri="{FF2B5EF4-FFF2-40B4-BE49-F238E27FC236}">
              <a16:creationId xmlns:a16="http://schemas.microsoft.com/office/drawing/2014/main" id="{2E0B4B2B-86B4-4A8A-8C68-7D11B739C625}"/>
            </a:ext>
          </a:extLst>
        </xdr:cNvPr>
        <xdr:cNvSpPr txBox="1"/>
      </xdr:nvSpPr>
      <xdr:spPr>
        <a:xfrm>
          <a:off x="16049171" y="16812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472" name="直線コネクタ 1471">
          <a:extLst>
            <a:ext uri="{FF2B5EF4-FFF2-40B4-BE49-F238E27FC236}">
              <a16:creationId xmlns:a16="http://schemas.microsoft.com/office/drawing/2014/main" id="{28BE6201-13A1-496C-A4A9-283FC2F66022}"/>
            </a:ext>
          </a:extLst>
        </xdr:cNvPr>
        <xdr:cNvCxnSpPr/>
      </xdr:nvCxnSpPr>
      <xdr:spPr>
        <a:xfrm>
          <a:off x="16459200" y="1657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1473" name="テキスト ボックス 1472">
          <a:extLst>
            <a:ext uri="{FF2B5EF4-FFF2-40B4-BE49-F238E27FC236}">
              <a16:creationId xmlns:a16="http://schemas.microsoft.com/office/drawing/2014/main" id="{71D1B9F0-82F1-4A6A-B138-506022A90DF1}"/>
            </a:ext>
          </a:extLst>
        </xdr:cNvPr>
        <xdr:cNvSpPr txBox="1"/>
      </xdr:nvSpPr>
      <xdr:spPr>
        <a:xfrm>
          <a:off x="16049171" y="1643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474" name="直線コネクタ 1473">
          <a:extLst>
            <a:ext uri="{FF2B5EF4-FFF2-40B4-BE49-F238E27FC236}">
              <a16:creationId xmlns:a16="http://schemas.microsoft.com/office/drawing/2014/main" id="{EC3C5C52-3C66-4533-887A-7AA88D668290}"/>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475" name="テキスト ボックス 1474">
          <a:extLst>
            <a:ext uri="{FF2B5EF4-FFF2-40B4-BE49-F238E27FC236}">
              <a16:creationId xmlns:a16="http://schemas.microsoft.com/office/drawing/2014/main" id="{65007DE9-442F-416F-B7C2-9C738F9E226B}"/>
            </a:ext>
          </a:extLst>
        </xdr:cNvPr>
        <xdr:cNvSpPr txBox="1"/>
      </xdr:nvSpPr>
      <xdr:spPr>
        <a:xfrm>
          <a:off x="1604917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476" name="【公民館】&#10;一人当たり面積グラフ枠">
          <a:extLst>
            <a:ext uri="{FF2B5EF4-FFF2-40B4-BE49-F238E27FC236}">
              <a16:creationId xmlns:a16="http://schemas.microsoft.com/office/drawing/2014/main" id="{90DB34FC-C943-4F48-BD71-0173D4345647}"/>
            </a:ext>
          </a:extLst>
        </xdr:cNvPr>
        <xdr:cNvSpPr/>
      </xdr:nvSpPr>
      <xdr:spPr>
        <a:xfrm>
          <a:off x="164592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104139</xdr:rowOff>
    </xdr:from>
    <xdr:to>
      <xdr:col>116</xdr:col>
      <xdr:colOff>62864</xdr:colOff>
      <xdr:row>108</xdr:row>
      <xdr:rowOff>142239</xdr:rowOff>
    </xdr:to>
    <xdr:cxnSp macro="">
      <xdr:nvCxnSpPr>
        <xdr:cNvPr id="1477" name="直線コネクタ 1476">
          <a:extLst>
            <a:ext uri="{FF2B5EF4-FFF2-40B4-BE49-F238E27FC236}">
              <a16:creationId xmlns:a16="http://schemas.microsoft.com/office/drawing/2014/main" id="{00E3643E-5F5B-484B-B02C-4744AD69F204}"/>
            </a:ext>
          </a:extLst>
        </xdr:cNvPr>
        <xdr:cNvCxnSpPr/>
      </xdr:nvCxnSpPr>
      <xdr:spPr>
        <a:xfrm flipV="1">
          <a:off x="19951064" y="16677639"/>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146066</xdr:rowOff>
    </xdr:from>
    <xdr:ext cx="469744" cy="259045"/>
    <xdr:sp macro="" textlink="">
      <xdr:nvSpPr>
        <xdr:cNvPr id="1478" name="【公民館】&#10;一人当たり面積最小値テキスト">
          <a:extLst>
            <a:ext uri="{FF2B5EF4-FFF2-40B4-BE49-F238E27FC236}">
              <a16:creationId xmlns:a16="http://schemas.microsoft.com/office/drawing/2014/main" id="{7A433963-C77B-4873-AC34-4D2DDED3A27B}"/>
            </a:ext>
          </a:extLst>
        </xdr:cNvPr>
        <xdr:cNvSpPr txBox="1"/>
      </xdr:nvSpPr>
      <xdr:spPr>
        <a:xfrm>
          <a:off x="19989800" y="18091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142239</xdr:rowOff>
    </xdr:from>
    <xdr:to>
      <xdr:col>116</xdr:col>
      <xdr:colOff>152400</xdr:colOff>
      <xdr:row>108</xdr:row>
      <xdr:rowOff>142239</xdr:rowOff>
    </xdr:to>
    <xdr:cxnSp macro="">
      <xdr:nvCxnSpPr>
        <xdr:cNvPr id="1479" name="直線コネクタ 1478">
          <a:extLst>
            <a:ext uri="{FF2B5EF4-FFF2-40B4-BE49-F238E27FC236}">
              <a16:creationId xmlns:a16="http://schemas.microsoft.com/office/drawing/2014/main" id="{0507938F-A46F-4E0C-97D8-5FC3D9DC0CA1}"/>
            </a:ext>
          </a:extLst>
        </xdr:cNvPr>
        <xdr:cNvCxnSpPr/>
      </xdr:nvCxnSpPr>
      <xdr:spPr>
        <a:xfrm>
          <a:off x="19881850" y="180873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50816</xdr:rowOff>
    </xdr:from>
    <xdr:ext cx="469744" cy="259045"/>
    <xdr:sp macro="" textlink="">
      <xdr:nvSpPr>
        <xdr:cNvPr id="1480" name="【公民館】&#10;一人当たり面積最大値テキスト">
          <a:extLst>
            <a:ext uri="{FF2B5EF4-FFF2-40B4-BE49-F238E27FC236}">
              <a16:creationId xmlns:a16="http://schemas.microsoft.com/office/drawing/2014/main" id="{9F668191-B2C1-434E-8CD3-2B7DB352EA91}"/>
            </a:ext>
          </a:extLst>
        </xdr:cNvPr>
        <xdr:cNvSpPr txBox="1"/>
      </xdr:nvSpPr>
      <xdr:spPr>
        <a:xfrm>
          <a:off x="19989800" y="16452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104139</xdr:rowOff>
    </xdr:from>
    <xdr:to>
      <xdr:col>116</xdr:col>
      <xdr:colOff>152400</xdr:colOff>
      <xdr:row>100</xdr:row>
      <xdr:rowOff>104139</xdr:rowOff>
    </xdr:to>
    <xdr:cxnSp macro="">
      <xdr:nvCxnSpPr>
        <xdr:cNvPr id="1481" name="直線コネクタ 1480">
          <a:extLst>
            <a:ext uri="{FF2B5EF4-FFF2-40B4-BE49-F238E27FC236}">
              <a16:creationId xmlns:a16="http://schemas.microsoft.com/office/drawing/2014/main" id="{095B8CE3-21BE-4FDE-9930-C82B8ADAC636}"/>
            </a:ext>
          </a:extLst>
        </xdr:cNvPr>
        <xdr:cNvCxnSpPr/>
      </xdr:nvCxnSpPr>
      <xdr:spPr>
        <a:xfrm>
          <a:off x="19881850" y="166776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144797</xdr:rowOff>
    </xdr:from>
    <xdr:ext cx="469744" cy="259045"/>
    <xdr:sp macro="" textlink="">
      <xdr:nvSpPr>
        <xdr:cNvPr id="1482" name="【公民館】&#10;一人当たり面積平均値テキスト">
          <a:extLst>
            <a:ext uri="{FF2B5EF4-FFF2-40B4-BE49-F238E27FC236}">
              <a16:creationId xmlns:a16="http://schemas.microsoft.com/office/drawing/2014/main" id="{180A8A44-CD19-4A8D-AC40-DB8C42F61EB4}"/>
            </a:ext>
          </a:extLst>
        </xdr:cNvPr>
        <xdr:cNvSpPr txBox="1"/>
      </xdr:nvSpPr>
      <xdr:spPr>
        <a:xfrm>
          <a:off x="19989800" y="175755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121920</xdr:rowOff>
    </xdr:from>
    <xdr:to>
      <xdr:col>116</xdr:col>
      <xdr:colOff>114300</xdr:colOff>
      <xdr:row>107</xdr:row>
      <xdr:rowOff>52070</xdr:rowOff>
    </xdr:to>
    <xdr:sp macro="" textlink="">
      <xdr:nvSpPr>
        <xdr:cNvPr id="1483" name="フローチャート: 判断 1482">
          <a:extLst>
            <a:ext uri="{FF2B5EF4-FFF2-40B4-BE49-F238E27FC236}">
              <a16:creationId xmlns:a16="http://schemas.microsoft.com/office/drawing/2014/main" id="{5E5FDE4D-B097-4102-B892-DC36156DD225}"/>
            </a:ext>
          </a:extLst>
        </xdr:cNvPr>
        <xdr:cNvSpPr/>
      </xdr:nvSpPr>
      <xdr:spPr>
        <a:xfrm>
          <a:off x="19900900" y="1772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123189</xdr:rowOff>
    </xdr:from>
    <xdr:to>
      <xdr:col>112</xdr:col>
      <xdr:colOff>38100</xdr:colOff>
      <xdr:row>107</xdr:row>
      <xdr:rowOff>53339</xdr:rowOff>
    </xdr:to>
    <xdr:sp macro="" textlink="">
      <xdr:nvSpPr>
        <xdr:cNvPr id="1484" name="フローチャート: 判断 1483">
          <a:extLst>
            <a:ext uri="{FF2B5EF4-FFF2-40B4-BE49-F238E27FC236}">
              <a16:creationId xmlns:a16="http://schemas.microsoft.com/office/drawing/2014/main" id="{4C9E7C60-BC7D-47D6-A7E1-2263650FC76A}"/>
            </a:ext>
          </a:extLst>
        </xdr:cNvPr>
        <xdr:cNvSpPr/>
      </xdr:nvSpPr>
      <xdr:spPr>
        <a:xfrm>
          <a:off x="19157950" y="1772538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96520</xdr:rowOff>
    </xdr:from>
    <xdr:to>
      <xdr:col>107</xdr:col>
      <xdr:colOff>101600</xdr:colOff>
      <xdr:row>107</xdr:row>
      <xdr:rowOff>26670</xdr:rowOff>
    </xdr:to>
    <xdr:sp macro="" textlink="">
      <xdr:nvSpPr>
        <xdr:cNvPr id="1485" name="フローチャート: 判断 1484">
          <a:extLst>
            <a:ext uri="{FF2B5EF4-FFF2-40B4-BE49-F238E27FC236}">
              <a16:creationId xmlns:a16="http://schemas.microsoft.com/office/drawing/2014/main" id="{27D57282-F662-49AC-AA96-C6DFE81B0AC2}"/>
            </a:ext>
          </a:extLst>
        </xdr:cNvPr>
        <xdr:cNvSpPr/>
      </xdr:nvSpPr>
      <xdr:spPr>
        <a:xfrm>
          <a:off x="18345150" y="1769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106680</xdr:rowOff>
    </xdr:from>
    <xdr:to>
      <xdr:col>102</xdr:col>
      <xdr:colOff>165100</xdr:colOff>
      <xdr:row>107</xdr:row>
      <xdr:rowOff>36830</xdr:rowOff>
    </xdr:to>
    <xdr:sp macro="" textlink="">
      <xdr:nvSpPr>
        <xdr:cNvPr id="1486" name="フローチャート: 判断 1485">
          <a:extLst>
            <a:ext uri="{FF2B5EF4-FFF2-40B4-BE49-F238E27FC236}">
              <a16:creationId xmlns:a16="http://schemas.microsoft.com/office/drawing/2014/main" id="{D9966BB3-F5DB-4CF8-B787-F828C540E525}"/>
            </a:ext>
          </a:extLst>
        </xdr:cNvPr>
        <xdr:cNvSpPr/>
      </xdr:nvSpPr>
      <xdr:spPr>
        <a:xfrm>
          <a:off x="17551400" y="17708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143511</xdr:rowOff>
    </xdr:from>
    <xdr:to>
      <xdr:col>98</xdr:col>
      <xdr:colOff>38100</xdr:colOff>
      <xdr:row>107</xdr:row>
      <xdr:rowOff>73661</xdr:rowOff>
    </xdr:to>
    <xdr:sp macro="" textlink="">
      <xdr:nvSpPr>
        <xdr:cNvPr id="1487" name="フローチャート: 判断 1486">
          <a:extLst>
            <a:ext uri="{FF2B5EF4-FFF2-40B4-BE49-F238E27FC236}">
              <a16:creationId xmlns:a16="http://schemas.microsoft.com/office/drawing/2014/main" id="{F9770EA4-28AA-41D6-84E0-9CDD74FA59FD}"/>
            </a:ext>
          </a:extLst>
        </xdr:cNvPr>
        <xdr:cNvSpPr/>
      </xdr:nvSpPr>
      <xdr:spPr>
        <a:xfrm>
          <a:off x="16757650" y="177457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488" name="テキスト ボックス 1487">
          <a:extLst>
            <a:ext uri="{FF2B5EF4-FFF2-40B4-BE49-F238E27FC236}">
              <a16:creationId xmlns:a16="http://schemas.microsoft.com/office/drawing/2014/main" id="{6D2B1586-114B-44E0-ACB0-38D2A81AC0FC}"/>
            </a:ext>
          </a:extLst>
        </xdr:cNvPr>
        <xdr:cNvSpPr txBox="1"/>
      </xdr:nvSpPr>
      <xdr:spPr>
        <a:xfrm>
          <a:off x="19780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489" name="テキスト ボックス 1488">
          <a:extLst>
            <a:ext uri="{FF2B5EF4-FFF2-40B4-BE49-F238E27FC236}">
              <a16:creationId xmlns:a16="http://schemas.microsoft.com/office/drawing/2014/main" id="{5A2F5D7E-0F00-4B2E-87B7-CBEC8457EFAD}"/>
            </a:ext>
          </a:extLst>
        </xdr:cNvPr>
        <xdr:cNvSpPr txBox="1"/>
      </xdr:nvSpPr>
      <xdr:spPr>
        <a:xfrm>
          <a:off x="19030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490" name="テキスト ボックス 1489">
          <a:extLst>
            <a:ext uri="{FF2B5EF4-FFF2-40B4-BE49-F238E27FC236}">
              <a16:creationId xmlns:a16="http://schemas.microsoft.com/office/drawing/2014/main" id="{7CE010A5-511C-468F-990E-2251A826B45A}"/>
            </a:ext>
          </a:extLst>
        </xdr:cNvPr>
        <xdr:cNvSpPr txBox="1"/>
      </xdr:nvSpPr>
      <xdr:spPr>
        <a:xfrm>
          <a:off x="18224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491" name="テキスト ボックス 1490">
          <a:extLst>
            <a:ext uri="{FF2B5EF4-FFF2-40B4-BE49-F238E27FC236}">
              <a16:creationId xmlns:a16="http://schemas.microsoft.com/office/drawing/2014/main" id="{F98EB25E-5224-4D59-92EE-15884148A2F8}"/>
            </a:ext>
          </a:extLst>
        </xdr:cNvPr>
        <xdr:cNvSpPr txBox="1"/>
      </xdr:nvSpPr>
      <xdr:spPr>
        <a:xfrm>
          <a:off x="174307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492" name="テキスト ボックス 1491">
          <a:extLst>
            <a:ext uri="{FF2B5EF4-FFF2-40B4-BE49-F238E27FC236}">
              <a16:creationId xmlns:a16="http://schemas.microsoft.com/office/drawing/2014/main" id="{9F7C8EEB-7774-4673-B2BD-0A7EB960E48D}"/>
            </a:ext>
          </a:extLst>
        </xdr:cNvPr>
        <xdr:cNvSpPr txBox="1"/>
      </xdr:nvSpPr>
      <xdr:spPr>
        <a:xfrm>
          <a:off x="166306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16511</xdr:rowOff>
    </xdr:from>
    <xdr:to>
      <xdr:col>116</xdr:col>
      <xdr:colOff>114300</xdr:colOff>
      <xdr:row>108</xdr:row>
      <xdr:rowOff>118111</xdr:rowOff>
    </xdr:to>
    <xdr:sp macro="" textlink="">
      <xdr:nvSpPr>
        <xdr:cNvPr id="1493" name="楕円 1492">
          <a:extLst>
            <a:ext uri="{FF2B5EF4-FFF2-40B4-BE49-F238E27FC236}">
              <a16:creationId xmlns:a16="http://schemas.microsoft.com/office/drawing/2014/main" id="{95D055DD-286E-4C81-B970-0B3B03E7CB73}"/>
            </a:ext>
          </a:extLst>
        </xdr:cNvPr>
        <xdr:cNvSpPr/>
      </xdr:nvSpPr>
      <xdr:spPr>
        <a:xfrm>
          <a:off x="19900900" y="17961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102888</xdr:rowOff>
    </xdr:from>
    <xdr:ext cx="469744" cy="259045"/>
    <xdr:sp macro="" textlink="">
      <xdr:nvSpPr>
        <xdr:cNvPr id="1494" name="【公民館】&#10;一人当たり面積該当値テキスト">
          <a:extLst>
            <a:ext uri="{FF2B5EF4-FFF2-40B4-BE49-F238E27FC236}">
              <a16:creationId xmlns:a16="http://schemas.microsoft.com/office/drawing/2014/main" id="{AC856331-299D-4236-9BFD-D2721EC33A65}"/>
            </a:ext>
          </a:extLst>
        </xdr:cNvPr>
        <xdr:cNvSpPr txBox="1"/>
      </xdr:nvSpPr>
      <xdr:spPr>
        <a:xfrm>
          <a:off x="19989800" y="1787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16511</xdr:rowOff>
    </xdr:from>
    <xdr:to>
      <xdr:col>112</xdr:col>
      <xdr:colOff>38100</xdr:colOff>
      <xdr:row>108</xdr:row>
      <xdr:rowOff>118111</xdr:rowOff>
    </xdr:to>
    <xdr:sp macro="" textlink="">
      <xdr:nvSpPr>
        <xdr:cNvPr id="1495" name="楕円 1494">
          <a:extLst>
            <a:ext uri="{FF2B5EF4-FFF2-40B4-BE49-F238E27FC236}">
              <a16:creationId xmlns:a16="http://schemas.microsoft.com/office/drawing/2014/main" id="{9ECE84FF-2629-4BA8-B315-4FBE69B7B829}"/>
            </a:ext>
          </a:extLst>
        </xdr:cNvPr>
        <xdr:cNvSpPr/>
      </xdr:nvSpPr>
      <xdr:spPr>
        <a:xfrm>
          <a:off x="19157950" y="179616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67311</xdr:rowOff>
    </xdr:from>
    <xdr:to>
      <xdr:col>116</xdr:col>
      <xdr:colOff>63500</xdr:colOff>
      <xdr:row>108</xdr:row>
      <xdr:rowOff>67311</xdr:rowOff>
    </xdr:to>
    <xdr:cxnSp macro="">
      <xdr:nvCxnSpPr>
        <xdr:cNvPr id="1496" name="直線コネクタ 1495">
          <a:extLst>
            <a:ext uri="{FF2B5EF4-FFF2-40B4-BE49-F238E27FC236}">
              <a16:creationId xmlns:a16="http://schemas.microsoft.com/office/drawing/2014/main" id="{6FCE6F45-239D-47F0-919D-CCB9F427BD4A}"/>
            </a:ext>
          </a:extLst>
        </xdr:cNvPr>
        <xdr:cNvCxnSpPr/>
      </xdr:nvCxnSpPr>
      <xdr:spPr>
        <a:xfrm>
          <a:off x="19202400" y="18012411"/>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17780</xdr:rowOff>
    </xdr:from>
    <xdr:to>
      <xdr:col>107</xdr:col>
      <xdr:colOff>101600</xdr:colOff>
      <xdr:row>108</xdr:row>
      <xdr:rowOff>119380</xdr:rowOff>
    </xdr:to>
    <xdr:sp macro="" textlink="">
      <xdr:nvSpPr>
        <xdr:cNvPr id="1497" name="楕円 1496">
          <a:extLst>
            <a:ext uri="{FF2B5EF4-FFF2-40B4-BE49-F238E27FC236}">
              <a16:creationId xmlns:a16="http://schemas.microsoft.com/office/drawing/2014/main" id="{20FD859D-F475-4B00-B43A-B6741F7720D5}"/>
            </a:ext>
          </a:extLst>
        </xdr:cNvPr>
        <xdr:cNvSpPr/>
      </xdr:nvSpPr>
      <xdr:spPr>
        <a:xfrm>
          <a:off x="18345150" y="179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67311</xdr:rowOff>
    </xdr:from>
    <xdr:to>
      <xdr:col>111</xdr:col>
      <xdr:colOff>177800</xdr:colOff>
      <xdr:row>108</xdr:row>
      <xdr:rowOff>68580</xdr:rowOff>
    </xdr:to>
    <xdr:cxnSp macro="">
      <xdr:nvCxnSpPr>
        <xdr:cNvPr id="1498" name="直線コネクタ 1497">
          <a:extLst>
            <a:ext uri="{FF2B5EF4-FFF2-40B4-BE49-F238E27FC236}">
              <a16:creationId xmlns:a16="http://schemas.microsoft.com/office/drawing/2014/main" id="{60363D72-D512-476F-AD61-8B0C45A6F629}"/>
            </a:ext>
          </a:extLst>
        </xdr:cNvPr>
        <xdr:cNvCxnSpPr/>
      </xdr:nvCxnSpPr>
      <xdr:spPr>
        <a:xfrm flipV="1">
          <a:off x="18395950" y="18012411"/>
          <a:ext cx="80645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17780</xdr:rowOff>
    </xdr:from>
    <xdr:to>
      <xdr:col>102</xdr:col>
      <xdr:colOff>165100</xdr:colOff>
      <xdr:row>108</xdr:row>
      <xdr:rowOff>119380</xdr:rowOff>
    </xdr:to>
    <xdr:sp macro="" textlink="">
      <xdr:nvSpPr>
        <xdr:cNvPr id="1499" name="楕円 1498">
          <a:extLst>
            <a:ext uri="{FF2B5EF4-FFF2-40B4-BE49-F238E27FC236}">
              <a16:creationId xmlns:a16="http://schemas.microsoft.com/office/drawing/2014/main" id="{DDE017EB-358F-4D79-A699-F2658392BCA0}"/>
            </a:ext>
          </a:extLst>
        </xdr:cNvPr>
        <xdr:cNvSpPr/>
      </xdr:nvSpPr>
      <xdr:spPr>
        <a:xfrm>
          <a:off x="17551400" y="179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68580</xdr:rowOff>
    </xdr:from>
    <xdr:to>
      <xdr:col>107</xdr:col>
      <xdr:colOff>50800</xdr:colOff>
      <xdr:row>108</xdr:row>
      <xdr:rowOff>68580</xdr:rowOff>
    </xdr:to>
    <xdr:cxnSp macro="">
      <xdr:nvCxnSpPr>
        <xdr:cNvPr id="1500" name="直線コネクタ 1499">
          <a:extLst>
            <a:ext uri="{FF2B5EF4-FFF2-40B4-BE49-F238E27FC236}">
              <a16:creationId xmlns:a16="http://schemas.microsoft.com/office/drawing/2014/main" id="{BDCE23EF-E154-484D-AB09-947FDA79705C}"/>
            </a:ext>
          </a:extLst>
        </xdr:cNvPr>
        <xdr:cNvCxnSpPr/>
      </xdr:nvCxnSpPr>
      <xdr:spPr>
        <a:xfrm>
          <a:off x="17602200" y="1801368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17780</xdr:rowOff>
    </xdr:from>
    <xdr:to>
      <xdr:col>98</xdr:col>
      <xdr:colOff>38100</xdr:colOff>
      <xdr:row>108</xdr:row>
      <xdr:rowOff>119380</xdr:rowOff>
    </xdr:to>
    <xdr:sp macro="" textlink="">
      <xdr:nvSpPr>
        <xdr:cNvPr id="1501" name="楕円 1500">
          <a:extLst>
            <a:ext uri="{FF2B5EF4-FFF2-40B4-BE49-F238E27FC236}">
              <a16:creationId xmlns:a16="http://schemas.microsoft.com/office/drawing/2014/main" id="{BF5CD413-3620-46AC-8736-758B3E856FE5}"/>
            </a:ext>
          </a:extLst>
        </xdr:cNvPr>
        <xdr:cNvSpPr/>
      </xdr:nvSpPr>
      <xdr:spPr>
        <a:xfrm>
          <a:off x="16757650" y="1796288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68580</xdr:rowOff>
    </xdr:from>
    <xdr:to>
      <xdr:col>102</xdr:col>
      <xdr:colOff>114300</xdr:colOff>
      <xdr:row>108</xdr:row>
      <xdr:rowOff>68580</xdr:rowOff>
    </xdr:to>
    <xdr:cxnSp macro="">
      <xdr:nvCxnSpPr>
        <xdr:cNvPr id="1502" name="直線コネクタ 1501">
          <a:extLst>
            <a:ext uri="{FF2B5EF4-FFF2-40B4-BE49-F238E27FC236}">
              <a16:creationId xmlns:a16="http://schemas.microsoft.com/office/drawing/2014/main" id="{70937501-DCB5-4FF8-BD69-95D396D27FAE}"/>
            </a:ext>
          </a:extLst>
        </xdr:cNvPr>
        <xdr:cNvCxnSpPr/>
      </xdr:nvCxnSpPr>
      <xdr:spPr>
        <a:xfrm>
          <a:off x="16802100" y="180136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69866</xdr:rowOff>
    </xdr:from>
    <xdr:ext cx="469744" cy="259045"/>
    <xdr:sp macro="" textlink="">
      <xdr:nvSpPr>
        <xdr:cNvPr id="1503" name="n_1aveValue【公民館】&#10;一人当たり面積">
          <a:extLst>
            <a:ext uri="{FF2B5EF4-FFF2-40B4-BE49-F238E27FC236}">
              <a16:creationId xmlns:a16="http://schemas.microsoft.com/office/drawing/2014/main" id="{5A729306-7701-41A2-B4BC-76AB239D2DC6}"/>
            </a:ext>
          </a:extLst>
        </xdr:cNvPr>
        <xdr:cNvSpPr txBox="1"/>
      </xdr:nvSpPr>
      <xdr:spPr>
        <a:xfrm>
          <a:off x="18980227" y="17500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43197</xdr:rowOff>
    </xdr:from>
    <xdr:ext cx="469744" cy="259045"/>
    <xdr:sp macro="" textlink="">
      <xdr:nvSpPr>
        <xdr:cNvPr id="1504" name="n_2aveValue【公民館】&#10;一人当たり面積">
          <a:extLst>
            <a:ext uri="{FF2B5EF4-FFF2-40B4-BE49-F238E27FC236}">
              <a16:creationId xmlns:a16="http://schemas.microsoft.com/office/drawing/2014/main" id="{33E90EFD-700F-44DA-938F-132599D2003E}"/>
            </a:ext>
          </a:extLst>
        </xdr:cNvPr>
        <xdr:cNvSpPr txBox="1"/>
      </xdr:nvSpPr>
      <xdr:spPr>
        <a:xfrm>
          <a:off x="18180127" y="17473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53357</xdr:rowOff>
    </xdr:from>
    <xdr:ext cx="469744" cy="259045"/>
    <xdr:sp macro="" textlink="">
      <xdr:nvSpPr>
        <xdr:cNvPr id="1505" name="n_3aveValue【公民館】&#10;一人当たり面積">
          <a:extLst>
            <a:ext uri="{FF2B5EF4-FFF2-40B4-BE49-F238E27FC236}">
              <a16:creationId xmlns:a16="http://schemas.microsoft.com/office/drawing/2014/main" id="{7775267A-871F-4A68-8918-F089A186459F}"/>
            </a:ext>
          </a:extLst>
        </xdr:cNvPr>
        <xdr:cNvSpPr txBox="1"/>
      </xdr:nvSpPr>
      <xdr:spPr>
        <a:xfrm>
          <a:off x="17386377" y="17484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90188</xdr:rowOff>
    </xdr:from>
    <xdr:ext cx="469744" cy="259045"/>
    <xdr:sp macro="" textlink="">
      <xdr:nvSpPr>
        <xdr:cNvPr id="1506" name="n_4aveValue【公民館】&#10;一人当たり面積">
          <a:extLst>
            <a:ext uri="{FF2B5EF4-FFF2-40B4-BE49-F238E27FC236}">
              <a16:creationId xmlns:a16="http://schemas.microsoft.com/office/drawing/2014/main" id="{5BCEAE28-5E7C-4FB0-9E4A-8929F9E0A98C}"/>
            </a:ext>
          </a:extLst>
        </xdr:cNvPr>
        <xdr:cNvSpPr txBox="1"/>
      </xdr:nvSpPr>
      <xdr:spPr>
        <a:xfrm>
          <a:off x="16592627" y="17520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109238</xdr:rowOff>
    </xdr:from>
    <xdr:ext cx="469744" cy="259045"/>
    <xdr:sp macro="" textlink="">
      <xdr:nvSpPr>
        <xdr:cNvPr id="1507" name="n_1mainValue【公民館】&#10;一人当たり面積">
          <a:extLst>
            <a:ext uri="{FF2B5EF4-FFF2-40B4-BE49-F238E27FC236}">
              <a16:creationId xmlns:a16="http://schemas.microsoft.com/office/drawing/2014/main" id="{F9C12DE1-253A-4AA7-BA95-E8EFFBD66C30}"/>
            </a:ext>
          </a:extLst>
        </xdr:cNvPr>
        <xdr:cNvSpPr txBox="1"/>
      </xdr:nvSpPr>
      <xdr:spPr>
        <a:xfrm>
          <a:off x="18980227" y="1805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110507</xdr:rowOff>
    </xdr:from>
    <xdr:ext cx="469744" cy="259045"/>
    <xdr:sp macro="" textlink="">
      <xdr:nvSpPr>
        <xdr:cNvPr id="1508" name="n_2mainValue【公民館】&#10;一人当たり面積">
          <a:extLst>
            <a:ext uri="{FF2B5EF4-FFF2-40B4-BE49-F238E27FC236}">
              <a16:creationId xmlns:a16="http://schemas.microsoft.com/office/drawing/2014/main" id="{227A63EA-E591-42CB-98BF-AD1E670367C5}"/>
            </a:ext>
          </a:extLst>
        </xdr:cNvPr>
        <xdr:cNvSpPr txBox="1"/>
      </xdr:nvSpPr>
      <xdr:spPr>
        <a:xfrm>
          <a:off x="1818012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110507</xdr:rowOff>
    </xdr:from>
    <xdr:ext cx="469744" cy="259045"/>
    <xdr:sp macro="" textlink="">
      <xdr:nvSpPr>
        <xdr:cNvPr id="1509" name="n_3mainValue【公民館】&#10;一人当たり面積">
          <a:extLst>
            <a:ext uri="{FF2B5EF4-FFF2-40B4-BE49-F238E27FC236}">
              <a16:creationId xmlns:a16="http://schemas.microsoft.com/office/drawing/2014/main" id="{81CC42BA-F62E-4DBC-84CD-6FAC057167D2}"/>
            </a:ext>
          </a:extLst>
        </xdr:cNvPr>
        <xdr:cNvSpPr txBox="1"/>
      </xdr:nvSpPr>
      <xdr:spPr>
        <a:xfrm>
          <a:off x="1738637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110507</xdr:rowOff>
    </xdr:from>
    <xdr:ext cx="469744" cy="259045"/>
    <xdr:sp macro="" textlink="">
      <xdr:nvSpPr>
        <xdr:cNvPr id="1510" name="n_4mainValue【公民館】&#10;一人当たり面積">
          <a:extLst>
            <a:ext uri="{FF2B5EF4-FFF2-40B4-BE49-F238E27FC236}">
              <a16:creationId xmlns:a16="http://schemas.microsoft.com/office/drawing/2014/main" id="{4FBF9333-E485-4D1A-9BBA-F0DCE84C0F43}"/>
            </a:ext>
          </a:extLst>
        </xdr:cNvPr>
        <xdr:cNvSpPr txBox="1"/>
      </xdr:nvSpPr>
      <xdr:spPr>
        <a:xfrm>
          <a:off x="16592627" y="1805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511" name="正方形/長方形 1510">
          <a:extLst>
            <a:ext uri="{FF2B5EF4-FFF2-40B4-BE49-F238E27FC236}">
              <a16:creationId xmlns:a16="http://schemas.microsoft.com/office/drawing/2014/main" id="{612D1471-7F44-45D8-9E93-17D4D17A2B71}"/>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512" name="正方形/長方形 1511">
          <a:extLst>
            <a:ext uri="{FF2B5EF4-FFF2-40B4-BE49-F238E27FC236}">
              <a16:creationId xmlns:a16="http://schemas.microsoft.com/office/drawing/2014/main" id="{96E55BFA-2463-4BC9-A31F-C94223D6405D}"/>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513" name="テキスト ボックス 1512">
          <a:extLst>
            <a:ext uri="{FF2B5EF4-FFF2-40B4-BE49-F238E27FC236}">
              <a16:creationId xmlns:a16="http://schemas.microsoft.com/office/drawing/2014/main" id="{1B75CB28-DAE0-46A4-AF5C-88C8BF33945B}"/>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類似団体と比較して特に有形固定資産減価償却率が高くなっている施設は、道路、公営住宅、児童館及び公民館である。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公民館は、給食センターと複合化した施設を建設する計画であり、一人当たり面積</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が増加するため</a:t>
          </a:r>
          <a:r>
            <a:rPr kumimoji="1" lang="ja-JP" altLang="en-US" sz="1100" baseline="0">
              <a:solidFill>
                <a:srgbClr val="FF0000"/>
              </a:solidFill>
              <a:effectLst/>
              <a:latin typeface="ＭＳ Ｐゴシック" panose="020B0600070205080204" pitchFamily="50" charset="-128"/>
              <a:ea typeface="ＭＳ Ｐゴシック" panose="020B0600070205080204" pitchFamily="50" charset="-128"/>
              <a:cs typeface="+mn-cs"/>
            </a:rPr>
            <a:t>の</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維持管理費用の</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増加も</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見込</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まれる</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0" lang="en-US" altLang="ja-JP" sz="1400" baseline="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ほかの施設についても、平成</a:t>
          </a:r>
          <a:r>
            <a:rPr kumimoji="1" lang="en-US"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100" baseline="0">
              <a:solidFill>
                <a:schemeClr val="dk1"/>
              </a:solidFill>
              <a:effectLst/>
              <a:latin typeface="ＭＳ Ｐゴシック" panose="020B0600070205080204" pitchFamily="50" charset="-128"/>
              <a:ea typeface="ＭＳ Ｐゴシック" panose="020B0600070205080204" pitchFamily="50" charset="-128"/>
              <a:cs typeface="+mn-cs"/>
            </a:rPr>
            <a:t>年度に策定した個別施設計画に基づき規模改修や除却などを含めて検討していく。</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D8CCF85-3945-4638-9523-B6AF78CA04CC}"/>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A26708F-FED8-4AFA-A9D6-C1820730684B}"/>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E45CE1C-1020-4092-A9BB-301DA7DD4C7E}"/>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34C0211-4729-4902-B952-967C57E67455}"/>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8E0A4F8-70B8-43A3-B8FA-05BBCF85AFB5}"/>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0D3BD00-991E-4CDE-8177-CCB1F2CDC802}"/>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F4BB896-87DE-41E7-BDAF-134A42A2A988}"/>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FDFC6FE-0E90-4384-BB7B-27B79BAE7407}"/>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7780EC4-203D-435C-9D55-DA0513597080}"/>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CCF780F-E0B8-4C08-AFBC-981E11313A20}"/>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C041077-5224-4DB8-AA15-7F637B1E7C7A}"/>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710B4B1-CEBD-4270-B61A-D1055CB05D3A}"/>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308AF9C-7EA6-4CF6-AAB1-C0A41371E691}"/>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63F14C0-AADA-4DED-8E80-88E239D2C744}"/>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CBD3023-973C-4D83-BBD7-06D529308B18}"/>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10987BF-D9DF-4374-A0DB-73103854F11D}"/>
            </a:ext>
          </a:extLst>
        </xdr:cNvPr>
        <xdr:cNvSpPr/>
      </xdr:nvSpPr>
      <xdr:spPr>
        <a:xfrm>
          <a:off x="6470650" y="165735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EAF8476-F926-4313-B6BC-371ECC5BF9F8}"/>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93458C3-3439-401C-B8BE-54755E2DA848}"/>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2B39D06-E028-4C7B-AA9D-E281CCAA908F}"/>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671A065-F45C-4435-AE2F-195680AA7FF2}"/>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AEE7C21-F624-4141-BBD2-DDEA3D9B36E7}"/>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5BA0A00-C95A-493C-A2D1-D011F9487360}"/>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52067C6-FF0C-4572-8DA3-21E0951C4E78}"/>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523752D-18D4-4D4C-BEBE-F02888045F7C}"/>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00A8775-167F-4263-8B2F-727F282594FE}"/>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E6FA8F6-DC16-45C5-B57C-AD6A66BDF4E6}"/>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B4383CE-88C6-4D3A-A710-C097927C5AD0}"/>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97DF9C1-E837-4245-A710-B434EE08DE7A}"/>
            </a:ext>
          </a:extLst>
        </xdr:cNvPr>
        <xdr:cNvSpPr txBox="1"/>
      </xdr:nvSpPr>
      <xdr:spPr>
        <a:xfrm>
          <a:off x="641350" y="26987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1376706D-00C8-41A1-B5E0-74FD91F30C5A}"/>
            </a:ext>
          </a:extLst>
        </xdr:cNvPr>
        <xdr:cNvSpPr txBox="1"/>
      </xdr:nvSpPr>
      <xdr:spPr>
        <a:xfrm>
          <a:off x="641350" y="30035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2EDEBDF5-D0F5-4076-B030-27CA1F599415}"/>
            </a:ext>
          </a:extLst>
        </xdr:cNvPr>
        <xdr:cNvSpPr txBox="1"/>
      </xdr:nvSpPr>
      <xdr:spPr>
        <a:xfrm>
          <a:off x="641350" y="33083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55A1AFCC-4521-4ABB-B07D-7EB7C7BF9E15}"/>
            </a:ext>
          </a:extLst>
        </xdr:cNvPr>
        <xdr:cNvSpPr txBox="1"/>
      </xdr:nvSpPr>
      <xdr:spPr>
        <a:xfrm>
          <a:off x="641350" y="3619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7F8093B0-31AE-46B7-88D4-5616C9ADD117}"/>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6898B75C-B71E-4E97-9381-5BF8C0BAB56F}"/>
            </a:ext>
          </a:extLst>
        </xdr:cNvPr>
        <xdr:cNvSpPr/>
      </xdr:nvSpPr>
      <xdr:spPr>
        <a:xfrm>
          <a:off x="8128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3266FE30-60C0-41C3-92EE-FA46DA9E968F}"/>
            </a:ext>
          </a:extLst>
        </xdr:cNvPr>
        <xdr:cNvSpPr/>
      </xdr:nvSpPr>
      <xdr:spPr>
        <a:xfrm>
          <a:off x="8128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2BAA3E7A-775C-4352-8B4B-02108C7F32CD}"/>
            </a:ext>
          </a:extLst>
        </xdr:cNvPr>
        <xdr:cNvSpPr/>
      </xdr:nvSpPr>
      <xdr:spPr>
        <a:xfrm>
          <a:off x="17145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3716C614-1B55-43FF-A429-5CF41EE3433B}"/>
            </a:ext>
          </a:extLst>
        </xdr:cNvPr>
        <xdr:cNvSpPr/>
      </xdr:nvSpPr>
      <xdr:spPr>
        <a:xfrm>
          <a:off x="17145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12C929D2-689E-42F5-8858-1DAF1394E472}"/>
            </a:ext>
          </a:extLst>
        </xdr:cNvPr>
        <xdr:cNvSpPr/>
      </xdr:nvSpPr>
      <xdr:spPr>
        <a:xfrm>
          <a:off x="2743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430E8A1D-EE9E-475C-BF65-89E9549CD953}"/>
            </a:ext>
          </a:extLst>
        </xdr:cNvPr>
        <xdr:cNvSpPr/>
      </xdr:nvSpPr>
      <xdr:spPr>
        <a:xfrm>
          <a:off x="2743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E3AA90B-C4A6-4B83-8E83-644AD8C7A1F7}"/>
            </a:ext>
          </a:extLst>
        </xdr:cNvPr>
        <xdr:cNvSpPr/>
      </xdr:nvSpPr>
      <xdr:spPr>
        <a:xfrm>
          <a:off x="685800" y="51435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1" name="正方形/長方形 40">
          <a:extLst>
            <a:ext uri="{FF2B5EF4-FFF2-40B4-BE49-F238E27FC236}">
              <a16:creationId xmlns:a16="http://schemas.microsoft.com/office/drawing/2014/main" id="{C6CA3EA4-F0FB-416E-824E-5E8DCE9A3E99}"/>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2" name="正方形/長方形 41">
          <a:extLst>
            <a:ext uri="{FF2B5EF4-FFF2-40B4-BE49-F238E27FC236}">
              <a16:creationId xmlns:a16="http://schemas.microsoft.com/office/drawing/2014/main" id="{16FACBD7-9493-4A51-A1A7-4AD7737B633D}"/>
            </a:ext>
          </a:extLst>
        </xdr:cNvPr>
        <xdr:cNvSpPr/>
      </xdr:nvSpPr>
      <xdr:spPr>
        <a:xfrm>
          <a:off x="6064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3" name="正方形/長方形 42">
          <a:extLst>
            <a:ext uri="{FF2B5EF4-FFF2-40B4-BE49-F238E27FC236}">
              <a16:creationId xmlns:a16="http://schemas.microsoft.com/office/drawing/2014/main" id="{316AA7D1-7877-4B4D-8651-E25B8C18764F}"/>
            </a:ext>
          </a:extLst>
        </xdr:cNvPr>
        <xdr:cNvSpPr/>
      </xdr:nvSpPr>
      <xdr:spPr>
        <a:xfrm>
          <a:off x="6064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4" name="正方形/長方形 43">
          <a:extLst>
            <a:ext uri="{FF2B5EF4-FFF2-40B4-BE49-F238E27FC236}">
              <a16:creationId xmlns:a16="http://schemas.microsoft.com/office/drawing/2014/main" id="{ADAF2ECD-1147-4E30-BECF-1D488CD21B02}"/>
            </a:ext>
          </a:extLst>
        </xdr:cNvPr>
        <xdr:cNvSpPr/>
      </xdr:nvSpPr>
      <xdr:spPr>
        <a:xfrm>
          <a:off x="69850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5" name="正方形/長方形 44">
          <a:extLst>
            <a:ext uri="{FF2B5EF4-FFF2-40B4-BE49-F238E27FC236}">
              <a16:creationId xmlns:a16="http://schemas.microsoft.com/office/drawing/2014/main" id="{86177922-444B-463C-A12F-98EAE8948483}"/>
            </a:ext>
          </a:extLst>
        </xdr:cNvPr>
        <xdr:cNvSpPr/>
      </xdr:nvSpPr>
      <xdr:spPr>
        <a:xfrm>
          <a:off x="69850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6" name="正方形/長方形 45">
          <a:extLst>
            <a:ext uri="{FF2B5EF4-FFF2-40B4-BE49-F238E27FC236}">
              <a16:creationId xmlns:a16="http://schemas.microsoft.com/office/drawing/2014/main" id="{90D7FE81-3BE5-45D6-8FB3-993F021F5EC1}"/>
            </a:ext>
          </a:extLst>
        </xdr:cNvPr>
        <xdr:cNvSpPr/>
      </xdr:nvSpPr>
      <xdr:spPr>
        <a:xfrm>
          <a:off x="8013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7" name="正方形/長方形 46">
          <a:extLst>
            <a:ext uri="{FF2B5EF4-FFF2-40B4-BE49-F238E27FC236}">
              <a16:creationId xmlns:a16="http://schemas.microsoft.com/office/drawing/2014/main" id="{3808E0FF-B703-4E06-B931-179BAE45CFD8}"/>
            </a:ext>
          </a:extLst>
        </xdr:cNvPr>
        <xdr:cNvSpPr/>
      </xdr:nvSpPr>
      <xdr:spPr>
        <a:xfrm>
          <a:off x="8013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8" name="正方形/長方形 47">
          <a:extLst>
            <a:ext uri="{FF2B5EF4-FFF2-40B4-BE49-F238E27FC236}">
              <a16:creationId xmlns:a16="http://schemas.microsoft.com/office/drawing/2014/main" id="{C2E5A57F-2E2C-4F2B-A285-7EC5B299C3DA}"/>
            </a:ext>
          </a:extLst>
        </xdr:cNvPr>
        <xdr:cNvSpPr/>
      </xdr:nvSpPr>
      <xdr:spPr>
        <a:xfrm>
          <a:off x="5956300" y="51435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9" name="正方形/長方形 48">
          <a:extLst>
            <a:ext uri="{FF2B5EF4-FFF2-40B4-BE49-F238E27FC236}">
              <a16:creationId xmlns:a16="http://schemas.microsoft.com/office/drawing/2014/main" id="{30373391-F5CD-442D-9DCA-36B9C1683ECC}"/>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50" name="正方形/長方形 49">
          <a:extLst>
            <a:ext uri="{FF2B5EF4-FFF2-40B4-BE49-F238E27FC236}">
              <a16:creationId xmlns:a16="http://schemas.microsoft.com/office/drawing/2014/main" id="{4049C956-DFBB-40B8-8B9B-4F7F3D28A641}"/>
            </a:ext>
          </a:extLst>
        </xdr:cNvPr>
        <xdr:cNvSpPr/>
      </xdr:nvSpPr>
      <xdr:spPr>
        <a:xfrm>
          <a:off x="8128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1" name="正方形/長方形 50">
          <a:extLst>
            <a:ext uri="{FF2B5EF4-FFF2-40B4-BE49-F238E27FC236}">
              <a16:creationId xmlns:a16="http://schemas.microsoft.com/office/drawing/2014/main" id="{84A1DA83-B685-4ED4-A237-AE2368942800}"/>
            </a:ext>
          </a:extLst>
        </xdr:cNvPr>
        <xdr:cNvSpPr/>
      </xdr:nvSpPr>
      <xdr:spPr>
        <a:xfrm>
          <a:off x="8128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2" name="正方形/長方形 51">
          <a:extLst>
            <a:ext uri="{FF2B5EF4-FFF2-40B4-BE49-F238E27FC236}">
              <a16:creationId xmlns:a16="http://schemas.microsoft.com/office/drawing/2014/main" id="{1B334558-D28D-4DB7-973A-0699AA1204E5}"/>
            </a:ext>
          </a:extLst>
        </xdr:cNvPr>
        <xdr:cNvSpPr/>
      </xdr:nvSpPr>
      <xdr:spPr>
        <a:xfrm>
          <a:off x="17145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3" name="正方形/長方形 52">
          <a:extLst>
            <a:ext uri="{FF2B5EF4-FFF2-40B4-BE49-F238E27FC236}">
              <a16:creationId xmlns:a16="http://schemas.microsoft.com/office/drawing/2014/main" id="{57E46383-BA5A-4209-A1E0-BEF9974CF7AC}"/>
            </a:ext>
          </a:extLst>
        </xdr:cNvPr>
        <xdr:cNvSpPr/>
      </xdr:nvSpPr>
      <xdr:spPr>
        <a:xfrm>
          <a:off x="17145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4" name="正方形/長方形 53">
          <a:extLst>
            <a:ext uri="{FF2B5EF4-FFF2-40B4-BE49-F238E27FC236}">
              <a16:creationId xmlns:a16="http://schemas.microsoft.com/office/drawing/2014/main" id="{2E4B16D4-5586-4097-AB5C-B7C40A49D215}"/>
            </a:ext>
          </a:extLst>
        </xdr:cNvPr>
        <xdr:cNvSpPr/>
      </xdr:nvSpPr>
      <xdr:spPr>
        <a:xfrm>
          <a:off x="2743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5" name="正方形/長方形 54">
          <a:extLst>
            <a:ext uri="{FF2B5EF4-FFF2-40B4-BE49-F238E27FC236}">
              <a16:creationId xmlns:a16="http://schemas.microsoft.com/office/drawing/2014/main" id="{35E817A4-9684-486A-BA33-AD6F6508B782}"/>
            </a:ext>
          </a:extLst>
        </xdr:cNvPr>
        <xdr:cNvSpPr/>
      </xdr:nvSpPr>
      <xdr:spPr>
        <a:xfrm>
          <a:off x="2743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6" name="正方形/長方形 55">
          <a:extLst>
            <a:ext uri="{FF2B5EF4-FFF2-40B4-BE49-F238E27FC236}">
              <a16:creationId xmlns:a16="http://schemas.microsoft.com/office/drawing/2014/main" id="{61838715-BF1B-4B17-B7EF-40F12833DEF9}"/>
            </a:ext>
          </a:extLst>
        </xdr:cNvPr>
        <xdr:cNvSpPr/>
      </xdr:nvSpPr>
      <xdr:spPr>
        <a:xfrm>
          <a:off x="6858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7" name="テキスト ボックス 56">
          <a:extLst>
            <a:ext uri="{FF2B5EF4-FFF2-40B4-BE49-F238E27FC236}">
              <a16:creationId xmlns:a16="http://schemas.microsoft.com/office/drawing/2014/main" id="{9212A05A-6B69-442C-BB91-973422C31423}"/>
            </a:ext>
          </a:extLst>
        </xdr:cNvPr>
        <xdr:cNvSpPr txBox="1"/>
      </xdr:nvSpPr>
      <xdr:spPr>
        <a:xfrm>
          <a:off x="6667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8" name="直線コネクタ 57">
          <a:extLst>
            <a:ext uri="{FF2B5EF4-FFF2-40B4-BE49-F238E27FC236}">
              <a16:creationId xmlns:a16="http://schemas.microsoft.com/office/drawing/2014/main" id="{68B06B26-F03F-43CD-8300-557D65EDC0C4}"/>
            </a:ext>
          </a:extLst>
        </xdr:cNvPr>
        <xdr:cNvCxnSpPr/>
      </xdr:nvCxnSpPr>
      <xdr:spPr>
        <a:xfrm>
          <a:off x="6858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59" name="テキスト ボックス 58">
          <a:extLst>
            <a:ext uri="{FF2B5EF4-FFF2-40B4-BE49-F238E27FC236}">
              <a16:creationId xmlns:a16="http://schemas.microsoft.com/office/drawing/2014/main" id="{CEABBE37-3D3F-47E9-90F9-915577B245A5}"/>
            </a:ext>
          </a:extLst>
        </xdr:cNvPr>
        <xdr:cNvSpPr txBox="1"/>
      </xdr:nvSpPr>
      <xdr:spPr>
        <a:xfrm>
          <a:off x="2757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60" name="直線コネクタ 59">
          <a:extLst>
            <a:ext uri="{FF2B5EF4-FFF2-40B4-BE49-F238E27FC236}">
              <a16:creationId xmlns:a16="http://schemas.microsoft.com/office/drawing/2014/main" id="{B7422AD4-D3AE-413F-98AC-B690F43281E7}"/>
            </a:ext>
          </a:extLst>
        </xdr:cNvPr>
        <xdr:cNvCxnSpPr/>
      </xdr:nvCxnSpPr>
      <xdr:spPr>
        <a:xfrm>
          <a:off x="685800" y="1070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61" name="テキスト ボックス 60">
          <a:extLst>
            <a:ext uri="{FF2B5EF4-FFF2-40B4-BE49-F238E27FC236}">
              <a16:creationId xmlns:a16="http://schemas.microsoft.com/office/drawing/2014/main" id="{79C2DFE2-0A98-474C-AE4E-1D0C7F1FF7F3}"/>
            </a:ext>
          </a:extLst>
        </xdr:cNvPr>
        <xdr:cNvSpPr txBox="1"/>
      </xdr:nvSpPr>
      <xdr:spPr>
        <a:xfrm>
          <a:off x="275771" y="105675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62" name="直線コネクタ 61">
          <a:extLst>
            <a:ext uri="{FF2B5EF4-FFF2-40B4-BE49-F238E27FC236}">
              <a16:creationId xmlns:a16="http://schemas.microsoft.com/office/drawing/2014/main" id="{5EF7EE4E-C01C-43C5-B908-FAC9CC099C89}"/>
            </a:ext>
          </a:extLst>
        </xdr:cNvPr>
        <xdr:cNvCxnSpPr/>
      </xdr:nvCxnSpPr>
      <xdr:spPr>
        <a:xfrm>
          <a:off x="685800" y="10389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63" name="テキスト ボックス 62">
          <a:extLst>
            <a:ext uri="{FF2B5EF4-FFF2-40B4-BE49-F238E27FC236}">
              <a16:creationId xmlns:a16="http://schemas.microsoft.com/office/drawing/2014/main" id="{9563BBDD-E1C3-43A8-8894-3FCE71E4AB7E}"/>
            </a:ext>
          </a:extLst>
        </xdr:cNvPr>
        <xdr:cNvSpPr txBox="1"/>
      </xdr:nvSpPr>
      <xdr:spPr>
        <a:xfrm>
          <a:off x="339891" y="102472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64" name="直線コネクタ 63">
          <a:extLst>
            <a:ext uri="{FF2B5EF4-FFF2-40B4-BE49-F238E27FC236}">
              <a16:creationId xmlns:a16="http://schemas.microsoft.com/office/drawing/2014/main" id="{61BBBDCA-A884-4351-9D98-4411E41F3130}"/>
            </a:ext>
          </a:extLst>
        </xdr:cNvPr>
        <xdr:cNvCxnSpPr/>
      </xdr:nvCxnSpPr>
      <xdr:spPr>
        <a:xfrm>
          <a:off x="685800" y="100756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65" name="テキスト ボックス 64">
          <a:extLst>
            <a:ext uri="{FF2B5EF4-FFF2-40B4-BE49-F238E27FC236}">
              <a16:creationId xmlns:a16="http://schemas.microsoft.com/office/drawing/2014/main" id="{A14FB3FE-33F4-4BF9-9A27-4C0CC8D1E6B1}"/>
            </a:ext>
          </a:extLst>
        </xdr:cNvPr>
        <xdr:cNvSpPr txBox="1"/>
      </xdr:nvSpPr>
      <xdr:spPr>
        <a:xfrm>
          <a:off x="339891" y="99334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66" name="直線コネクタ 65">
          <a:extLst>
            <a:ext uri="{FF2B5EF4-FFF2-40B4-BE49-F238E27FC236}">
              <a16:creationId xmlns:a16="http://schemas.microsoft.com/office/drawing/2014/main" id="{A1641E01-9563-4B5B-8FB0-28EE56C7F14D}"/>
            </a:ext>
          </a:extLst>
        </xdr:cNvPr>
        <xdr:cNvCxnSpPr/>
      </xdr:nvCxnSpPr>
      <xdr:spPr>
        <a:xfrm>
          <a:off x="685800" y="97554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67" name="テキスト ボックス 66">
          <a:extLst>
            <a:ext uri="{FF2B5EF4-FFF2-40B4-BE49-F238E27FC236}">
              <a16:creationId xmlns:a16="http://schemas.microsoft.com/office/drawing/2014/main" id="{CF98C60D-184C-43F7-A43B-7194DE7EB86A}"/>
            </a:ext>
          </a:extLst>
        </xdr:cNvPr>
        <xdr:cNvSpPr txBox="1"/>
      </xdr:nvSpPr>
      <xdr:spPr>
        <a:xfrm>
          <a:off x="339891" y="96195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68" name="直線コネクタ 67">
          <a:extLst>
            <a:ext uri="{FF2B5EF4-FFF2-40B4-BE49-F238E27FC236}">
              <a16:creationId xmlns:a16="http://schemas.microsoft.com/office/drawing/2014/main" id="{E4B595E1-E4E6-4476-8AE8-12DBAAA162E5}"/>
            </a:ext>
          </a:extLst>
        </xdr:cNvPr>
        <xdr:cNvCxnSpPr/>
      </xdr:nvCxnSpPr>
      <xdr:spPr>
        <a:xfrm>
          <a:off x="685800" y="94415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69" name="テキスト ボックス 68">
          <a:extLst>
            <a:ext uri="{FF2B5EF4-FFF2-40B4-BE49-F238E27FC236}">
              <a16:creationId xmlns:a16="http://schemas.microsoft.com/office/drawing/2014/main" id="{C520E406-2C68-407D-A717-6C854E62BDB2}"/>
            </a:ext>
          </a:extLst>
        </xdr:cNvPr>
        <xdr:cNvSpPr txBox="1"/>
      </xdr:nvSpPr>
      <xdr:spPr>
        <a:xfrm>
          <a:off x="339891" y="93056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70" name="直線コネクタ 69">
          <a:extLst>
            <a:ext uri="{FF2B5EF4-FFF2-40B4-BE49-F238E27FC236}">
              <a16:creationId xmlns:a16="http://schemas.microsoft.com/office/drawing/2014/main" id="{9CAD6A20-22E3-4E7B-98B6-2F3DF2144BD1}"/>
            </a:ext>
          </a:extLst>
        </xdr:cNvPr>
        <xdr:cNvCxnSpPr/>
      </xdr:nvCxnSpPr>
      <xdr:spPr>
        <a:xfrm>
          <a:off x="685800" y="91276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71" name="テキスト ボックス 70">
          <a:extLst>
            <a:ext uri="{FF2B5EF4-FFF2-40B4-BE49-F238E27FC236}">
              <a16:creationId xmlns:a16="http://schemas.microsoft.com/office/drawing/2014/main" id="{992AE7AF-0AFE-42CA-AE82-8CB5DF92CC42}"/>
            </a:ext>
          </a:extLst>
        </xdr:cNvPr>
        <xdr:cNvSpPr txBox="1"/>
      </xdr:nvSpPr>
      <xdr:spPr>
        <a:xfrm>
          <a:off x="384961" y="899179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72" name="直線コネクタ 71">
          <a:extLst>
            <a:ext uri="{FF2B5EF4-FFF2-40B4-BE49-F238E27FC236}">
              <a16:creationId xmlns:a16="http://schemas.microsoft.com/office/drawing/2014/main" id="{59BFF604-D725-478C-A5CA-ECEA77C711D5}"/>
            </a:ext>
          </a:extLst>
        </xdr:cNvPr>
        <xdr:cNvCxnSpPr/>
      </xdr:nvCxnSpPr>
      <xdr:spPr>
        <a:xfrm>
          <a:off x="6858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73" name="【体育館・プール】&#10;有形固定資産減価償却率グラフ枠">
          <a:extLst>
            <a:ext uri="{FF2B5EF4-FFF2-40B4-BE49-F238E27FC236}">
              <a16:creationId xmlns:a16="http://schemas.microsoft.com/office/drawing/2014/main" id="{7CEC6A21-712D-48C5-BAB6-EEB34F9D7E7A}"/>
            </a:ext>
          </a:extLst>
        </xdr:cNvPr>
        <xdr:cNvSpPr/>
      </xdr:nvSpPr>
      <xdr:spPr>
        <a:xfrm>
          <a:off x="6858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148590</xdr:rowOff>
    </xdr:from>
    <xdr:to>
      <xdr:col>24</xdr:col>
      <xdr:colOff>62865</xdr:colOff>
      <xdr:row>64</xdr:row>
      <xdr:rowOff>130628</xdr:rowOff>
    </xdr:to>
    <xdr:cxnSp macro="">
      <xdr:nvCxnSpPr>
        <xdr:cNvPr id="74" name="直線コネクタ 73">
          <a:extLst>
            <a:ext uri="{FF2B5EF4-FFF2-40B4-BE49-F238E27FC236}">
              <a16:creationId xmlns:a16="http://schemas.microsoft.com/office/drawing/2014/main" id="{EC3B2F21-E006-448A-8EF0-713540A96F11}"/>
            </a:ext>
          </a:extLst>
        </xdr:cNvPr>
        <xdr:cNvCxnSpPr/>
      </xdr:nvCxnSpPr>
      <xdr:spPr>
        <a:xfrm flipV="1">
          <a:off x="4177665" y="9235440"/>
          <a:ext cx="0" cy="14679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75" name="【体育館・プール】&#10;有形固定資産減価償却率最小値テキスト">
          <a:extLst>
            <a:ext uri="{FF2B5EF4-FFF2-40B4-BE49-F238E27FC236}">
              <a16:creationId xmlns:a16="http://schemas.microsoft.com/office/drawing/2014/main" id="{3A3F65AC-DF1D-4F01-8EE8-B81BF59B25DD}"/>
            </a:ext>
          </a:extLst>
        </xdr:cNvPr>
        <xdr:cNvSpPr txBox="1"/>
      </xdr:nvSpPr>
      <xdr:spPr>
        <a:xfrm>
          <a:off x="4216400" y="10707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76" name="直線コネクタ 75">
          <a:extLst>
            <a:ext uri="{FF2B5EF4-FFF2-40B4-BE49-F238E27FC236}">
              <a16:creationId xmlns:a16="http://schemas.microsoft.com/office/drawing/2014/main" id="{7E66749D-3537-40DF-9C34-749C9B5CB7C9}"/>
            </a:ext>
          </a:extLst>
        </xdr:cNvPr>
        <xdr:cNvCxnSpPr/>
      </xdr:nvCxnSpPr>
      <xdr:spPr>
        <a:xfrm>
          <a:off x="4108450" y="1070337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95267</xdr:rowOff>
    </xdr:from>
    <xdr:ext cx="340478" cy="259045"/>
    <xdr:sp macro="" textlink="">
      <xdr:nvSpPr>
        <xdr:cNvPr id="77" name="【体育館・プール】&#10;有形固定資産減価償却率最大値テキスト">
          <a:extLst>
            <a:ext uri="{FF2B5EF4-FFF2-40B4-BE49-F238E27FC236}">
              <a16:creationId xmlns:a16="http://schemas.microsoft.com/office/drawing/2014/main" id="{4653EECA-FDCC-4BBA-9755-879420B3B820}"/>
            </a:ext>
          </a:extLst>
        </xdr:cNvPr>
        <xdr:cNvSpPr txBox="1"/>
      </xdr:nvSpPr>
      <xdr:spPr>
        <a:xfrm>
          <a:off x="4216400" y="901701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148590</xdr:rowOff>
    </xdr:from>
    <xdr:to>
      <xdr:col>24</xdr:col>
      <xdr:colOff>152400</xdr:colOff>
      <xdr:row>55</xdr:row>
      <xdr:rowOff>148590</xdr:rowOff>
    </xdr:to>
    <xdr:cxnSp macro="">
      <xdr:nvCxnSpPr>
        <xdr:cNvPr id="78" name="直線コネクタ 77">
          <a:extLst>
            <a:ext uri="{FF2B5EF4-FFF2-40B4-BE49-F238E27FC236}">
              <a16:creationId xmlns:a16="http://schemas.microsoft.com/office/drawing/2014/main" id="{420ECC2C-1AC9-4E97-9874-AF7E7F205059}"/>
            </a:ext>
          </a:extLst>
        </xdr:cNvPr>
        <xdr:cNvCxnSpPr/>
      </xdr:nvCxnSpPr>
      <xdr:spPr>
        <a:xfrm>
          <a:off x="4108450" y="923544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61</xdr:row>
      <xdr:rowOff>33762</xdr:rowOff>
    </xdr:from>
    <xdr:ext cx="405111" cy="259045"/>
    <xdr:sp macro="" textlink="">
      <xdr:nvSpPr>
        <xdr:cNvPr id="79" name="【体育館・プール】&#10;有形固定資産減価償却率平均値テキスト">
          <a:extLst>
            <a:ext uri="{FF2B5EF4-FFF2-40B4-BE49-F238E27FC236}">
              <a16:creationId xmlns:a16="http://schemas.microsoft.com/office/drawing/2014/main" id="{CD9FC4ED-1290-415B-91F9-4D640A0C35A6}"/>
            </a:ext>
          </a:extLst>
        </xdr:cNvPr>
        <xdr:cNvSpPr txBox="1"/>
      </xdr:nvSpPr>
      <xdr:spPr>
        <a:xfrm>
          <a:off x="4216400" y="101112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55335</xdr:rowOff>
    </xdr:from>
    <xdr:to>
      <xdr:col>24</xdr:col>
      <xdr:colOff>114300</xdr:colOff>
      <xdr:row>61</xdr:row>
      <xdr:rowOff>156935</xdr:rowOff>
    </xdr:to>
    <xdr:sp macro="" textlink="">
      <xdr:nvSpPr>
        <xdr:cNvPr id="80" name="フローチャート: 判断 79">
          <a:extLst>
            <a:ext uri="{FF2B5EF4-FFF2-40B4-BE49-F238E27FC236}">
              <a16:creationId xmlns:a16="http://schemas.microsoft.com/office/drawing/2014/main" id="{15588EC4-EDF9-4BE0-A360-1FDA0C60F833}"/>
            </a:ext>
          </a:extLst>
        </xdr:cNvPr>
        <xdr:cNvSpPr/>
      </xdr:nvSpPr>
      <xdr:spPr>
        <a:xfrm>
          <a:off x="4127500" y="10132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32476</xdr:rowOff>
    </xdr:from>
    <xdr:to>
      <xdr:col>20</xdr:col>
      <xdr:colOff>38100</xdr:colOff>
      <xdr:row>61</xdr:row>
      <xdr:rowOff>134076</xdr:rowOff>
    </xdr:to>
    <xdr:sp macro="" textlink="">
      <xdr:nvSpPr>
        <xdr:cNvPr id="81" name="フローチャート: 判断 80">
          <a:extLst>
            <a:ext uri="{FF2B5EF4-FFF2-40B4-BE49-F238E27FC236}">
              <a16:creationId xmlns:a16="http://schemas.microsoft.com/office/drawing/2014/main" id="{0936499D-B947-4088-BB86-BB4FF2EFDB7C}"/>
            </a:ext>
          </a:extLst>
        </xdr:cNvPr>
        <xdr:cNvSpPr/>
      </xdr:nvSpPr>
      <xdr:spPr>
        <a:xfrm>
          <a:off x="3384550" y="1010992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150041</xdr:rowOff>
    </xdr:from>
    <xdr:to>
      <xdr:col>15</xdr:col>
      <xdr:colOff>101600</xdr:colOff>
      <xdr:row>61</xdr:row>
      <xdr:rowOff>80191</xdr:rowOff>
    </xdr:to>
    <xdr:sp macro="" textlink="">
      <xdr:nvSpPr>
        <xdr:cNvPr id="82" name="フローチャート: 判断 81">
          <a:extLst>
            <a:ext uri="{FF2B5EF4-FFF2-40B4-BE49-F238E27FC236}">
              <a16:creationId xmlns:a16="http://schemas.microsoft.com/office/drawing/2014/main" id="{8379134D-248F-4598-B514-7A066EE24FCC}"/>
            </a:ext>
          </a:extLst>
        </xdr:cNvPr>
        <xdr:cNvSpPr/>
      </xdr:nvSpPr>
      <xdr:spPr>
        <a:xfrm>
          <a:off x="2571750" y="1006239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140244</xdr:rowOff>
    </xdr:from>
    <xdr:to>
      <xdr:col>10</xdr:col>
      <xdr:colOff>165100</xdr:colOff>
      <xdr:row>61</xdr:row>
      <xdr:rowOff>70394</xdr:rowOff>
    </xdr:to>
    <xdr:sp macro="" textlink="">
      <xdr:nvSpPr>
        <xdr:cNvPr id="83" name="フローチャート: 判断 82">
          <a:extLst>
            <a:ext uri="{FF2B5EF4-FFF2-40B4-BE49-F238E27FC236}">
              <a16:creationId xmlns:a16="http://schemas.microsoft.com/office/drawing/2014/main" id="{6FB14822-F08B-46CF-ABA7-44A44AE665B3}"/>
            </a:ext>
          </a:extLst>
        </xdr:cNvPr>
        <xdr:cNvSpPr/>
      </xdr:nvSpPr>
      <xdr:spPr>
        <a:xfrm>
          <a:off x="1778000" y="1005259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133713</xdr:rowOff>
    </xdr:from>
    <xdr:to>
      <xdr:col>6</xdr:col>
      <xdr:colOff>38100</xdr:colOff>
      <xdr:row>61</xdr:row>
      <xdr:rowOff>63863</xdr:rowOff>
    </xdr:to>
    <xdr:sp macro="" textlink="">
      <xdr:nvSpPr>
        <xdr:cNvPr id="84" name="フローチャート: 判断 83">
          <a:extLst>
            <a:ext uri="{FF2B5EF4-FFF2-40B4-BE49-F238E27FC236}">
              <a16:creationId xmlns:a16="http://schemas.microsoft.com/office/drawing/2014/main" id="{10CB9DD7-7F7B-48E5-B86B-4D388267D86A}"/>
            </a:ext>
          </a:extLst>
        </xdr:cNvPr>
        <xdr:cNvSpPr/>
      </xdr:nvSpPr>
      <xdr:spPr>
        <a:xfrm>
          <a:off x="984250" y="1004606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5" name="テキスト ボックス 84">
          <a:extLst>
            <a:ext uri="{FF2B5EF4-FFF2-40B4-BE49-F238E27FC236}">
              <a16:creationId xmlns:a16="http://schemas.microsoft.com/office/drawing/2014/main" id="{2F23C2DA-A3EB-4D96-BEEE-014489C9FB79}"/>
            </a:ext>
          </a:extLst>
        </xdr:cNvPr>
        <xdr:cNvSpPr txBox="1"/>
      </xdr:nvSpPr>
      <xdr:spPr>
        <a:xfrm>
          <a:off x="40068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 name="テキスト ボックス 85">
          <a:extLst>
            <a:ext uri="{FF2B5EF4-FFF2-40B4-BE49-F238E27FC236}">
              <a16:creationId xmlns:a16="http://schemas.microsoft.com/office/drawing/2014/main" id="{A512721B-CC8B-48EF-B9D0-A40C65710C27}"/>
            </a:ext>
          </a:extLst>
        </xdr:cNvPr>
        <xdr:cNvSpPr txBox="1"/>
      </xdr:nvSpPr>
      <xdr:spPr>
        <a:xfrm>
          <a:off x="32575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 name="テキスト ボックス 86">
          <a:extLst>
            <a:ext uri="{FF2B5EF4-FFF2-40B4-BE49-F238E27FC236}">
              <a16:creationId xmlns:a16="http://schemas.microsoft.com/office/drawing/2014/main" id="{F19F2810-6D65-4BC1-B299-E5A16936B6F3}"/>
            </a:ext>
          </a:extLst>
        </xdr:cNvPr>
        <xdr:cNvSpPr txBox="1"/>
      </xdr:nvSpPr>
      <xdr:spPr>
        <a:xfrm>
          <a:off x="24511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8" name="テキスト ボックス 87">
          <a:extLst>
            <a:ext uri="{FF2B5EF4-FFF2-40B4-BE49-F238E27FC236}">
              <a16:creationId xmlns:a16="http://schemas.microsoft.com/office/drawing/2014/main" id="{5B6408DC-C7A1-4F5F-B77D-19AE69F796F2}"/>
            </a:ext>
          </a:extLst>
        </xdr:cNvPr>
        <xdr:cNvSpPr txBox="1"/>
      </xdr:nvSpPr>
      <xdr:spPr>
        <a:xfrm>
          <a:off x="1657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9" name="テキスト ボックス 88">
          <a:extLst>
            <a:ext uri="{FF2B5EF4-FFF2-40B4-BE49-F238E27FC236}">
              <a16:creationId xmlns:a16="http://schemas.microsoft.com/office/drawing/2014/main" id="{0A287617-5081-4510-8991-49EE4BFC59D3}"/>
            </a:ext>
          </a:extLst>
        </xdr:cNvPr>
        <xdr:cNvSpPr txBox="1"/>
      </xdr:nvSpPr>
      <xdr:spPr>
        <a:xfrm>
          <a:off x="857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50437</xdr:rowOff>
    </xdr:from>
    <xdr:to>
      <xdr:col>24</xdr:col>
      <xdr:colOff>114300</xdr:colOff>
      <xdr:row>58</xdr:row>
      <xdr:rowOff>152037</xdr:rowOff>
    </xdr:to>
    <xdr:sp macro="" textlink="">
      <xdr:nvSpPr>
        <xdr:cNvPr id="90" name="楕円 89">
          <a:extLst>
            <a:ext uri="{FF2B5EF4-FFF2-40B4-BE49-F238E27FC236}">
              <a16:creationId xmlns:a16="http://schemas.microsoft.com/office/drawing/2014/main" id="{68C2E604-563E-4C74-8A24-0DA47E9A7370}"/>
            </a:ext>
          </a:extLst>
        </xdr:cNvPr>
        <xdr:cNvSpPr/>
      </xdr:nvSpPr>
      <xdr:spPr>
        <a:xfrm>
          <a:off x="4127500" y="9632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57</xdr:row>
      <xdr:rowOff>73314</xdr:rowOff>
    </xdr:from>
    <xdr:ext cx="405111" cy="259045"/>
    <xdr:sp macro="" textlink="">
      <xdr:nvSpPr>
        <xdr:cNvPr id="91" name="【体育館・プール】&#10;有形固定資産減価償却率該当値テキスト">
          <a:extLst>
            <a:ext uri="{FF2B5EF4-FFF2-40B4-BE49-F238E27FC236}">
              <a16:creationId xmlns:a16="http://schemas.microsoft.com/office/drawing/2014/main" id="{59AA6A7C-5039-407C-9342-43BFCB0A374D}"/>
            </a:ext>
          </a:extLst>
        </xdr:cNvPr>
        <xdr:cNvSpPr txBox="1"/>
      </xdr:nvSpPr>
      <xdr:spPr>
        <a:xfrm>
          <a:off x="4216400" y="9490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14515</xdr:rowOff>
    </xdr:from>
    <xdr:to>
      <xdr:col>20</xdr:col>
      <xdr:colOff>38100</xdr:colOff>
      <xdr:row>58</xdr:row>
      <xdr:rowOff>116115</xdr:rowOff>
    </xdr:to>
    <xdr:sp macro="" textlink="">
      <xdr:nvSpPr>
        <xdr:cNvPr id="92" name="楕円 91">
          <a:extLst>
            <a:ext uri="{FF2B5EF4-FFF2-40B4-BE49-F238E27FC236}">
              <a16:creationId xmlns:a16="http://schemas.microsoft.com/office/drawing/2014/main" id="{F55424C6-A6FE-4372-9FD8-DC2872AC1748}"/>
            </a:ext>
          </a:extLst>
        </xdr:cNvPr>
        <xdr:cNvSpPr/>
      </xdr:nvSpPr>
      <xdr:spPr>
        <a:xfrm>
          <a:off x="3384550" y="959666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65315</xdr:rowOff>
    </xdr:from>
    <xdr:to>
      <xdr:col>24</xdr:col>
      <xdr:colOff>63500</xdr:colOff>
      <xdr:row>58</xdr:row>
      <xdr:rowOff>101237</xdr:rowOff>
    </xdr:to>
    <xdr:cxnSp macro="">
      <xdr:nvCxnSpPr>
        <xdr:cNvPr id="93" name="直線コネクタ 92">
          <a:extLst>
            <a:ext uri="{FF2B5EF4-FFF2-40B4-BE49-F238E27FC236}">
              <a16:creationId xmlns:a16="http://schemas.microsoft.com/office/drawing/2014/main" id="{1E69E669-3601-4145-A703-605EEC797D0F}"/>
            </a:ext>
          </a:extLst>
        </xdr:cNvPr>
        <xdr:cNvCxnSpPr/>
      </xdr:nvCxnSpPr>
      <xdr:spPr>
        <a:xfrm>
          <a:off x="3429000" y="9647465"/>
          <a:ext cx="7493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150041</xdr:rowOff>
    </xdr:from>
    <xdr:to>
      <xdr:col>15</xdr:col>
      <xdr:colOff>101600</xdr:colOff>
      <xdr:row>58</xdr:row>
      <xdr:rowOff>80191</xdr:rowOff>
    </xdr:to>
    <xdr:sp macro="" textlink="">
      <xdr:nvSpPr>
        <xdr:cNvPr id="94" name="楕円 93">
          <a:extLst>
            <a:ext uri="{FF2B5EF4-FFF2-40B4-BE49-F238E27FC236}">
              <a16:creationId xmlns:a16="http://schemas.microsoft.com/office/drawing/2014/main" id="{BE62B91B-E4BA-4485-8AD1-2D573B40010A}"/>
            </a:ext>
          </a:extLst>
        </xdr:cNvPr>
        <xdr:cNvSpPr/>
      </xdr:nvSpPr>
      <xdr:spPr>
        <a:xfrm>
          <a:off x="2571750" y="956709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29391</xdr:rowOff>
    </xdr:from>
    <xdr:to>
      <xdr:col>19</xdr:col>
      <xdr:colOff>177800</xdr:colOff>
      <xdr:row>58</xdr:row>
      <xdr:rowOff>65315</xdr:rowOff>
    </xdr:to>
    <xdr:cxnSp macro="">
      <xdr:nvCxnSpPr>
        <xdr:cNvPr id="95" name="直線コネクタ 94">
          <a:extLst>
            <a:ext uri="{FF2B5EF4-FFF2-40B4-BE49-F238E27FC236}">
              <a16:creationId xmlns:a16="http://schemas.microsoft.com/office/drawing/2014/main" id="{260D9C65-415A-49B2-8C60-DFEBC54A0EC4}"/>
            </a:ext>
          </a:extLst>
        </xdr:cNvPr>
        <xdr:cNvCxnSpPr/>
      </xdr:nvCxnSpPr>
      <xdr:spPr>
        <a:xfrm>
          <a:off x="2622550" y="9611541"/>
          <a:ext cx="80645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114119</xdr:rowOff>
    </xdr:from>
    <xdr:to>
      <xdr:col>10</xdr:col>
      <xdr:colOff>165100</xdr:colOff>
      <xdr:row>58</xdr:row>
      <xdr:rowOff>44269</xdr:rowOff>
    </xdr:to>
    <xdr:sp macro="" textlink="">
      <xdr:nvSpPr>
        <xdr:cNvPr id="96" name="楕円 95">
          <a:extLst>
            <a:ext uri="{FF2B5EF4-FFF2-40B4-BE49-F238E27FC236}">
              <a16:creationId xmlns:a16="http://schemas.microsoft.com/office/drawing/2014/main" id="{231A5CE1-43C5-4719-B635-DC31D459F54A}"/>
            </a:ext>
          </a:extLst>
        </xdr:cNvPr>
        <xdr:cNvSpPr/>
      </xdr:nvSpPr>
      <xdr:spPr>
        <a:xfrm>
          <a:off x="1778000" y="953116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164919</xdr:rowOff>
    </xdr:from>
    <xdr:to>
      <xdr:col>15</xdr:col>
      <xdr:colOff>50800</xdr:colOff>
      <xdr:row>58</xdr:row>
      <xdr:rowOff>29391</xdr:rowOff>
    </xdr:to>
    <xdr:cxnSp macro="">
      <xdr:nvCxnSpPr>
        <xdr:cNvPr id="97" name="直線コネクタ 96">
          <a:extLst>
            <a:ext uri="{FF2B5EF4-FFF2-40B4-BE49-F238E27FC236}">
              <a16:creationId xmlns:a16="http://schemas.microsoft.com/office/drawing/2014/main" id="{BEFB2002-20BC-41D0-80DE-3DA6DA0D4E92}"/>
            </a:ext>
          </a:extLst>
        </xdr:cNvPr>
        <xdr:cNvCxnSpPr/>
      </xdr:nvCxnSpPr>
      <xdr:spPr>
        <a:xfrm>
          <a:off x="1828800" y="9581969"/>
          <a:ext cx="793750" cy="29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64</xdr:row>
      <xdr:rowOff>79828</xdr:rowOff>
    </xdr:from>
    <xdr:to>
      <xdr:col>6</xdr:col>
      <xdr:colOff>38100</xdr:colOff>
      <xdr:row>65</xdr:row>
      <xdr:rowOff>9978</xdr:rowOff>
    </xdr:to>
    <xdr:sp macro="" textlink="">
      <xdr:nvSpPr>
        <xdr:cNvPr id="98" name="楕円 97">
          <a:extLst>
            <a:ext uri="{FF2B5EF4-FFF2-40B4-BE49-F238E27FC236}">
              <a16:creationId xmlns:a16="http://schemas.microsoft.com/office/drawing/2014/main" id="{CA2DC00A-58A0-4FE0-99E5-9252A69D9687}"/>
            </a:ext>
          </a:extLst>
        </xdr:cNvPr>
        <xdr:cNvSpPr/>
      </xdr:nvSpPr>
      <xdr:spPr>
        <a:xfrm>
          <a:off x="984250" y="1065257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164919</xdr:rowOff>
    </xdr:from>
    <xdr:to>
      <xdr:col>10</xdr:col>
      <xdr:colOff>114300</xdr:colOff>
      <xdr:row>64</xdr:row>
      <xdr:rowOff>130628</xdr:rowOff>
    </xdr:to>
    <xdr:cxnSp macro="">
      <xdr:nvCxnSpPr>
        <xdr:cNvPr id="99" name="直線コネクタ 98">
          <a:extLst>
            <a:ext uri="{FF2B5EF4-FFF2-40B4-BE49-F238E27FC236}">
              <a16:creationId xmlns:a16="http://schemas.microsoft.com/office/drawing/2014/main" id="{A6D6F8BA-F5D8-4030-9693-50472EA94ED1}"/>
            </a:ext>
          </a:extLst>
        </xdr:cNvPr>
        <xdr:cNvCxnSpPr/>
      </xdr:nvCxnSpPr>
      <xdr:spPr>
        <a:xfrm flipV="1">
          <a:off x="1028700" y="9581969"/>
          <a:ext cx="800100" cy="1121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125203</xdr:rowOff>
    </xdr:from>
    <xdr:ext cx="405111" cy="259045"/>
    <xdr:sp macro="" textlink="">
      <xdr:nvSpPr>
        <xdr:cNvPr id="100" name="n_1aveValue【体育館・プール】&#10;有形固定資産減価償却率">
          <a:extLst>
            <a:ext uri="{FF2B5EF4-FFF2-40B4-BE49-F238E27FC236}">
              <a16:creationId xmlns:a16="http://schemas.microsoft.com/office/drawing/2014/main" id="{9EE72D18-5404-4A5A-9ECA-C96944ECBE8F}"/>
            </a:ext>
          </a:extLst>
        </xdr:cNvPr>
        <xdr:cNvSpPr txBox="1"/>
      </xdr:nvSpPr>
      <xdr:spPr>
        <a:xfrm>
          <a:off x="3239144" y="102026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71318</xdr:rowOff>
    </xdr:from>
    <xdr:ext cx="405111" cy="259045"/>
    <xdr:sp macro="" textlink="">
      <xdr:nvSpPr>
        <xdr:cNvPr id="101" name="n_2aveValue【体育館・プール】&#10;有形固定資産減価償却率">
          <a:extLst>
            <a:ext uri="{FF2B5EF4-FFF2-40B4-BE49-F238E27FC236}">
              <a16:creationId xmlns:a16="http://schemas.microsoft.com/office/drawing/2014/main" id="{6A0ED1FA-B086-4742-92BF-8B7C38268C43}"/>
            </a:ext>
          </a:extLst>
        </xdr:cNvPr>
        <xdr:cNvSpPr txBox="1"/>
      </xdr:nvSpPr>
      <xdr:spPr>
        <a:xfrm>
          <a:off x="2439044" y="10148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61521</xdr:rowOff>
    </xdr:from>
    <xdr:ext cx="405111" cy="259045"/>
    <xdr:sp macro="" textlink="">
      <xdr:nvSpPr>
        <xdr:cNvPr id="102" name="n_3aveValue【体育館・プール】&#10;有形固定資産減価償却率">
          <a:extLst>
            <a:ext uri="{FF2B5EF4-FFF2-40B4-BE49-F238E27FC236}">
              <a16:creationId xmlns:a16="http://schemas.microsoft.com/office/drawing/2014/main" id="{70C66FD1-D3D5-431C-B3EE-E4B1513E169B}"/>
            </a:ext>
          </a:extLst>
        </xdr:cNvPr>
        <xdr:cNvSpPr txBox="1"/>
      </xdr:nvSpPr>
      <xdr:spPr>
        <a:xfrm>
          <a:off x="1645294" y="10138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80390</xdr:rowOff>
    </xdr:from>
    <xdr:ext cx="405111" cy="259045"/>
    <xdr:sp macro="" textlink="">
      <xdr:nvSpPr>
        <xdr:cNvPr id="103" name="n_4aveValue【体育館・プール】&#10;有形固定資産減価償却率">
          <a:extLst>
            <a:ext uri="{FF2B5EF4-FFF2-40B4-BE49-F238E27FC236}">
              <a16:creationId xmlns:a16="http://schemas.microsoft.com/office/drawing/2014/main" id="{06AAC084-D146-4209-A344-E4D43A2A263C}"/>
            </a:ext>
          </a:extLst>
        </xdr:cNvPr>
        <xdr:cNvSpPr txBox="1"/>
      </xdr:nvSpPr>
      <xdr:spPr>
        <a:xfrm>
          <a:off x="851544" y="982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132642</xdr:rowOff>
    </xdr:from>
    <xdr:ext cx="405111" cy="259045"/>
    <xdr:sp macro="" textlink="">
      <xdr:nvSpPr>
        <xdr:cNvPr id="104" name="n_1mainValue【体育館・プール】&#10;有形固定資産減価償却率">
          <a:extLst>
            <a:ext uri="{FF2B5EF4-FFF2-40B4-BE49-F238E27FC236}">
              <a16:creationId xmlns:a16="http://schemas.microsoft.com/office/drawing/2014/main" id="{E1705168-A28B-4264-9084-517BB2896AF3}"/>
            </a:ext>
          </a:extLst>
        </xdr:cNvPr>
        <xdr:cNvSpPr txBox="1"/>
      </xdr:nvSpPr>
      <xdr:spPr>
        <a:xfrm>
          <a:off x="3239144" y="9384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96718</xdr:rowOff>
    </xdr:from>
    <xdr:ext cx="405111" cy="259045"/>
    <xdr:sp macro="" textlink="">
      <xdr:nvSpPr>
        <xdr:cNvPr id="105" name="n_2mainValue【体育館・プール】&#10;有形固定資産減価償却率">
          <a:extLst>
            <a:ext uri="{FF2B5EF4-FFF2-40B4-BE49-F238E27FC236}">
              <a16:creationId xmlns:a16="http://schemas.microsoft.com/office/drawing/2014/main" id="{29F7DC69-5189-4502-AA96-56327688A6A0}"/>
            </a:ext>
          </a:extLst>
        </xdr:cNvPr>
        <xdr:cNvSpPr txBox="1"/>
      </xdr:nvSpPr>
      <xdr:spPr>
        <a:xfrm>
          <a:off x="2439044" y="93486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60796</xdr:rowOff>
    </xdr:from>
    <xdr:ext cx="405111" cy="259045"/>
    <xdr:sp macro="" textlink="">
      <xdr:nvSpPr>
        <xdr:cNvPr id="106" name="n_3mainValue【体育館・プール】&#10;有形固定資産減価償却率">
          <a:extLst>
            <a:ext uri="{FF2B5EF4-FFF2-40B4-BE49-F238E27FC236}">
              <a16:creationId xmlns:a16="http://schemas.microsoft.com/office/drawing/2014/main" id="{844EE3BC-9E10-4CFE-BBD6-905FF3A182C8}"/>
            </a:ext>
          </a:extLst>
        </xdr:cNvPr>
        <xdr:cNvSpPr txBox="1"/>
      </xdr:nvSpPr>
      <xdr:spPr>
        <a:xfrm>
          <a:off x="1645294" y="93127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133427</xdr:colOff>
      <xdr:row>65</xdr:row>
      <xdr:rowOff>1105</xdr:rowOff>
    </xdr:from>
    <xdr:ext cx="469744" cy="259045"/>
    <xdr:sp macro="" textlink="">
      <xdr:nvSpPr>
        <xdr:cNvPr id="107" name="n_4mainValue【体育館・プール】&#10;有形固定資産減価償却率">
          <a:extLst>
            <a:ext uri="{FF2B5EF4-FFF2-40B4-BE49-F238E27FC236}">
              <a16:creationId xmlns:a16="http://schemas.microsoft.com/office/drawing/2014/main" id="{306B5F8B-017B-443C-8F05-5E350AAA014A}"/>
            </a:ext>
          </a:extLst>
        </xdr:cNvPr>
        <xdr:cNvSpPr txBox="1"/>
      </xdr:nvSpPr>
      <xdr:spPr>
        <a:xfrm>
          <a:off x="819227" y="10738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8" name="正方形/長方形 107">
          <a:extLst>
            <a:ext uri="{FF2B5EF4-FFF2-40B4-BE49-F238E27FC236}">
              <a16:creationId xmlns:a16="http://schemas.microsoft.com/office/drawing/2014/main" id="{13109B71-469A-437A-ABE6-072C63C8EEDD}"/>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9" name="正方形/長方形 108">
          <a:extLst>
            <a:ext uri="{FF2B5EF4-FFF2-40B4-BE49-F238E27FC236}">
              <a16:creationId xmlns:a16="http://schemas.microsoft.com/office/drawing/2014/main" id="{CBEC4353-A0C8-461F-ADB4-1BC7BCFC920F}"/>
            </a:ext>
          </a:extLst>
        </xdr:cNvPr>
        <xdr:cNvSpPr/>
      </xdr:nvSpPr>
      <xdr:spPr>
        <a:xfrm>
          <a:off x="6064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10" name="正方形/長方形 109">
          <a:extLst>
            <a:ext uri="{FF2B5EF4-FFF2-40B4-BE49-F238E27FC236}">
              <a16:creationId xmlns:a16="http://schemas.microsoft.com/office/drawing/2014/main" id="{300A8CDA-ED9A-4799-BBD0-3E9DFCEFDE65}"/>
            </a:ext>
          </a:extLst>
        </xdr:cNvPr>
        <xdr:cNvSpPr/>
      </xdr:nvSpPr>
      <xdr:spPr>
        <a:xfrm>
          <a:off x="6064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11" name="正方形/長方形 110">
          <a:extLst>
            <a:ext uri="{FF2B5EF4-FFF2-40B4-BE49-F238E27FC236}">
              <a16:creationId xmlns:a16="http://schemas.microsoft.com/office/drawing/2014/main" id="{0186F3C4-24EF-4F40-A220-52B692C26F01}"/>
            </a:ext>
          </a:extLst>
        </xdr:cNvPr>
        <xdr:cNvSpPr/>
      </xdr:nvSpPr>
      <xdr:spPr>
        <a:xfrm>
          <a:off x="69850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12" name="正方形/長方形 111">
          <a:extLst>
            <a:ext uri="{FF2B5EF4-FFF2-40B4-BE49-F238E27FC236}">
              <a16:creationId xmlns:a16="http://schemas.microsoft.com/office/drawing/2014/main" id="{D9B7EF27-32B4-4934-9AA9-43F33230D658}"/>
            </a:ext>
          </a:extLst>
        </xdr:cNvPr>
        <xdr:cNvSpPr/>
      </xdr:nvSpPr>
      <xdr:spPr>
        <a:xfrm>
          <a:off x="69850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13" name="正方形/長方形 112">
          <a:extLst>
            <a:ext uri="{FF2B5EF4-FFF2-40B4-BE49-F238E27FC236}">
              <a16:creationId xmlns:a16="http://schemas.microsoft.com/office/drawing/2014/main" id="{26FBA5BF-9745-45F4-A52E-9D5951D72512}"/>
            </a:ext>
          </a:extLst>
        </xdr:cNvPr>
        <xdr:cNvSpPr/>
      </xdr:nvSpPr>
      <xdr:spPr>
        <a:xfrm>
          <a:off x="8013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14" name="正方形/長方形 113">
          <a:extLst>
            <a:ext uri="{FF2B5EF4-FFF2-40B4-BE49-F238E27FC236}">
              <a16:creationId xmlns:a16="http://schemas.microsoft.com/office/drawing/2014/main" id="{E1746A7D-C4D4-41EA-9C80-7A4C84D01098}"/>
            </a:ext>
          </a:extLst>
        </xdr:cNvPr>
        <xdr:cNvSpPr/>
      </xdr:nvSpPr>
      <xdr:spPr>
        <a:xfrm>
          <a:off x="8013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15" name="正方形/長方形 114">
          <a:extLst>
            <a:ext uri="{FF2B5EF4-FFF2-40B4-BE49-F238E27FC236}">
              <a16:creationId xmlns:a16="http://schemas.microsoft.com/office/drawing/2014/main" id="{5CEB1696-043D-43A8-974A-646ECABD2621}"/>
            </a:ext>
          </a:extLst>
        </xdr:cNvPr>
        <xdr:cNvSpPr/>
      </xdr:nvSpPr>
      <xdr:spPr>
        <a:xfrm>
          <a:off x="595630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16" name="テキスト ボックス 115">
          <a:extLst>
            <a:ext uri="{FF2B5EF4-FFF2-40B4-BE49-F238E27FC236}">
              <a16:creationId xmlns:a16="http://schemas.microsoft.com/office/drawing/2014/main" id="{178ADC6F-2009-4501-BA5B-5F2B9F25FAB1}"/>
            </a:ext>
          </a:extLst>
        </xdr:cNvPr>
        <xdr:cNvSpPr txBox="1"/>
      </xdr:nvSpPr>
      <xdr:spPr>
        <a:xfrm>
          <a:off x="591820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7" name="直線コネクタ 116">
          <a:extLst>
            <a:ext uri="{FF2B5EF4-FFF2-40B4-BE49-F238E27FC236}">
              <a16:creationId xmlns:a16="http://schemas.microsoft.com/office/drawing/2014/main" id="{A5B90A2B-199E-4322-8502-744B84EE1C4D}"/>
            </a:ext>
          </a:extLst>
        </xdr:cNvPr>
        <xdr:cNvCxnSpPr/>
      </xdr:nvCxnSpPr>
      <xdr:spPr>
        <a:xfrm>
          <a:off x="5956300" y="11017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18" name="直線コネクタ 117">
          <a:extLst>
            <a:ext uri="{FF2B5EF4-FFF2-40B4-BE49-F238E27FC236}">
              <a16:creationId xmlns:a16="http://schemas.microsoft.com/office/drawing/2014/main" id="{352EA2D2-75E7-4CA7-BAB6-660053C23EA8}"/>
            </a:ext>
          </a:extLst>
        </xdr:cNvPr>
        <xdr:cNvCxnSpPr/>
      </xdr:nvCxnSpPr>
      <xdr:spPr>
        <a:xfrm>
          <a:off x="5956300" y="1064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19" name="テキスト ボックス 118">
          <a:extLst>
            <a:ext uri="{FF2B5EF4-FFF2-40B4-BE49-F238E27FC236}">
              <a16:creationId xmlns:a16="http://schemas.microsoft.com/office/drawing/2014/main" id="{F783148E-3B5F-4ADD-964C-6E763B16A0C1}"/>
            </a:ext>
          </a:extLst>
        </xdr:cNvPr>
        <xdr:cNvSpPr txBox="1"/>
      </xdr:nvSpPr>
      <xdr:spPr>
        <a:xfrm>
          <a:off x="55272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20" name="直線コネクタ 119">
          <a:extLst>
            <a:ext uri="{FF2B5EF4-FFF2-40B4-BE49-F238E27FC236}">
              <a16:creationId xmlns:a16="http://schemas.microsoft.com/office/drawing/2014/main" id="{7A47C73A-D0EB-4608-9325-B18555340E02}"/>
            </a:ext>
          </a:extLst>
        </xdr:cNvPr>
        <xdr:cNvCxnSpPr/>
      </xdr:nvCxnSpPr>
      <xdr:spPr>
        <a:xfrm>
          <a:off x="5956300" y="10280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21" name="テキスト ボックス 120">
          <a:extLst>
            <a:ext uri="{FF2B5EF4-FFF2-40B4-BE49-F238E27FC236}">
              <a16:creationId xmlns:a16="http://schemas.microsoft.com/office/drawing/2014/main" id="{5079AD7E-4A8B-40D8-90E5-7C84813B722F}"/>
            </a:ext>
          </a:extLst>
        </xdr:cNvPr>
        <xdr:cNvSpPr txBox="1"/>
      </xdr:nvSpPr>
      <xdr:spPr>
        <a:xfrm>
          <a:off x="55272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22" name="直線コネクタ 121">
          <a:extLst>
            <a:ext uri="{FF2B5EF4-FFF2-40B4-BE49-F238E27FC236}">
              <a16:creationId xmlns:a16="http://schemas.microsoft.com/office/drawing/2014/main" id="{154A433B-CF49-4AC8-9FA6-EC094D613F7A}"/>
            </a:ext>
          </a:extLst>
        </xdr:cNvPr>
        <xdr:cNvCxnSpPr/>
      </xdr:nvCxnSpPr>
      <xdr:spPr>
        <a:xfrm>
          <a:off x="5956300" y="9912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23" name="テキスト ボックス 122">
          <a:extLst>
            <a:ext uri="{FF2B5EF4-FFF2-40B4-BE49-F238E27FC236}">
              <a16:creationId xmlns:a16="http://schemas.microsoft.com/office/drawing/2014/main" id="{D284DFAB-3224-40D1-896A-404943116DAD}"/>
            </a:ext>
          </a:extLst>
        </xdr:cNvPr>
        <xdr:cNvSpPr txBox="1"/>
      </xdr:nvSpPr>
      <xdr:spPr>
        <a:xfrm>
          <a:off x="552722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24" name="直線コネクタ 123">
          <a:extLst>
            <a:ext uri="{FF2B5EF4-FFF2-40B4-BE49-F238E27FC236}">
              <a16:creationId xmlns:a16="http://schemas.microsoft.com/office/drawing/2014/main" id="{C71A4536-A52B-47F3-AA66-8DBD198AF558}"/>
            </a:ext>
          </a:extLst>
        </xdr:cNvPr>
        <xdr:cNvCxnSpPr/>
      </xdr:nvCxnSpPr>
      <xdr:spPr>
        <a:xfrm>
          <a:off x="5956300" y="9550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25" name="テキスト ボックス 124">
          <a:extLst>
            <a:ext uri="{FF2B5EF4-FFF2-40B4-BE49-F238E27FC236}">
              <a16:creationId xmlns:a16="http://schemas.microsoft.com/office/drawing/2014/main" id="{96655A47-F55A-4FE3-AC36-5BB71A69322B}"/>
            </a:ext>
          </a:extLst>
        </xdr:cNvPr>
        <xdr:cNvSpPr txBox="1"/>
      </xdr:nvSpPr>
      <xdr:spPr>
        <a:xfrm>
          <a:off x="552722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26" name="直線コネクタ 125">
          <a:extLst>
            <a:ext uri="{FF2B5EF4-FFF2-40B4-BE49-F238E27FC236}">
              <a16:creationId xmlns:a16="http://schemas.microsoft.com/office/drawing/2014/main" id="{75350E72-EC1A-4D55-8681-801B08BE6020}"/>
            </a:ext>
          </a:extLst>
        </xdr:cNvPr>
        <xdr:cNvCxnSpPr/>
      </xdr:nvCxnSpPr>
      <xdr:spPr>
        <a:xfrm>
          <a:off x="5956300" y="9182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27" name="テキスト ボックス 126">
          <a:extLst>
            <a:ext uri="{FF2B5EF4-FFF2-40B4-BE49-F238E27FC236}">
              <a16:creationId xmlns:a16="http://schemas.microsoft.com/office/drawing/2014/main" id="{85FB0110-A1BD-4ADA-84F0-248F81419D64}"/>
            </a:ext>
          </a:extLst>
        </xdr:cNvPr>
        <xdr:cNvSpPr txBox="1"/>
      </xdr:nvSpPr>
      <xdr:spPr>
        <a:xfrm>
          <a:off x="552722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8" name="直線コネクタ 127">
          <a:extLst>
            <a:ext uri="{FF2B5EF4-FFF2-40B4-BE49-F238E27FC236}">
              <a16:creationId xmlns:a16="http://schemas.microsoft.com/office/drawing/2014/main" id="{D41CBD0D-3D1F-4403-B861-6CCBF6A822E2}"/>
            </a:ext>
          </a:extLst>
        </xdr:cNvPr>
        <xdr:cNvCxnSpPr/>
      </xdr:nvCxnSpPr>
      <xdr:spPr>
        <a:xfrm>
          <a:off x="5956300" y="8813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29" name="テキスト ボックス 128">
          <a:extLst>
            <a:ext uri="{FF2B5EF4-FFF2-40B4-BE49-F238E27FC236}">
              <a16:creationId xmlns:a16="http://schemas.microsoft.com/office/drawing/2014/main" id="{FC6A3145-945B-42C0-9EBF-A011D3A54CE9}"/>
            </a:ext>
          </a:extLst>
        </xdr:cNvPr>
        <xdr:cNvSpPr txBox="1"/>
      </xdr:nvSpPr>
      <xdr:spPr>
        <a:xfrm>
          <a:off x="552722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30" name="【体育館・プール】&#10;一人当たり面積グラフ枠">
          <a:extLst>
            <a:ext uri="{FF2B5EF4-FFF2-40B4-BE49-F238E27FC236}">
              <a16:creationId xmlns:a16="http://schemas.microsoft.com/office/drawing/2014/main" id="{E277730E-C392-4BE6-90C1-F41208C1413F}"/>
            </a:ext>
          </a:extLst>
        </xdr:cNvPr>
        <xdr:cNvSpPr/>
      </xdr:nvSpPr>
      <xdr:spPr>
        <a:xfrm>
          <a:off x="595630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29210</xdr:rowOff>
    </xdr:from>
    <xdr:to>
      <xdr:col>54</xdr:col>
      <xdr:colOff>189865</xdr:colOff>
      <xdr:row>63</xdr:row>
      <xdr:rowOff>147320</xdr:rowOff>
    </xdr:to>
    <xdr:cxnSp macro="">
      <xdr:nvCxnSpPr>
        <xdr:cNvPr id="131" name="直線コネクタ 130">
          <a:extLst>
            <a:ext uri="{FF2B5EF4-FFF2-40B4-BE49-F238E27FC236}">
              <a16:creationId xmlns:a16="http://schemas.microsoft.com/office/drawing/2014/main" id="{504C913F-ADF8-4347-9C23-2E7D3AF2FDDB}"/>
            </a:ext>
          </a:extLst>
        </xdr:cNvPr>
        <xdr:cNvCxnSpPr/>
      </xdr:nvCxnSpPr>
      <xdr:spPr>
        <a:xfrm flipV="1">
          <a:off x="9429115" y="9281160"/>
          <a:ext cx="0"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151147</xdr:rowOff>
    </xdr:from>
    <xdr:ext cx="469744" cy="259045"/>
    <xdr:sp macro="" textlink="">
      <xdr:nvSpPr>
        <xdr:cNvPr id="132" name="【体育館・プール】&#10;一人当たり面積最小値テキスト">
          <a:extLst>
            <a:ext uri="{FF2B5EF4-FFF2-40B4-BE49-F238E27FC236}">
              <a16:creationId xmlns:a16="http://schemas.microsoft.com/office/drawing/2014/main" id="{C55C2C60-1630-4942-A755-9F5B7DFEA65F}"/>
            </a:ext>
          </a:extLst>
        </xdr:cNvPr>
        <xdr:cNvSpPr txBox="1"/>
      </xdr:nvSpPr>
      <xdr:spPr>
        <a:xfrm>
          <a:off x="9467850" y="10558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147320</xdr:rowOff>
    </xdr:from>
    <xdr:to>
      <xdr:col>55</xdr:col>
      <xdr:colOff>88900</xdr:colOff>
      <xdr:row>63</xdr:row>
      <xdr:rowOff>147320</xdr:rowOff>
    </xdr:to>
    <xdr:cxnSp macro="">
      <xdr:nvCxnSpPr>
        <xdr:cNvPr id="133" name="直線コネクタ 132">
          <a:extLst>
            <a:ext uri="{FF2B5EF4-FFF2-40B4-BE49-F238E27FC236}">
              <a16:creationId xmlns:a16="http://schemas.microsoft.com/office/drawing/2014/main" id="{91999832-5C14-4575-B735-7BB82ABF93AF}"/>
            </a:ext>
          </a:extLst>
        </xdr:cNvPr>
        <xdr:cNvCxnSpPr/>
      </xdr:nvCxnSpPr>
      <xdr:spPr>
        <a:xfrm>
          <a:off x="9359900" y="105549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147337</xdr:rowOff>
    </xdr:from>
    <xdr:ext cx="469744" cy="259045"/>
    <xdr:sp macro="" textlink="">
      <xdr:nvSpPr>
        <xdr:cNvPr id="134" name="【体育館・プール】&#10;一人当たり面積最大値テキスト">
          <a:extLst>
            <a:ext uri="{FF2B5EF4-FFF2-40B4-BE49-F238E27FC236}">
              <a16:creationId xmlns:a16="http://schemas.microsoft.com/office/drawing/2014/main" id="{31730C34-4189-4F92-BFE8-29FFA72269D3}"/>
            </a:ext>
          </a:extLst>
        </xdr:cNvPr>
        <xdr:cNvSpPr txBox="1"/>
      </xdr:nvSpPr>
      <xdr:spPr>
        <a:xfrm>
          <a:off x="9467850" y="9069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29210</xdr:rowOff>
    </xdr:from>
    <xdr:to>
      <xdr:col>55</xdr:col>
      <xdr:colOff>88900</xdr:colOff>
      <xdr:row>56</xdr:row>
      <xdr:rowOff>29210</xdr:rowOff>
    </xdr:to>
    <xdr:cxnSp macro="">
      <xdr:nvCxnSpPr>
        <xdr:cNvPr id="135" name="直線コネクタ 134">
          <a:extLst>
            <a:ext uri="{FF2B5EF4-FFF2-40B4-BE49-F238E27FC236}">
              <a16:creationId xmlns:a16="http://schemas.microsoft.com/office/drawing/2014/main" id="{7C03C0AF-F919-4DA2-9000-3EE9376E9AE3}"/>
            </a:ext>
          </a:extLst>
        </xdr:cNvPr>
        <xdr:cNvCxnSpPr/>
      </xdr:nvCxnSpPr>
      <xdr:spPr>
        <a:xfrm>
          <a:off x="9359900" y="92811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60</xdr:row>
      <xdr:rowOff>48277</xdr:rowOff>
    </xdr:from>
    <xdr:ext cx="469744" cy="259045"/>
    <xdr:sp macro="" textlink="">
      <xdr:nvSpPr>
        <xdr:cNvPr id="136" name="【体育館・プール】&#10;一人当たり面積平均値テキスト">
          <a:extLst>
            <a:ext uri="{FF2B5EF4-FFF2-40B4-BE49-F238E27FC236}">
              <a16:creationId xmlns:a16="http://schemas.microsoft.com/office/drawing/2014/main" id="{E2431AE3-EA44-4C1A-8264-4F6DC1FD0D13}"/>
            </a:ext>
          </a:extLst>
        </xdr:cNvPr>
        <xdr:cNvSpPr txBox="1"/>
      </xdr:nvSpPr>
      <xdr:spPr>
        <a:xfrm>
          <a:off x="9467850" y="996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25400</xdr:rowOff>
    </xdr:from>
    <xdr:to>
      <xdr:col>55</xdr:col>
      <xdr:colOff>50800</xdr:colOff>
      <xdr:row>61</xdr:row>
      <xdr:rowOff>127000</xdr:rowOff>
    </xdr:to>
    <xdr:sp macro="" textlink="">
      <xdr:nvSpPr>
        <xdr:cNvPr id="137" name="フローチャート: 判断 136">
          <a:extLst>
            <a:ext uri="{FF2B5EF4-FFF2-40B4-BE49-F238E27FC236}">
              <a16:creationId xmlns:a16="http://schemas.microsoft.com/office/drawing/2014/main" id="{8BA70B62-63FA-4C05-A5BF-856244E5A380}"/>
            </a:ext>
          </a:extLst>
        </xdr:cNvPr>
        <xdr:cNvSpPr/>
      </xdr:nvSpPr>
      <xdr:spPr>
        <a:xfrm>
          <a:off x="9398000" y="1010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39370</xdr:rowOff>
    </xdr:from>
    <xdr:to>
      <xdr:col>50</xdr:col>
      <xdr:colOff>165100</xdr:colOff>
      <xdr:row>61</xdr:row>
      <xdr:rowOff>140970</xdr:rowOff>
    </xdr:to>
    <xdr:sp macro="" textlink="">
      <xdr:nvSpPr>
        <xdr:cNvPr id="138" name="フローチャート: 判断 137">
          <a:extLst>
            <a:ext uri="{FF2B5EF4-FFF2-40B4-BE49-F238E27FC236}">
              <a16:creationId xmlns:a16="http://schemas.microsoft.com/office/drawing/2014/main" id="{8A8B6AA2-2EEA-46DA-BAD5-81E07598D37E}"/>
            </a:ext>
          </a:extLst>
        </xdr:cNvPr>
        <xdr:cNvSpPr/>
      </xdr:nvSpPr>
      <xdr:spPr>
        <a:xfrm>
          <a:off x="8636000" y="10116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43180</xdr:rowOff>
    </xdr:from>
    <xdr:to>
      <xdr:col>46</xdr:col>
      <xdr:colOff>38100</xdr:colOff>
      <xdr:row>61</xdr:row>
      <xdr:rowOff>144780</xdr:rowOff>
    </xdr:to>
    <xdr:sp macro="" textlink="">
      <xdr:nvSpPr>
        <xdr:cNvPr id="139" name="フローチャート: 判断 138">
          <a:extLst>
            <a:ext uri="{FF2B5EF4-FFF2-40B4-BE49-F238E27FC236}">
              <a16:creationId xmlns:a16="http://schemas.microsoft.com/office/drawing/2014/main" id="{E83C3C8A-F825-4A6E-AA4C-C7DFAE356BF5}"/>
            </a:ext>
          </a:extLst>
        </xdr:cNvPr>
        <xdr:cNvSpPr/>
      </xdr:nvSpPr>
      <xdr:spPr>
        <a:xfrm>
          <a:off x="7842250" y="101206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60960</xdr:rowOff>
    </xdr:from>
    <xdr:to>
      <xdr:col>41</xdr:col>
      <xdr:colOff>101600</xdr:colOff>
      <xdr:row>61</xdr:row>
      <xdr:rowOff>162560</xdr:rowOff>
    </xdr:to>
    <xdr:sp macro="" textlink="">
      <xdr:nvSpPr>
        <xdr:cNvPr id="140" name="フローチャート: 判断 139">
          <a:extLst>
            <a:ext uri="{FF2B5EF4-FFF2-40B4-BE49-F238E27FC236}">
              <a16:creationId xmlns:a16="http://schemas.microsoft.com/office/drawing/2014/main" id="{C75124E2-041C-426F-BAF5-27391F61A96D}"/>
            </a:ext>
          </a:extLst>
        </xdr:cNvPr>
        <xdr:cNvSpPr/>
      </xdr:nvSpPr>
      <xdr:spPr>
        <a:xfrm>
          <a:off x="7029450" y="10138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85090</xdr:rowOff>
    </xdr:from>
    <xdr:to>
      <xdr:col>36</xdr:col>
      <xdr:colOff>165100</xdr:colOff>
      <xdr:row>62</xdr:row>
      <xdr:rowOff>15240</xdr:rowOff>
    </xdr:to>
    <xdr:sp macro="" textlink="">
      <xdr:nvSpPr>
        <xdr:cNvPr id="141" name="フローチャート: 判断 140">
          <a:extLst>
            <a:ext uri="{FF2B5EF4-FFF2-40B4-BE49-F238E27FC236}">
              <a16:creationId xmlns:a16="http://schemas.microsoft.com/office/drawing/2014/main" id="{55800D1A-48ED-4C06-AF6F-2E6B554B8D08}"/>
            </a:ext>
          </a:extLst>
        </xdr:cNvPr>
        <xdr:cNvSpPr/>
      </xdr:nvSpPr>
      <xdr:spPr>
        <a:xfrm>
          <a:off x="6235700" y="101625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42" name="テキスト ボックス 141">
          <a:extLst>
            <a:ext uri="{FF2B5EF4-FFF2-40B4-BE49-F238E27FC236}">
              <a16:creationId xmlns:a16="http://schemas.microsoft.com/office/drawing/2014/main" id="{9B8749C4-8912-4775-9012-9362B289EA73}"/>
            </a:ext>
          </a:extLst>
        </xdr:cNvPr>
        <xdr:cNvSpPr txBox="1"/>
      </xdr:nvSpPr>
      <xdr:spPr>
        <a:xfrm>
          <a:off x="92583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43" name="テキスト ボックス 142">
          <a:extLst>
            <a:ext uri="{FF2B5EF4-FFF2-40B4-BE49-F238E27FC236}">
              <a16:creationId xmlns:a16="http://schemas.microsoft.com/office/drawing/2014/main" id="{65C733DA-CFE6-4594-B383-60FA675FD0D0}"/>
            </a:ext>
          </a:extLst>
        </xdr:cNvPr>
        <xdr:cNvSpPr txBox="1"/>
      </xdr:nvSpPr>
      <xdr:spPr>
        <a:xfrm>
          <a:off x="8515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44" name="テキスト ボックス 143">
          <a:extLst>
            <a:ext uri="{FF2B5EF4-FFF2-40B4-BE49-F238E27FC236}">
              <a16:creationId xmlns:a16="http://schemas.microsoft.com/office/drawing/2014/main" id="{723D3AFD-1B04-41E4-8A96-0401A07DF1B3}"/>
            </a:ext>
          </a:extLst>
        </xdr:cNvPr>
        <xdr:cNvSpPr txBox="1"/>
      </xdr:nvSpPr>
      <xdr:spPr>
        <a:xfrm>
          <a:off x="7715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5" name="テキスト ボックス 144">
          <a:extLst>
            <a:ext uri="{FF2B5EF4-FFF2-40B4-BE49-F238E27FC236}">
              <a16:creationId xmlns:a16="http://schemas.microsoft.com/office/drawing/2014/main" id="{63A31C1A-3AF9-49C3-AA3A-46FDFCD41C7F}"/>
            </a:ext>
          </a:extLst>
        </xdr:cNvPr>
        <xdr:cNvSpPr txBox="1"/>
      </xdr:nvSpPr>
      <xdr:spPr>
        <a:xfrm>
          <a:off x="690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6" name="テキスト ボックス 145">
          <a:extLst>
            <a:ext uri="{FF2B5EF4-FFF2-40B4-BE49-F238E27FC236}">
              <a16:creationId xmlns:a16="http://schemas.microsoft.com/office/drawing/2014/main" id="{7BECB7D0-5B21-4C18-B848-A88AC051EE0F}"/>
            </a:ext>
          </a:extLst>
        </xdr:cNvPr>
        <xdr:cNvSpPr txBox="1"/>
      </xdr:nvSpPr>
      <xdr:spPr>
        <a:xfrm>
          <a:off x="6115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77470</xdr:rowOff>
    </xdr:from>
    <xdr:to>
      <xdr:col>55</xdr:col>
      <xdr:colOff>50800</xdr:colOff>
      <xdr:row>63</xdr:row>
      <xdr:rowOff>7620</xdr:rowOff>
    </xdr:to>
    <xdr:sp macro="" textlink="">
      <xdr:nvSpPr>
        <xdr:cNvPr id="147" name="楕円 146">
          <a:extLst>
            <a:ext uri="{FF2B5EF4-FFF2-40B4-BE49-F238E27FC236}">
              <a16:creationId xmlns:a16="http://schemas.microsoft.com/office/drawing/2014/main" id="{7084222D-540A-41CA-87D9-B667C941CAE7}"/>
            </a:ext>
          </a:extLst>
        </xdr:cNvPr>
        <xdr:cNvSpPr/>
      </xdr:nvSpPr>
      <xdr:spPr>
        <a:xfrm>
          <a:off x="9398000" y="1032002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55897</xdr:rowOff>
    </xdr:from>
    <xdr:ext cx="469744" cy="259045"/>
    <xdr:sp macro="" textlink="">
      <xdr:nvSpPr>
        <xdr:cNvPr id="148" name="【体育館・プール】&#10;一人当たり面積該当値テキスト">
          <a:extLst>
            <a:ext uri="{FF2B5EF4-FFF2-40B4-BE49-F238E27FC236}">
              <a16:creationId xmlns:a16="http://schemas.microsoft.com/office/drawing/2014/main" id="{1E8DCC4C-1226-41CE-B341-B4FB65A5A7B1}"/>
            </a:ext>
          </a:extLst>
        </xdr:cNvPr>
        <xdr:cNvSpPr txBox="1"/>
      </xdr:nvSpPr>
      <xdr:spPr>
        <a:xfrm>
          <a:off x="9467850" y="10298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77470</xdr:rowOff>
    </xdr:from>
    <xdr:to>
      <xdr:col>50</xdr:col>
      <xdr:colOff>165100</xdr:colOff>
      <xdr:row>63</xdr:row>
      <xdr:rowOff>7620</xdr:rowOff>
    </xdr:to>
    <xdr:sp macro="" textlink="">
      <xdr:nvSpPr>
        <xdr:cNvPr id="149" name="楕円 148">
          <a:extLst>
            <a:ext uri="{FF2B5EF4-FFF2-40B4-BE49-F238E27FC236}">
              <a16:creationId xmlns:a16="http://schemas.microsoft.com/office/drawing/2014/main" id="{1D822412-61AA-4B1A-80AF-196F9CC7E7A7}"/>
            </a:ext>
          </a:extLst>
        </xdr:cNvPr>
        <xdr:cNvSpPr/>
      </xdr:nvSpPr>
      <xdr:spPr>
        <a:xfrm>
          <a:off x="8636000" y="103200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128270</xdr:rowOff>
    </xdr:from>
    <xdr:to>
      <xdr:col>55</xdr:col>
      <xdr:colOff>0</xdr:colOff>
      <xdr:row>62</xdr:row>
      <xdr:rowOff>128270</xdr:rowOff>
    </xdr:to>
    <xdr:cxnSp macro="">
      <xdr:nvCxnSpPr>
        <xdr:cNvPr id="150" name="直線コネクタ 149">
          <a:extLst>
            <a:ext uri="{FF2B5EF4-FFF2-40B4-BE49-F238E27FC236}">
              <a16:creationId xmlns:a16="http://schemas.microsoft.com/office/drawing/2014/main" id="{EF5EE9BC-06DF-41BF-A2FF-2514EA160513}"/>
            </a:ext>
          </a:extLst>
        </xdr:cNvPr>
        <xdr:cNvCxnSpPr/>
      </xdr:nvCxnSpPr>
      <xdr:spPr>
        <a:xfrm>
          <a:off x="8686800" y="1037082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78740</xdr:rowOff>
    </xdr:from>
    <xdr:to>
      <xdr:col>46</xdr:col>
      <xdr:colOff>38100</xdr:colOff>
      <xdr:row>63</xdr:row>
      <xdr:rowOff>8890</xdr:rowOff>
    </xdr:to>
    <xdr:sp macro="" textlink="">
      <xdr:nvSpPr>
        <xdr:cNvPr id="151" name="楕円 150">
          <a:extLst>
            <a:ext uri="{FF2B5EF4-FFF2-40B4-BE49-F238E27FC236}">
              <a16:creationId xmlns:a16="http://schemas.microsoft.com/office/drawing/2014/main" id="{B1AF2ED7-3CDF-497A-B16B-BCCD9B515279}"/>
            </a:ext>
          </a:extLst>
        </xdr:cNvPr>
        <xdr:cNvSpPr/>
      </xdr:nvSpPr>
      <xdr:spPr>
        <a:xfrm>
          <a:off x="7842250" y="103212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128270</xdr:rowOff>
    </xdr:from>
    <xdr:to>
      <xdr:col>50</xdr:col>
      <xdr:colOff>114300</xdr:colOff>
      <xdr:row>62</xdr:row>
      <xdr:rowOff>129540</xdr:rowOff>
    </xdr:to>
    <xdr:cxnSp macro="">
      <xdr:nvCxnSpPr>
        <xdr:cNvPr id="152" name="直線コネクタ 151">
          <a:extLst>
            <a:ext uri="{FF2B5EF4-FFF2-40B4-BE49-F238E27FC236}">
              <a16:creationId xmlns:a16="http://schemas.microsoft.com/office/drawing/2014/main" id="{006D54CC-99FE-49C1-8C96-6C18FFEC2F05}"/>
            </a:ext>
          </a:extLst>
        </xdr:cNvPr>
        <xdr:cNvCxnSpPr/>
      </xdr:nvCxnSpPr>
      <xdr:spPr>
        <a:xfrm flipV="1">
          <a:off x="7886700" y="10370820"/>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80010</xdr:rowOff>
    </xdr:from>
    <xdr:to>
      <xdr:col>41</xdr:col>
      <xdr:colOff>101600</xdr:colOff>
      <xdr:row>63</xdr:row>
      <xdr:rowOff>10160</xdr:rowOff>
    </xdr:to>
    <xdr:sp macro="" textlink="">
      <xdr:nvSpPr>
        <xdr:cNvPr id="153" name="楕円 152">
          <a:extLst>
            <a:ext uri="{FF2B5EF4-FFF2-40B4-BE49-F238E27FC236}">
              <a16:creationId xmlns:a16="http://schemas.microsoft.com/office/drawing/2014/main" id="{C5FA287A-1565-45E9-BD05-1EBEB861BAB9}"/>
            </a:ext>
          </a:extLst>
        </xdr:cNvPr>
        <xdr:cNvSpPr/>
      </xdr:nvSpPr>
      <xdr:spPr>
        <a:xfrm>
          <a:off x="7029450" y="103225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129540</xdr:rowOff>
    </xdr:from>
    <xdr:to>
      <xdr:col>45</xdr:col>
      <xdr:colOff>177800</xdr:colOff>
      <xdr:row>62</xdr:row>
      <xdr:rowOff>130810</xdr:rowOff>
    </xdr:to>
    <xdr:cxnSp macro="">
      <xdr:nvCxnSpPr>
        <xdr:cNvPr id="154" name="直線コネクタ 153">
          <a:extLst>
            <a:ext uri="{FF2B5EF4-FFF2-40B4-BE49-F238E27FC236}">
              <a16:creationId xmlns:a16="http://schemas.microsoft.com/office/drawing/2014/main" id="{58DDCED9-5FE9-46C6-8A79-06666509403A}"/>
            </a:ext>
          </a:extLst>
        </xdr:cNvPr>
        <xdr:cNvCxnSpPr/>
      </xdr:nvCxnSpPr>
      <xdr:spPr>
        <a:xfrm flipV="1">
          <a:off x="7080250" y="10372090"/>
          <a:ext cx="8064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0</xdr:rowOff>
    </xdr:from>
    <xdr:to>
      <xdr:col>36</xdr:col>
      <xdr:colOff>165100</xdr:colOff>
      <xdr:row>64</xdr:row>
      <xdr:rowOff>101600</xdr:rowOff>
    </xdr:to>
    <xdr:sp macro="" textlink="">
      <xdr:nvSpPr>
        <xdr:cNvPr id="155" name="楕円 154">
          <a:extLst>
            <a:ext uri="{FF2B5EF4-FFF2-40B4-BE49-F238E27FC236}">
              <a16:creationId xmlns:a16="http://schemas.microsoft.com/office/drawing/2014/main" id="{E4251FF6-4E85-454D-A332-01091B2B82A0}"/>
            </a:ext>
          </a:extLst>
        </xdr:cNvPr>
        <xdr:cNvSpPr/>
      </xdr:nvSpPr>
      <xdr:spPr>
        <a:xfrm>
          <a:off x="6235700" y="1057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130810</xdr:rowOff>
    </xdr:from>
    <xdr:to>
      <xdr:col>41</xdr:col>
      <xdr:colOff>50800</xdr:colOff>
      <xdr:row>64</xdr:row>
      <xdr:rowOff>50800</xdr:rowOff>
    </xdr:to>
    <xdr:cxnSp macro="">
      <xdr:nvCxnSpPr>
        <xdr:cNvPr id="156" name="直線コネクタ 155">
          <a:extLst>
            <a:ext uri="{FF2B5EF4-FFF2-40B4-BE49-F238E27FC236}">
              <a16:creationId xmlns:a16="http://schemas.microsoft.com/office/drawing/2014/main" id="{46679EF4-8180-4DE1-88B9-8AE29D4D75B8}"/>
            </a:ext>
          </a:extLst>
        </xdr:cNvPr>
        <xdr:cNvCxnSpPr/>
      </xdr:nvCxnSpPr>
      <xdr:spPr>
        <a:xfrm flipV="1">
          <a:off x="6286500" y="10373360"/>
          <a:ext cx="793750" cy="250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157497</xdr:rowOff>
    </xdr:from>
    <xdr:ext cx="469744" cy="259045"/>
    <xdr:sp macro="" textlink="">
      <xdr:nvSpPr>
        <xdr:cNvPr id="157" name="n_1aveValue【体育館・プール】&#10;一人当たり面積">
          <a:extLst>
            <a:ext uri="{FF2B5EF4-FFF2-40B4-BE49-F238E27FC236}">
              <a16:creationId xmlns:a16="http://schemas.microsoft.com/office/drawing/2014/main" id="{9B0EFDEB-41FC-4B04-845D-50385007D58C}"/>
            </a:ext>
          </a:extLst>
        </xdr:cNvPr>
        <xdr:cNvSpPr txBox="1"/>
      </xdr:nvSpPr>
      <xdr:spPr>
        <a:xfrm>
          <a:off x="8458277" y="9904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161307</xdr:rowOff>
    </xdr:from>
    <xdr:ext cx="469744" cy="259045"/>
    <xdr:sp macro="" textlink="">
      <xdr:nvSpPr>
        <xdr:cNvPr id="158" name="n_2aveValue【体育館・プール】&#10;一人当たり面積">
          <a:extLst>
            <a:ext uri="{FF2B5EF4-FFF2-40B4-BE49-F238E27FC236}">
              <a16:creationId xmlns:a16="http://schemas.microsoft.com/office/drawing/2014/main" id="{CEC8DE13-9140-40DF-98C6-A6E5E700C8F3}"/>
            </a:ext>
          </a:extLst>
        </xdr:cNvPr>
        <xdr:cNvSpPr txBox="1"/>
      </xdr:nvSpPr>
      <xdr:spPr>
        <a:xfrm>
          <a:off x="7677227" y="9908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7637</xdr:rowOff>
    </xdr:from>
    <xdr:ext cx="469744" cy="259045"/>
    <xdr:sp macro="" textlink="">
      <xdr:nvSpPr>
        <xdr:cNvPr id="159" name="n_3aveValue【体育館・プール】&#10;一人当たり面積">
          <a:extLst>
            <a:ext uri="{FF2B5EF4-FFF2-40B4-BE49-F238E27FC236}">
              <a16:creationId xmlns:a16="http://schemas.microsoft.com/office/drawing/2014/main" id="{B2F6AD29-FF01-4DEF-A3F7-E7246458FA8F}"/>
            </a:ext>
          </a:extLst>
        </xdr:cNvPr>
        <xdr:cNvSpPr txBox="1"/>
      </xdr:nvSpPr>
      <xdr:spPr>
        <a:xfrm>
          <a:off x="6864427" y="9919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31767</xdr:rowOff>
    </xdr:from>
    <xdr:ext cx="469744" cy="259045"/>
    <xdr:sp macro="" textlink="">
      <xdr:nvSpPr>
        <xdr:cNvPr id="160" name="n_4aveValue【体育館・プール】&#10;一人当たり面積">
          <a:extLst>
            <a:ext uri="{FF2B5EF4-FFF2-40B4-BE49-F238E27FC236}">
              <a16:creationId xmlns:a16="http://schemas.microsoft.com/office/drawing/2014/main" id="{3A74DA31-2853-479A-81DB-1DE068948CC9}"/>
            </a:ext>
          </a:extLst>
        </xdr:cNvPr>
        <xdr:cNvSpPr txBox="1"/>
      </xdr:nvSpPr>
      <xdr:spPr>
        <a:xfrm>
          <a:off x="6070677" y="994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170197</xdr:rowOff>
    </xdr:from>
    <xdr:ext cx="469744" cy="259045"/>
    <xdr:sp macro="" textlink="">
      <xdr:nvSpPr>
        <xdr:cNvPr id="161" name="n_1mainValue【体育館・プール】&#10;一人当たり面積">
          <a:extLst>
            <a:ext uri="{FF2B5EF4-FFF2-40B4-BE49-F238E27FC236}">
              <a16:creationId xmlns:a16="http://schemas.microsoft.com/office/drawing/2014/main" id="{90A99DB6-4A33-4EE4-AD04-9970E9882CF5}"/>
            </a:ext>
          </a:extLst>
        </xdr:cNvPr>
        <xdr:cNvSpPr txBox="1"/>
      </xdr:nvSpPr>
      <xdr:spPr>
        <a:xfrm>
          <a:off x="8458277" y="10406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xdr:rowOff>
    </xdr:from>
    <xdr:ext cx="469744" cy="259045"/>
    <xdr:sp macro="" textlink="">
      <xdr:nvSpPr>
        <xdr:cNvPr id="162" name="n_2mainValue【体育館・プール】&#10;一人当たり面積">
          <a:extLst>
            <a:ext uri="{FF2B5EF4-FFF2-40B4-BE49-F238E27FC236}">
              <a16:creationId xmlns:a16="http://schemas.microsoft.com/office/drawing/2014/main" id="{5C782BD8-7EFC-4AD3-BB09-7CE84555B3E1}"/>
            </a:ext>
          </a:extLst>
        </xdr:cNvPr>
        <xdr:cNvSpPr txBox="1"/>
      </xdr:nvSpPr>
      <xdr:spPr>
        <a:xfrm>
          <a:off x="7677227" y="10407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1287</xdr:rowOff>
    </xdr:from>
    <xdr:ext cx="469744" cy="259045"/>
    <xdr:sp macro="" textlink="">
      <xdr:nvSpPr>
        <xdr:cNvPr id="163" name="n_3mainValue【体育館・プール】&#10;一人当たり面積">
          <a:extLst>
            <a:ext uri="{FF2B5EF4-FFF2-40B4-BE49-F238E27FC236}">
              <a16:creationId xmlns:a16="http://schemas.microsoft.com/office/drawing/2014/main" id="{E4C143D0-5A62-4A3D-90B5-14BE46882D6A}"/>
            </a:ext>
          </a:extLst>
        </xdr:cNvPr>
        <xdr:cNvSpPr txBox="1"/>
      </xdr:nvSpPr>
      <xdr:spPr>
        <a:xfrm>
          <a:off x="6864427" y="10408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92727</xdr:rowOff>
    </xdr:from>
    <xdr:ext cx="469744" cy="259045"/>
    <xdr:sp macro="" textlink="">
      <xdr:nvSpPr>
        <xdr:cNvPr id="164" name="n_4mainValue【体育館・プール】&#10;一人当たり面積">
          <a:extLst>
            <a:ext uri="{FF2B5EF4-FFF2-40B4-BE49-F238E27FC236}">
              <a16:creationId xmlns:a16="http://schemas.microsoft.com/office/drawing/2014/main" id="{D2F13C07-B78D-4555-8389-042BC9A17F66}"/>
            </a:ext>
          </a:extLst>
        </xdr:cNvPr>
        <xdr:cNvSpPr txBox="1"/>
      </xdr:nvSpPr>
      <xdr:spPr>
        <a:xfrm>
          <a:off x="6070677" y="10665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65" name="正方形/長方形 164">
          <a:extLst>
            <a:ext uri="{FF2B5EF4-FFF2-40B4-BE49-F238E27FC236}">
              <a16:creationId xmlns:a16="http://schemas.microsoft.com/office/drawing/2014/main" id="{2F546205-F86B-4384-808E-DEAC8526E602}"/>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6" name="正方形/長方形 165">
          <a:extLst>
            <a:ext uri="{FF2B5EF4-FFF2-40B4-BE49-F238E27FC236}">
              <a16:creationId xmlns:a16="http://schemas.microsoft.com/office/drawing/2014/main" id="{34531FB1-5F1A-48B3-9AE4-D4C99F48851D}"/>
            </a:ext>
          </a:extLst>
        </xdr:cNvPr>
        <xdr:cNvSpPr/>
      </xdr:nvSpPr>
      <xdr:spPr>
        <a:xfrm>
          <a:off x="8128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7" name="正方形/長方形 166">
          <a:extLst>
            <a:ext uri="{FF2B5EF4-FFF2-40B4-BE49-F238E27FC236}">
              <a16:creationId xmlns:a16="http://schemas.microsoft.com/office/drawing/2014/main" id="{044961CC-A6A2-4BF7-98C3-4EE05970FB24}"/>
            </a:ext>
          </a:extLst>
        </xdr:cNvPr>
        <xdr:cNvSpPr/>
      </xdr:nvSpPr>
      <xdr:spPr>
        <a:xfrm>
          <a:off x="8128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8" name="正方形/長方形 167">
          <a:extLst>
            <a:ext uri="{FF2B5EF4-FFF2-40B4-BE49-F238E27FC236}">
              <a16:creationId xmlns:a16="http://schemas.microsoft.com/office/drawing/2014/main" id="{627B8DA4-D21C-48EF-BD4C-3B765C299E4E}"/>
            </a:ext>
          </a:extLst>
        </xdr:cNvPr>
        <xdr:cNvSpPr/>
      </xdr:nvSpPr>
      <xdr:spPr>
        <a:xfrm>
          <a:off x="17145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9" name="正方形/長方形 168">
          <a:extLst>
            <a:ext uri="{FF2B5EF4-FFF2-40B4-BE49-F238E27FC236}">
              <a16:creationId xmlns:a16="http://schemas.microsoft.com/office/drawing/2014/main" id="{4A7726DB-A909-4ACD-BEEB-8CB97C873401}"/>
            </a:ext>
          </a:extLst>
        </xdr:cNvPr>
        <xdr:cNvSpPr/>
      </xdr:nvSpPr>
      <xdr:spPr>
        <a:xfrm>
          <a:off x="17145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70" name="正方形/長方形 169">
          <a:extLst>
            <a:ext uri="{FF2B5EF4-FFF2-40B4-BE49-F238E27FC236}">
              <a16:creationId xmlns:a16="http://schemas.microsoft.com/office/drawing/2014/main" id="{8DACB611-CC13-4D4B-AD68-4C1BA67AE5A1}"/>
            </a:ext>
          </a:extLst>
        </xdr:cNvPr>
        <xdr:cNvSpPr/>
      </xdr:nvSpPr>
      <xdr:spPr>
        <a:xfrm>
          <a:off x="2743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71" name="正方形/長方形 170">
          <a:extLst>
            <a:ext uri="{FF2B5EF4-FFF2-40B4-BE49-F238E27FC236}">
              <a16:creationId xmlns:a16="http://schemas.microsoft.com/office/drawing/2014/main" id="{4DEE1BC0-CB12-4C6B-B2EE-9FA8BB1FB8EC}"/>
            </a:ext>
          </a:extLst>
        </xdr:cNvPr>
        <xdr:cNvSpPr/>
      </xdr:nvSpPr>
      <xdr:spPr>
        <a:xfrm>
          <a:off x="2743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72" name="正方形/長方形 171">
          <a:extLst>
            <a:ext uri="{FF2B5EF4-FFF2-40B4-BE49-F238E27FC236}">
              <a16:creationId xmlns:a16="http://schemas.microsoft.com/office/drawing/2014/main" id="{39A590E5-841F-463C-AF1A-87A28205EE99}"/>
            </a:ext>
          </a:extLst>
        </xdr:cNvPr>
        <xdr:cNvSpPr/>
      </xdr:nvSpPr>
      <xdr:spPr>
        <a:xfrm>
          <a:off x="685800" y="124841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173" name="正方形/長方形 172">
          <a:extLst>
            <a:ext uri="{FF2B5EF4-FFF2-40B4-BE49-F238E27FC236}">
              <a16:creationId xmlns:a16="http://schemas.microsoft.com/office/drawing/2014/main" id="{873FCB94-805F-4284-AB87-66D93CFABFCA}"/>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174" name="正方形/長方形 173">
          <a:extLst>
            <a:ext uri="{FF2B5EF4-FFF2-40B4-BE49-F238E27FC236}">
              <a16:creationId xmlns:a16="http://schemas.microsoft.com/office/drawing/2014/main" id="{9AB373A9-64A4-4F6B-B231-ABEC66A4373C}"/>
            </a:ext>
          </a:extLst>
        </xdr:cNvPr>
        <xdr:cNvSpPr/>
      </xdr:nvSpPr>
      <xdr:spPr>
        <a:xfrm>
          <a:off x="6064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175" name="正方形/長方形 174">
          <a:extLst>
            <a:ext uri="{FF2B5EF4-FFF2-40B4-BE49-F238E27FC236}">
              <a16:creationId xmlns:a16="http://schemas.microsoft.com/office/drawing/2014/main" id="{4493BABD-E290-4515-8FE3-D6E78FE0FCF1}"/>
            </a:ext>
          </a:extLst>
        </xdr:cNvPr>
        <xdr:cNvSpPr/>
      </xdr:nvSpPr>
      <xdr:spPr>
        <a:xfrm>
          <a:off x="6064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176" name="正方形/長方形 175">
          <a:extLst>
            <a:ext uri="{FF2B5EF4-FFF2-40B4-BE49-F238E27FC236}">
              <a16:creationId xmlns:a16="http://schemas.microsoft.com/office/drawing/2014/main" id="{CAFE40FC-C6B5-4194-A1E7-25CABEE8D10D}"/>
            </a:ext>
          </a:extLst>
        </xdr:cNvPr>
        <xdr:cNvSpPr/>
      </xdr:nvSpPr>
      <xdr:spPr>
        <a:xfrm>
          <a:off x="69850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177" name="正方形/長方形 176">
          <a:extLst>
            <a:ext uri="{FF2B5EF4-FFF2-40B4-BE49-F238E27FC236}">
              <a16:creationId xmlns:a16="http://schemas.microsoft.com/office/drawing/2014/main" id="{3BEC37D3-FC51-409B-8BAC-CD36E225FC54}"/>
            </a:ext>
          </a:extLst>
        </xdr:cNvPr>
        <xdr:cNvSpPr/>
      </xdr:nvSpPr>
      <xdr:spPr>
        <a:xfrm>
          <a:off x="69850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178" name="正方形/長方形 177">
          <a:extLst>
            <a:ext uri="{FF2B5EF4-FFF2-40B4-BE49-F238E27FC236}">
              <a16:creationId xmlns:a16="http://schemas.microsoft.com/office/drawing/2014/main" id="{A1F004C2-5ADE-46C2-9066-F51A3CC1ADFC}"/>
            </a:ext>
          </a:extLst>
        </xdr:cNvPr>
        <xdr:cNvSpPr/>
      </xdr:nvSpPr>
      <xdr:spPr>
        <a:xfrm>
          <a:off x="8013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179" name="正方形/長方形 178">
          <a:extLst>
            <a:ext uri="{FF2B5EF4-FFF2-40B4-BE49-F238E27FC236}">
              <a16:creationId xmlns:a16="http://schemas.microsoft.com/office/drawing/2014/main" id="{5A0C8AAE-89DB-40EF-B02F-61D6CE12F440}"/>
            </a:ext>
          </a:extLst>
        </xdr:cNvPr>
        <xdr:cNvSpPr/>
      </xdr:nvSpPr>
      <xdr:spPr>
        <a:xfrm>
          <a:off x="8013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80" name="正方形/長方形 179">
          <a:extLst>
            <a:ext uri="{FF2B5EF4-FFF2-40B4-BE49-F238E27FC236}">
              <a16:creationId xmlns:a16="http://schemas.microsoft.com/office/drawing/2014/main" id="{236EAF09-1CB9-4287-BCAB-8C41774FD5AC}"/>
            </a:ext>
          </a:extLst>
        </xdr:cNvPr>
        <xdr:cNvSpPr/>
      </xdr:nvSpPr>
      <xdr:spPr>
        <a:xfrm>
          <a:off x="5956300" y="124841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181" name="正方形/長方形 180">
          <a:extLst>
            <a:ext uri="{FF2B5EF4-FFF2-40B4-BE49-F238E27FC236}">
              <a16:creationId xmlns:a16="http://schemas.microsoft.com/office/drawing/2014/main" id="{041B377C-3335-4843-81C0-A7725C016DE9}"/>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82" name="正方形/長方形 181">
          <a:extLst>
            <a:ext uri="{FF2B5EF4-FFF2-40B4-BE49-F238E27FC236}">
              <a16:creationId xmlns:a16="http://schemas.microsoft.com/office/drawing/2014/main" id="{FFB175E1-0A1C-4C59-B4A0-A5BFA6BF06E0}"/>
            </a:ext>
          </a:extLst>
        </xdr:cNvPr>
        <xdr:cNvSpPr/>
      </xdr:nvSpPr>
      <xdr:spPr>
        <a:xfrm>
          <a:off x="8128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83" name="正方形/長方形 182">
          <a:extLst>
            <a:ext uri="{FF2B5EF4-FFF2-40B4-BE49-F238E27FC236}">
              <a16:creationId xmlns:a16="http://schemas.microsoft.com/office/drawing/2014/main" id="{0D33FBC2-D560-4896-A4DC-5A8F2551798D}"/>
            </a:ext>
          </a:extLst>
        </xdr:cNvPr>
        <xdr:cNvSpPr/>
      </xdr:nvSpPr>
      <xdr:spPr>
        <a:xfrm>
          <a:off x="8128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84" name="正方形/長方形 183">
          <a:extLst>
            <a:ext uri="{FF2B5EF4-FFF2-40B4-BE49-F238E27FC236}">
              <a16:creationId xmlns:a16="http://schemas.microsoft.com/office/drawing/2014/main" id="{DE43D7FE-4B0B-47D7-918E-FCF6A1C0AC2B}"/>
            </a:ext>
          </a:extLst>
        </xdr:cNvPr>
        <xdr:cNvSpPr/>
      </xdr:nvSpPr>
      <xdr:spPr>
        <a:xfrm>
          <a:off x="17145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85" name="正方形/長方形 184">
          <a:extLst>
            <a:ext uri="{FF2B5EF4-FFF2-40B4-BE49-F238E27FC236}">
              <a16:creationId xmlns:a16="http://schemas.microsoft.com/office/drawing/2014/main" id="{DD2B4211-7CA4-4B09-BB5A-7026DB560060}"/>
            </a:ext>
          </a:extLst>
        </xdr:cNvPr>
        <xdr:cNvSpPr/>
      </xdr:nvSpPr>
      <xdr:spPr>
        <a:xfrm>
          <a:off x="17145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86" name="正方形/長方形 185">
          <a:extLst>
            <a:ext uri="{FF2B5EF4-FFF2-40B4-BE49-F238E27FC236}">
              <a16:creationId xmlns:a16="http://schemas.microsoft.com/office/drawing/2014/main" id="{A97ADD34-4E69-4E3C-A855-9C13E421CE3C}"/>
            </a:ext>
          </a:extLst>
        </xdr:cNvPr>
        <xdr:cNvSpPr/>
      </xdr:nvSpPr>
      <xdr:spPr>
        <a:xfrm>
          <a:off x="2743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87" name="正方形/長方形 186">
          <a:extLst>
            <a:ext uri="{FF2B5EF4-FFF2-40B4-BE49-F238E27FC236}">
              <a16:creationId xmlns:a16="http://schemas.microsoft.com/office/drawing/2014/main" id="{C9AF6A12-5AF6-48F9-9A0B-876C07DD1DFA}"/>
            </a:ext>
          </a:extLst>
        </xdr:cNvPr>
        <xdr:cNvSpPr/>
      </xdr:nvSpPr>
      <xdr:spPr>
        <a:xfrm>
          <a:off x="2743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88" name="正方形/長方形 187">
          <a:extLst>
            <a:ext uri="{FF2B5EF4-FFF2-40B4-BE49-F238E27FC236}">
              <a16:creationId xmlns:a16="http://schemas.microsoft.com/office/drawing/2014/main" id="{08F40B10-0573-4B3A-83FC-2DAB1A8F5AC6}"/>
            </a:ext>
          </a:extLst>
        </xdr:cNvPr>
        <xdr:cNvSpPr/>
      </xdr:nvSpPr>
      <xdr:spPr>
        <a:xfrm>
          <a:off x="685800" y="1619250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89" name="正方形/長方形 188">
          <a:extLst>
            <a:ext uri="{FF2B5EF4-FFF2-40B4-BE49-F238E27FC236}">
              <a16:creationId xmlns:a16="http://schemas.microsoft.com/office/drawing/2014/main" id="{296EFD86-02D3-4017-B2EC-369922D85737}"/>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90" name="正方形/長方形 189">
          <a:extLst>
            <a:ext uri="{FF2B5EF4-FFF2-40B4-BE49-F238E27FC236}">
              <a16:creationId xmlns:a16="http://schemas.microsoft.com/office/drawing/2014/main" id="{18AE6290-F2A0-4F67-BDAB-E0A70C1751AE}"/>
            </a:ext>
          </a:extLst>
        </xdr:cNvPr>
        <xdr:cNvSpPr/>
      </xdr:nvSpPr>
      <xdr:spPr>
        <a:xfrm>
          <a:off x="6064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91" name="正方形/長方形 190">
          <a:extLst>
            <a:ext uri="{FF2B5EF4-FFF2-40B4-BE49-F238E27FC236}">
              <a16:creationId xmlns:a16="http://schemas.microsoft.com/office/drawing/2014/main" id="{F91CDF30-2D9D-430B-8B46-09B49D63686D}"/>
            </a:ext>
          </a:extLst>
        </xdr:cNvPr>
        <xdr:cNvSpPr/>
      </xdr:nvSpPr>
      <xdr:spPr>
        <a:xfrm>
          <a:off x="6064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92" name="正方形/長方形 191">
          <a:extLst>
            <a:ext uri="{FF2B5EF4-FFF2-40B4-BE49-F238E27FC236}">
              <a16:creationId xmlns:a16="http://schemas.microsoft.com/office/drawing/2014/main" id="{B0920625-D6CD-4C2B-8B6A-5AB79FB3E8FD}"/>
            </a:ext>
          </a:extLst>
        </xdr:cNvPr>
        <xdr:cNvSpPr/>
      </xdr:nvSpPr>
      <xdr:spPr>
        <a:xfrm>
          <a:off x="69850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93" name="正方形/長方形 192">
          <a:extLst>
            <a:ext uri="{FF2B5EF4-FFF2-40B4-BE49-F238E27FC236}">
              <a16:creationId xmlns:a16="http://schemas.microsoft.com/office/drawing/2014/main" id="{CE37E6CA-BABA-4FB3-9A71-118C6A2D4710}"/>
            </a:ext>
          </a:extLst>
        </xdr:cNvPr>
        <xdr:cNvSpPr/>
      </xdr:nvSpPr>
      <xdr:spPr>
        <a:xfrm>
          <a:off x="69850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94" name="正方形/長方形 193">
          <a:extLst>
            <a:ext uri="{FF2B5EF4-FFF2-40B4-BE49-F238E27FC236}">
              <a16:creationId xmlns:a16="http://schemas.microsoft.com/office/drawing/2014/main" id="{251080F6-8BDC-4B73-BDDE-1BF7F20CF4B3}"/>
            </a:ext>
          </a:extLst>
        </xdr:cNvPr>
        <xdr:cNvSpPr/>
      </xdr:nvSpPr>
      <xdr:spPr>
        <a:xfrm>
          <a:off x="8013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95" name="正方形/長方形 194">
          <a:extLst>
            <a:ext uri="{FF2B5EF4-FFF2-40B4-BE49-F238E27FC236}">
              <a16:creationId xmlns:a16="http://schemas.microsoft.com/office/drawing/2014/main" id="{AA9BDA60-5F5C-43BE-BCC4-64B4A5A3F748}"/>
            </a:ext>
          </a:extLst>
        </xdr:cNvPr>
        <xdr:cNvSpPr/>
      </xdr:nvSpPr>
      <xdr:spPr>
        <a:xfrm>
          <a:off x="8013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96" name="正方形/長方形 195">
          <a:extLst>
            <a:ext uri="{FF2B5EF4-FFF2-40B4-BE49-F238E27FC236}">
              <a16:creationId xmlns:a16="http://schemas.microsoft.com/office/drawing/2014/main" id="{24823979-D4DA-429E-BFE6-81B66D2F9C3D}"/>
            </a:ext>
          </a:extLst>
        </xdr:cNvPr>
        <xdr:cNvSpPr/>
      </xdr:nvSpPr>
      <xdr:spPr>
        <a:xfrm>
          <a:off x="5956300" y="1619250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97" name="正方形/長方形 196">
          <a:extLst>
            <a:ext uri="{FF2B5EF4-FFF2-40B4-BE49-F238E27FC236}">
              <a16:creationId xmlns:a16="http://schemas.microsoft.com/office/drawing/2014/main" id="{DAEE6E5B-260E-40A8-B48A-92DD660C6A27}"/>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98" name="正方形/長方形 197">
          <a:extLst>
            <a:ext uri="{FF2B5EF4-FFF2-40B4-BE49-F238E27FC236}">
              <a16:creationId xmlns:a16="http://schemas.microsoft.com/office/drawing/2014/main" id="{2EC35B8C-A756-42BF-857C-7C34ED29024A}"/>
            </a:ext>
          </a:extLst>
        </xdr:cNvPr>
        <xdr:cNvSpPr/>
      </xdr:nvSpPr>
      <xdr:spPr>
        <a:xfrm>
          <a:off x="1131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99" name="正方形/長方形 198">
          <a:extLst>
            <a:ext uri="{FF2B5EF4-FFF2-40B4-BE49-F238E27FC236}">
              <a16:creationId xmlns:a16="http://schemas.microsoft.com/office/drawing/2014/main" id="{561F713E-8C52-4816-8AB0-696567481011}"/>
            </a:ext>
          </a:extLst>
        </xdr:cNvPr>
        <xdr:cNvSpPr/>
      </xdr:nvSpPr>
      <xdr:spPr>
        <a:xfrm>
          <a:off x="1131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200" name="正方形/長方形 199">
          <a:extLst>
            <a:ext uri="{FF2B5EF4-FFF2-40B4-BE49-F238E27FC236}">
              <a16:creationId xmlns:a16="http://schemas.microsoft.com/office/drawing/2014/main" id="{87B9ED4B-BFEB-4017-A8F0-FD88C4073D80}"/>
            </a:ext>
          </a:extLst>
        </xdr:cNvPr>
        <xdr:cNvSpPr/>
      </xdr:nvSpPr>
      <xdr:spPr>
        <a:xfrm>
          <a:off x="122364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201" name="正方形/長方形 200">
          <a:extLst>
            <a:ext uri="{FF2B5EF4-FFF2-40B4-BE49-F238E27FC236}">
              <a16:creationId xmlns:a16="http://schemas.microsoft.com/office/drawing/2014/main" id="{A2243716-4F16-4B3F-A7C2-B1D8ACAAB388}"/>
            </a:ext>
          </a:extLst>
        </xdr:cNvPr>
        <xdr:cNvSpPr/>
      </xdr:nvSpPr>
      <xdr:spPr>
        <a:xfrm>
          <a:off x="122364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202" name="正方形/長方形 201">
          <a:extLst>
            <a:ext uri="{FF2B5EF4-FFF2-40B4-BE49-F238E27FC236}">
              <a16:creationId xmlns:a16="http://schemas.microsoft.com/office/drawing/2014/main" id="{E0A18D42-A48B-4301-95C4-4259BB37C17D}"/>
            </a:ext>
          </a:extLst>
        </xdr:cNvPr>
        <xdr:cNvSpPr/>
      </xdr:nvSpPr>
      <xdr:spPr>
        <a:xfrm>
          <a:off x="13265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203" name="正方形/長方形 202">
          <a:extLst>
            <a:ext uri="{FF2B5EF4-FFF2-40B4-BE49-F238E27FC236}">
              <a16:creationId xmlns:a16="http://schemas.microsoft.com/office/drawing/2014/main" id="{5AA9EE26-937D-4805-B679-2D6BC2DD95F8}"/>
            </a:ext>
          </a:extLst>
        </xdr:cNvPr>
        <xdr:cNvSpPr/>
      </xdr:nvSpPr>
      <xdr:spPr>
        <a:xfrm>
          <a:off x="13265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204" name="正方形/長方形 203">
          <a:extLst>
            <a:ext uri="{FF2B5EF4-FFF2-40B4-BE49-F238E27FC236}">
              <a16:creationId xmlns:a16="http://schemas.microsoft.com/office/drawing/2014/main" id="{1938AE4B-543E-42AB-B698-24C0E034AC57}"/>
            </a:ext>
          </a:extLst>
        </xdr:cNvPr>
        <xdr:cNvSpPr/>
      </xdr:nvSpPr>
      <xdr:spPr>
        <a:xfrm>
          <a:off x="1120775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205" name="テキスト ボックス 204">
          <a:extLst>
            <a:ext uri="{FF2B5EF4-FFF2-40B4-BE49-F238E27FC236}">
              <a16:creationId xmlns:a16="http://schemas.microsoft.com/office/drawing/2014/main" id="{3F05298A-8047-495D-9F73-D4CBD66C4FFA}"/>
            </a:ext>
          </a:extLst>
        </xdr:cNvPr>
        <xdr:cNvSpPr txBox="1"/>
      </xdr:nvSpPr>
      <xdr:spPr>
        <a:xfrm>
          <a:off x="111696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206" name="直線コネクタ 205">
          <a:extLst>
            <a:ext uri="{FF2B5EF4-FFF2-40B4-BE49-F238E27FC236}">
              <a16:creationId xmlns:a16="http://schemas.microsoft.com/office/drawing/2014/main" id="{00E2BC01-06AF-46AE-A4EE-AD7970583CBA}"/>
            </a:ext>
          </a:extLst>
        </xdr:cNvPr>
        <xdr:cNvCxnSpPr/>
      </xdr:nvCxnSpPr>
      <xdr:spPr>
        <a:xfrm>
          <a:off x="11207750" y="7346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207" name="テキスト ボックス 206">
          <a:extLst>
            <a:ext uri="{FF2B5EF4-FFF2-40B4-BE49-F238E27FC236}">
              <a16:creationId xmlns:a16="http://schemas.microsoft.com/office/drawing/2014/main" id="{D4CD80A3-7AE8-41EB-A375-8703E482B8A0}"/>
            </a:ext>
          </a:extLst>
        </xdr:cNvPr>
        <xdr:cNvSpPr txBox="1"/>
      </xdr:nvSpPr>
      <xdr:spPr>
        <a:xfrm>
          <a:off x="1079772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208" name="直線コネクタ 207">
          <a:extLst>
            <a:ext uri="{FF2B5EF4-FFF2-40B4-BE49-F238E27FC236}">
              <a16:creationId xmlns:a16="http://schemas.microsoft.com/office/drawing/2014/main" id="{F9923713-CEC4-4554-BFE1-1A44D3593140}"/>
            </a:ext>
          </a:extLst>
        </xdr:cNvPr>
        <xdr:cNvCxnSpPr/>
      </xdr:nvCxnSpPr>
      <xdr:spPr>
        <a:xfrm>
          <a:off x="11207750" y="6978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209" name="テキスト ボックス 208">
          <a:extLst>
            <a:ext uri="{FF2B5EF4-FFF2-40B4-BE49-F238E27FC236}">
              <a16:creationId xmlns:a16="http://schemas.microsoft.com/office/drawing/2014/main" id="{D6A095E7-F103-4680-A57F-5C138424598D}"/>
            </a:ext>
          </a:extLst>
        </xdr:cNvPr>
        <xdr:cNvSpPr txBox="1"/>
      </xdr:nvSpPr>
      <xdr:spPr>
        <a:xfrm>
          <a:off x="107977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210" name="直線コネクタ 209">
          <a:extLst>
            <a:ext uri="{FF2B5EF4-FFF2-40B4-BE49-F238E27FC236}">
              <a16:creationId xmlns:a16="http://schemas.microsoft.com/office/drawing/2014/main" id="{343627E9-11BE-4998-8BD3-C67D52A45FA7}"/>
            </a:ext>
          </a:extLst>
        </xdr:cNvPr>
        <xdr:cNvCxnSpPr/>
      </xdr:nvCxnSpPr>
      <xdr:spPr>
        <a:xfrm>
          <a:off x="11207750" y="6610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211" name="テキスト ボックス 210">
          <a:extLst>
            <a:ext uri="{FF2B5EF4-FFF2-40B4-BE49-F238E27FC236}">
              <a16:creationId xmlns:a16="http://schemas.microsoft.com/office/drawing/2014/main" id="{A0A50575-77B0-4B55-9D96-F37B4BE80F32}"/>
            </a:ext>
          </a:extLst>
        </xdr:cNvPr>
        <xdr:cNvSpPr txBox="1"/>
      </xdr:nvSpPr>
      <xdr:spPr>
        <a:xfrm>
          <a:off x="108427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212" name="直線コネクタ 211">
          <a:extLst>
            <a:ext uri="{FF2B5EF4-FFF2-40B4-BE49-F238E27FC236}">
              <a16:creationId xmlns:a16="http://schemas.microsoft.com/office/drawing/2014/main" id="{41B8446C-01B3-4417-86B1-DF3B425EDE46}"/>
            </a:ext>
          </a:extLst>
        </xdr:cNvPr>
        <xdr:cNvCxnSpPr/>
      </xdr:nvCxnSpPr>
      <xdr:spPr>
        <a:xfrm>
          <a:off x="11207750" y="6248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213" name="テキスト ボックス 212">
          <a:extLst>
            <a:ext uri="{FF2B5EF4-FFF2-40B4-BE49-F238E27FC236}">
              <a16:creationId xmlns:a16="http://schemas.microsoft.com/office/drawing/2014/main" id="{4F1126E1-6639-459D-BC52-832D9DFBBABA}"/>
            </a:ext>
          </a:extLst>
        </xdr:cNvPr>
        <xdr:cNvSpPr txBox="1"/>
      </xdr:nvSpPr>
      <xdr:spPr>
        <a:xfrm>
          <a:off x="108427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214" name="直線コネクタ 213">
          <a:extLst>
            <a:ext uri="{FF2B5EF4-FFF2-40B4-BE49-F238E27FC236}">
              <a16:creationId xmlns:a16="http://schemas.microsoft.com/office/drawing/2014/main" id="{AEDD2AA7-48CE-4B9F-92FC-78D4B252F92B}"/>
            </a:ext>
          </a:extLst>
        </xdr:cNvPr>
        <xdr:cNvCxnSpPr/>
      </xdr:nvCxnSpPr>
      <xdr:spPr>
        <a:xfrm>
          <a:off x="11207750" y="588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215" name="テキスト ボックス 214">
          <a:extLst>
            <a:ext uri="{FF2B5EF4-FFF2-40B4-BE49-F238E27FC236}">
              <a16:creationId xmlns:a16="http://schemas.microsoft.com/office/drawing/2014/main" id="{32323E46-167A-4BAB-A329-AA249040915C}"/>
            </a:ext>
          </a:extLst>
        </xdr:cNvPr>
        <xdr:cNvSpPr txBox="1"/>
      </xdr:nvSpPr>
      <xdr:spPr>
        <a:xfrm>
          <a:off x="108427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216" name="直線コネクタ 215">
          <a:extLst>
            <a:ext uri="{FF2B5EF4-FFF2-40B4-BE49-F238E27FC236}">
              <a16:creationId xmlns:a16="http://schemas.microsoft.com/office/drawing/2014/main" id="{02C7A037-D438-412C-B1AD-DEBEBECE60A1}"/>
            </a:ext>
          </a:extLst>
        </xdr:cNvPr>
        <xdr:cNvCxnSpPr/>
      </xdr:nvCxnSpPr>
      <xdr:spPr>
        <a:xfrm>
          <a:off x="11207750" y="5511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217" name="テキスト ボックス 216">
          <a:extLst>
            <a:ext uri="{FF2B5EF4-FFF2-40B4-BE49-F238E27FC236}">
              <a16:creationId xmlns:a16="http://schemas.microsoft.com/office/drawing/2014/main" id="{9252A38A-C2C4-48D8-934F-9BC3419F4B89}"/>
            </a:ext>
          </a:extLst>
        </xdr:cNvPr>
        <xdr:cNvSpPr txBox="1"/>
      </xdr:nvSpPr>
      <xdr:spPr>
        <a:xfrm>
          <a:off x="10842791" y="537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218" name="直線コネクタ 217">
          <a:extLst>
            <a:ext uri="{FF2B5EF4-FFF2-40B4-BE49-F238E27FC236}">
              <a16:creationId xmlns:a16="http://schemas.microsoft.com/office/drawing/2014/main" id="{CAA8FDA9-B9C8-4286-B953-F49901483A0D}"/>
            </a:ext>
          </a:extLst>
        </xdr:cNvPr>
        <xdr:cNvCxnSpPr/>
      </xdr:nvCxnSpPr>
      <xdr:spPr>
        <a:xfrm>
          <a:off x="11207750" y="514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219" name="テキスト ボックス 218">
          <a:extLst>
            <a:ext uri="{FF2B5EF4-FFF2-40B4-BE49-F238E27FC236}">
              <a16:creationId xmlns:a16="http://schemas.microsoft.com/office/drawing/2014/main" id="{93289B97-75CF-42E2-90B1-F46932E2C434}"/>
            </a:ext>
          </a:extLst>
        </xdr:cNvPr>
        <xdr:cNvSpPr txBox="1"/>
      </xdr:nvSpPr>
      <xdr:spPr>
        <a:xfrm>
          <a:off x="10906911" y="5007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220" name="【一般廃棄物処理施設】&#10;有形固定資産減価償却率グラフ枠">
          <a:extLst>
            <a:ext uri="{FF2B5EF4-FFF2-40B4-BE49-F238E27FC236}">
              <a16:creationId xmlns:a16="http://schemas.microsoft.com/office/drawing/2014/main" id="{E6163543-0A8E-49FC-A5B6-14AD0BBF88F4}"/>
            </a:ext>
          </a:extLst>
        </xdr:cNvPr>
        <xdr:cNvSpPr/>
      </xdr:nvSpPr>
      <xdr:spPr>
        <a:xfrm>
          <a:off x="1120775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78105</xdr:rowOff>
    </xdr:from>
    <xdr:to>
      <xdr:col>85</xdr:col>
      <xdr:colOff>126364</xdr:colOff>
      <xdr:row>42</xdr:row>
      <xdr:rowOff>38100</xdr:rowOff>
    </xdr:to>
    <xdr:cxnSp macro="">
      <xdr:nvCxnSpPr>
        <xdr:cNvPr id="221" name="直線コネクタ 220">
          <a:extLst>
            <a:ext uri="{FF2B5EF4-FFF2-40B4-BE49-F238E27FC236}">
              <a16:creationId xmlns:a16="http://schemas.microsoft.com/office/drawing/2014/main" id="{AE79130A-6B72-4D04-8001-9D6FF9EFA425}"/>
            </a:ext>
          </a:extLst>
        </xdr:cNvPr>
        <xdr:cNvCxnSpPr/>
      </xdr:nvCxnSpPr>
      <xdr:spPr>
        <a:xfrm flipV="1">
          <a:off x="14699614" y="5532755"/>
          <a:ext cx="0" cy="1445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222" name="【一般廃棄物処理施設】&#10;有形固定資産減価償却率最小値テキスト">
          <a:extLst>
            <a:ext uri="{FF2B5EF4-FFF2-40B4-BE49-F238E27FC236}">
              <a16:creationId xmlns:a16="http://schemas.microsoft.com/office/drawing/2014/main" id="{D4993302-2C49-4C3B-A376-F3AA813D4A03}"/>
            </a:ext>
          </a:extLst>
        </xdr:cNvPr>
        <xdr:cNvSpPr txBox="1"/>
      </xdr:nvSpPr>
      <xdr:spPr>
        <a:xfrm>
          <a:off x="14738350" y="698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223" name="直線コネクタ 222">
          <a:extLst>
            <a:ext uri="{FF2B5EF4-FFF2-40B4-BE49-F238E27FC236}">
              <a16:creationId xmlns:a16="http://schemas.microsoft.com/office/drawing/2014/main" id="{9E0EF506-38C6-49DA-A50E-B5B07E44E53B}"/>
            </a:ext>
          </a:extLst>
        </xdr:cNvPr>
        <xdr:cNvCxnSpPr/>
      </xdr:nvCxnSpPr>
      <xdr:spPr>
        <a:xfrm>
          <a:off x="14611350" y="6978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24782</xdr:rowOff>
    </xdr:from>
    <xdr:ext cx="405111" cy="259045"/>
    <xdr:sp macro="" textlink="">
      <xdr:nvSpPr>
        <xdr:cNvPr id="224" name="【一般廃棄物処理施設】&#10;有形固定資産減価償却率最大値テキスト">
          <a:extLst>
            <a:ext uri="{FF2B5EF4-FFF2-40B4-BE49-F238E27FC236}">
              <a16:creationId xmlns:a16="http://schemas.microsoft.com/office/drawing/2014/main" id="{CD797CC9-9FDF-4694-BE44-66FBCC9BC0C0}"/>
            </a:ext>
          </a:extLst>
        </xdr:cNvPr>
        <xdr:cNvSpPr txBox="1"/>
      </xdr:nvSpPr>
      <xdr:spPr>
        <a:xfrm>
          <a:off x="14738350" y="5314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78105</xdr:rowOff>
    </xdr:from>
    <xdr:to>
      <xdr:col>86</xdr:col>
      <xdr:colOff>25400</xdr:colOff>
      <xdr:row>33</xdr:row>
      <xdr:rowOff>78105</xdr:rowOff>
    </xdr:to>
    <xdr:cxnSp macro="">
      <xdr:nvCxnSpPr>
        <xdr:cNvPr id="225" name="直線コネクタ 224">
          <a:extLst>
            <a:ext uri="{FF2B5EF4-FFF2-40B4-BE49-F238E27FC236}">
              <a16:creationId xmlns:a16="http://schemas.microsoft.com/office/drawing/2014/main" id="{69658D9B-5940-4C88-A967-BA22523D44D9}"/>
            </a:ext>
          </a:extLst>
        </xdr:cNvPr>
        <xdr:cNvCxnSpPr/>
      </xdr:nvCxnSpPr>
      <xdr:spPr>
        <a:xfrm>
          <a:off x="14611350" y="55327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25417</xdr:rowOff>
    </xdr:from>
    <xdr:ext cx="405111" cy="259045"/>
    <xdr:sp macro="" textlink="">
      <xdr:nvSpPr>
        <xdr:cNvPr id="226" name="【一般廃棄物処理施設】&#10;有形固定資産減価償却率平均値テキスト">
          <a:extLst>
            <a:ext uri="{FF2B5EF4-FFF2-40B4-BE49-F238E27FC236}">
              <a16:creationId xmlns:a16="http://schemas.microsoft.com/office/drawing/2014/main" id="{4D0DB852-73D9-4C10-85FC-444DECB61632}"/>
            </a:ext>
          </a:extLst>
        </xdr:cNvPr>
        <xdr:cNvSpPr txBox="1"/>
      </xdr:nvSpPr>
      <xdr:spPr>
        <a:xfrm>
          <a:off x="14738350" y="61404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2540</xdr:rowOff>
    </xdr:from>
    <xdr:to>
      <xdr:col>85</xdr:col>
      <xdr:colOff>177800</xdr:colOff>
      <xdr:row>38</xdr:row>
      <xdr:rowOff>104140</xdr:rowOff>
    </xdr:to>
    <xdr:sp macro="" textlink="">
      <xdr:nvSpPr>
        <xdr:cNvPr id="227" name="フローチャート: 判断 226">
          <a:extLst>
            <a:ext uri="{FF2B5EF4-FFF2-40B4-BE49-F238E27FC236}">
              <a16:creationId xmlns:a16="http://schemas.microsoft.com/office/drawing/2014/main" id="{D1C6DFCD-728C-451B-907A-6F819268E783}"/>
            </a:ext>
          </a:extLst>
        </xdr:cNvPr>
        <xdr:cNvSpPr/>
      </xdr:nvSpPr>
      <xdr:spPr>
        <a:xfrm>
          <a:off x="14649450" y="628269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6350</xdr:rowOff>
    </xdr:from>
    <xdr:to>
      <xdr:col>81</xdr:col>
      <xdr:colOff>101600</xdr:colOff>
      <xdr:row>38</xdr:row>
      <xdr:rowOff>107950</xdr:rowOff>
    </xdr:to>
    <xdr:sp macro="" textlink="">
      <xdr:nvSpPr>
        <xdr:cNvPr id="228" name="フローチャート: 判断 227">
          <a:extLst>
            <a:ext uri="{FF2B5EF4-FFF2-40B4-BE49-F238E27FC236}">
              <a16:creationId xmlns:a16="http://schemas.microsoft.com/office/drawing/2014/main" id="{4C1AAC14-8F3B-4A65-B65B-9319B1EBFC21}"/>
            </a:ext>
          </a:extLst>
        </xdr:cNvPr>
        <xdr:cNvSpPr/>
      </xdr:nvSpPr>
      <xdr:spPr>
        <a:xfrm>
          <a:off x="1388745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19685</xdr:rowOff>
    </xdr:from>
    <xdr:to>
      <xdr:col>76</xdr:col>
      <xdr:colOff>165100</xdr:colOff>
      <xdr:row>38</xdr:row>
      <xdr:rowOff>121285</xdr:rowOff>
    </xdr:to>
    <xdr:sp macro="" textlink="">
      <xdr:nvSpPr>
        <xdr:cNvPr id="229" name="フローチャート: 判断 228">
          <a:extLst>
            <a:ext uri="{FF2B5EF4-FFF2-40B4-BE49-F238E27FC236}">
              <a16:creationId xmlns:a16="http://schemas.microsoft.com/office/drawing/2014/main" id="{D7AA4BA2-7E45-4C93-A02C-55B0FCC339F8}"/>
            </a:ext>
          </a:extLst>
        </xdr:cNvPr>
        <xdr:cNvSpPr/>
      </xdr:nvSpPr>
      <xdr:spPr>
        <a:xfrm>
          <a:off x="13093700" y="6299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21590</xdr:rowOff>
    </xdr:from>
    <xdr:to>
      <xdr:col>72</xdr:col>
      <xdr:colOff>38100</xdr:colOff>
      <xdr:row>38</xdr:row>
      <xdr:rowOff>123190</xdr:rowOff>
    </xdr:to>
    <xdr:sp macro="" textlink="">
      <xdr:nvSpPr>
        <xdr:cNvPr id="230" name="フローチャート: 判断 229">
          <a:extLst>
            <a:ext uri="{FF2B5EF4-FFF2-40B4-BE49-F238E27FC236}">
              <a16:creationId xmlns:a16="http://schemas.microsoft.com/office/drawing/2014/main" id="{3F921D12-9F85-4E6C-9554-0EB795BC1BA1}"/>
            </a:ext>
          </a:extLst>
        </xdr:cNvPr>
        <xdr:cNvSpPr/>
      </xdr:nvSpPr>
      <xdr:spPr>
        <a:xfrm>
          <a:off x="12299950" y="63017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145415</xdr:rowOff>
    </xdr:from>
    <xdr:to>
      <xdr:col>67</xdr:col>
      <xdr:colOff>101600</xdr:colOff>
      <xdr:row>38</xdr:row>
      <xdr:rowOff>75565</xdr:rowOff>
    </xdr:to>
    <xdr:sp macro="" textlink="">
      <xdr:nvSpPr>
        <xdr:cNvPr id="231" name="フローチャート: 判断 230">
          <a:extLst>
            <a:ext uri="{FF2B5EF4-FFF2-40B4-BE49-F238E27FC236}">
              <a16:creationId xmlns:a16="http://schemas.microsoft.com/office/drawing/2014/main" id="{F8B075F3-0306-4C4A-B844-7A6C9696664B}"/>
            </a:ext>
          </a:extLst>
        </xdr:cNvPr>
        <xdr:cNvSpPr/>
      </xdr:nvSpPr>
      <xdr:spPr>
        <a:xfrm>
          <a:off x="11487150" y="62604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232" name="テキスト ボックス 231">
          <a:extLst>
            <a:ext uri="{FF2B5EF4-FFF2-40B4-BE49-F238E27FC236}">
              <a16:creationId xmlns:a16="http://schemas.microsoft.com/office/drawing/2014/main" id="{F8E3CF8A-F6FE-4C1F-959C-014673B12A1B}"/>
            </a:ext>
          </a:extLst>
        </xdr:cNvPr>
        <xdr:cNvSpPr txBox="1"/>
      </xdr:nvSpPr>
      <xdr:spPr>
        <a:xfrm>
          <a:off x="1452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233" name="テキスト ボックス 232">
          <a:extLst>
            <a:ext uri="{FF2B5EF4-FFF2-40B4-BE49-F238E27FC236}">
              <a16:creationId xmlns:a16="http://schemas.microsoft.com/office/drawing/2014/main" id="{DA208FDB-747E-40BA-9CA8-4D0D3D1136A5}"/>
            </a:ext>
          </a:extLst>
        </xdr:cNvPr>
        <xdr:cNvSpPr txBox="1"/>
      </xdr:nvSpPr>
      <xdr:spPr>
        <a:xfrm>
          <a:off x="13766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234" name="テキスト ボックス 233">
          <a:extLst>
            <a:ext uri="{FF2B5EF4-FFF2-40B4-BE49-F238E27FC236}">
              <a16:creationId xmlns:a16="http://schemas.microsoft.com/office/drawing/2014/main" id="{9293009E-A115-4682-BFEF-7D47347FDE02}"/>
            </a:ext>
          </a:extLst>
        </xdr:cNvPr>
        <xdr:cNvSpPr txBox="1"/>
      </xdr:nvSpPr>
      <xdr:spPr>
        <a:xfrm>
          <a:off x="12973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235" name="テキスト ボックス 234">
          <a:extLst>
            <a:ext uri="{FF2B5EF4-FFF2-40B4-BE49-F238E27FC236}">
              <a16:creationId xmlns:a16="http://schemas.microsoft.com/office/drawing/2014/main" id="{6760C338-F3F1-4504-A8D7-7C85013675AD}"/>
            </a:ext>
          </a:extLst>
        </xdr:cNvPr>
        <xdr:cNvSpPr txBox="1"/>
      </xdr:nvSpPr>
      <xdr:spPr>
        <a:xfrm>
          <a:off x="12172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236" name="テキスト ボックス 235">
          <a:extLst>
            <a:ext uri="{FF2B5EF4-FFF2-40B4-BE49-F238E27FC236}">
              <a16:creationId xmlns:a16="http://schemas.microsoft.com/office/drawing/2014/main" id="{7DBC0E10-B942-416E-A76D-CAD87E619B6E}"/>
            </a:ext>
          </a:extLst>
        </xdr:cNvPr>
        <xdr:cNvSpPr txBox="1"/>
      </xdr:nvSpPr>
      <xdr:spPr>
        <a:xfrm>
          <a:off x="11366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78740</xdr:rowOff>
    </xdr:from>
    <xdr:to>
      <xdr:col>85</xdr:col>
      <xdr:colOff>177800</xdr:colOff>
      <xdr:row>41</xdr:row>
      <xdr:rowOff>8890</xdr:rowOff>
    </xdr:to>
    <xdr:sp macro="" textlink="">
      <xdr:nvSpPr>
        <xdr:cNvPr id="237" name="楕円 236">
          <a:extLst>
            <a:ext uri="{FF2B5EF4-FFF2-40B4-BE49-F238E27FC236}">
              <a16:creationId xmlns:a16="http://schemas.microsoft.com/office/drawing/2014/main" id="{05290CFE-3294-444F-8020-CAA6C63CE14D}"/>
            </a:ext>
          </a:extLst>
        </xdr:cNvPr>
        <xdr:cNvSpPr/>
      </xdr:nvSpPr>
      <xdr:spPr>
        <a:xfrm>
          <a:off x="14649450" y="66890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40</xdr:row>
      <xdr:rowOff>57167</xdr:rowOff>
    </xdr:from>
    <xdr:ext cx="405111" cy="259045"/>
    <xdr:sp macro="" textlink="">
      <xdr:nvSpPr>
        <xdr:cNvPr id="238" name="【一般廃棄物処理施設】&#10;有形固定資産減価償却率該当値テキスト">
          <a:extLst>
            <a:ext uri="{FF2B5EF4-FFF2-40B4-BE49-F238E27FC236}">
              <a16:creationId xmlns:a16="http://schemas.microsoft.com/office/drawing/2014/main" id="{299EBBB9-46AE-4D48-8F56-39315799B2AC}"/>
            </a:ext>
          </a:extLst>
        </xdr:cNvPr>
        <xdr:cNvSpPr txBox="1"/>
      </xdr:nvSpPr>
      <xdr:spPr>
        <a:xfrm>
          <a:off x="14738350" y="666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46355</xdr:rowOff>
    </xdr:from>
    <xdr:to>
      <xdr:col>81</xdr:col>
      <xdr:colOff>101600</xdr:colOff>
      <xdr:row>40</xdr:row>
      <xdr:rowOff>147955</xdr:rowOff>
    </xdr:to>
    <xdr:sp macro="" textlink="">
      <xdr:nvSpPr>
        <xdr:cNvPr id="239" name="楕円 238">
          <a:extLst>
            <a:ext uri="{FF2B5EF4-FFF2-40B4-BE49-F238E27FC236}">
              <a16:creationId xmlns:a16="http://schemas.microsoft.com/office/drawing/2014/main" id="{3FAD000A-4F28-4C58-A524-DAAF94F08AC5}"/>
            </a:ext>
          </a:extLst>
        </xdr:cNvPr>
        <xdr:cNvSpPr/>
      </xdr:nvSpPr>
      <xdr:spPr>
        <a:xfrm>
          <a:off x="13887450" y="6656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97155</xdr:rowOff>
    </xdr:from>
    <xdr:to>
      <xdr:col>85</xdr:col>
      <xdr:colOff>127000</xdr:colOff>
      <xdr:row>40</xdr:row>
      <xdr:rowOff>129540</xdr:rowOff>
    </xdr:to>
    <xdr:cxnSp macro="">
      <xdr:nvCxnSpPr>
        <xdr:cNvPr id="240" name="直線コネクタ 239">
          <a:extLst>
            <a:ext uri="{FF2B5EF4-FFF2-40B4-BE49-F238E27FC236}">
              <a16:creationId xmlns:a16="http://schemas.microsoft.com/office/drawing/2014/main" id="{725763C2-95B1-44EE-9878-B038E50E956B}"/>
            </a:ext>
          </a:extLst>
        </xdr:cNvPr>
        <xdr:cNvCxnSpPr/>
      </xdr:nvCxnSpPr>
      <xdr:spPr>
        <a:xfrm>
          <a:off x="13938250" y="6707505"/>
          <a:ext cx="762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13970</xdr:rowOff>
    </xdr:from>
    <xdr:to>
      <xdr:col>76</xdr:col>
      <xdr:colOff>165100</xdr:colOff>
      <xdr:row>40</xdr:row>
      <xdr:rowOff>115570</xdr:rowOff>
    </xdr:to>
    <xdr:sp macro="" textlink="">
      <xdr:nvSpPr>
        <xdr:cNvPr id="241" name="楕円 240">
          <a:extLst>
            <a:ext uri="{FF2B5EF4-FFF2-40B4-BE49-F238E27FC236}">
              <a16:creationId xmlns:a16="http://schemas.microsoft.com/office/drawing/2014/main" id="{2E4DE25D-566B-4891-8358-3839C428A2F9}"/>
            </a:ext>
          </a:extLst>
        </xdr:cNvPr>
        <xdr:cNvSpPr/>
      </xdr:nvSpPr>
      <xdr:spPr>
        <a:xfrm>
          <a:off x="13093700" y="662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64770</xdr:rowOff>
    </xdr:from>
    <xdr:to>
      <xdr:col>81</xdr:col>
      <xdr:colOff>50800</xdr:colOff>
      <xdr:row>40</xdr:row>
      <xdr:rowOff>97155</xdr:rowOff>
    </xdr:to>
    <xdr:cxnSp macro="">
      <xdr:nvCxnSpPr>
        <xdr:cNvPr id="242" name="直線コネクタ 241">
          <a:extLst>
            <a:ext uri="{FF2B5EF4-FFF2-40B4-BE49-F238E27FC236}">
              <a16:creationId xmlns:a16="http://schemas.microsoft.com/office/drawing/2014/main" id="{79D10324-3DD5-488F-8B7F-8BB67EB4167C}"/>
            </a:ext>
          </a:extLst>
        </xdr:cNvPr>
        <xdr:cNvCxnSpPr/>
      </xdr:nvCxnSpPr>
      <xdr:spPr>
        <a:xfrm>
          <a:off x="13144500" y="6675120"/>
          <a:ext cx="79375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153035</xdr:rowOff>
    </xdr:from>
    <xdr:to>
      <xdr:col>72</xdr:col>
      <xdr:colOff>38100</xdr:colOff>
      <xdr:row>40</xdr:row>
      <xdr:rowOff>83185</xdr:rowOff>
    </xdr:to>
    <xdr:sp macro="" textlink="">
      <xdr:nvSpPr>
        <xdr:cNvPr id="243" name="楕円 242">
          <a:extLst>
            <a:ext uri="{FF2B5EF4-FFF2-40B4-BE49-F238E27FC236}">
              <a16:creationId xmlns:a16="http://schemas.microsoft.com/office/drawing/2014/main" id="{759E2F2B-1CD0-4D6C-9DD3-351959B423DE}"/>
            </a:ext>
          </a:extLst>
        </xdr:cNvPr>
        <xdr:cNvSpPr/>
      </xdr:nvSpPr>
      <xdr:spPr>
        <a:xfrm>
          <a:off x="12299950" y="659828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32385</xdr:rowOff>
    </xdr:from>
    <xdr:to>
      <xdr:col>76</xdr:col>
      <xdr:colOff>114300</xdr:colOff>
      <xdr:row>40</xdr:row>
      <xdr:rowOff>64770</xdr:rowOff>
    </xdr:to>
    <xdr:cxnSp macro="">
      <xdr:nvCxnSpPr>
        <xdr:cNvPr id="244" name="直線コネクタ 243">
          <a:extLst>
            <a:ext uri="{FF2B5EF4-FFF2-40B4-BE49-F238E27FC236}">
              <a16:creationId xmlns:a16="http://schemas.microsoft.com/office/drawing/2014/main" id="{CFFC201D-3104-4F2F-B5C3-0732D1A65A3E}"/>
            </a:ext>
          </a:extLst>
        </xdr:cNvPr>
        <xdr:cNvCxnSpPr/>
      </xdr:nvCxnSpPr>
      <xdr:spPr>
        <a:xfrm>
          <a:off x="12344400" y="6642735"/>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122555</xdr:rowOff>
    </xdr:from>
    <xdr:to>
      <xdr:col>67</xdr:col>
      <xdr:colOff>101600</xdr:colOff>
      <xdr:row>40</xdr:row>
      <xdr:rowOff>52705</xdr:rowOff>
    </xdr:to>
    <xdr:sp macro="" textlink="">
      <xdr:nvSpPr>
        <xdr:cNvPr id="245" name="楕円 244">
          <a:extLst>
            <a:ext uri="{FF2B5EF4-FFF2-40B4-BE49-F238E27FC236}">
              <a16:creationId xmlns:a16="http://schemas.microsoft.com/office/drawing/2014/main" id="{54206A8D-0C47-4713-AC89-2AF8AEFDB0F8}"/>
            </a:ext>
          </a:extLst>
        </xdr:cNvPr>
        <xdr:cNvSpPr/>
      </xdr:nvSpPr>
      <xdr:spPr>
        <a:xfrm>
          <a:off x="11487150" y="65678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1905</xdr:rowOff>
    </xdr:from>
    <xdr:to>
      <xdr:col>71</xdr:col>
      <xdr:colOff>177800</xdr:colOff>
      <xdr:row>40</xdr:row>
      <xdr:rowOff>32385</xdr:rowOff>
    </xdr:to>
    <xdr:cxnSp macro="">
      <xdr:nvCxnSpPr>
        <xdr:cNvPr id="246" name="直線コネクタ 245">
          <a:extLst>
            <a:ext uri="{FF2B5EF4-FFF2-40B4-BE49-F238E27FC236}">
              <a16:creationId xmlns:a16="http://schemas.microsoft.com/office/drawing/2014/main" id="{D6487738-3363-4499-A25B-75246AE302AF}"/>
            </a:ext>
          </a:extLst>
        </xdr:cNvPr>
        <xdr:cNvCxnSpPr/>
      </xdr:nvCxnSpPr>
      <xdr:spPr>
        <a:xfrm>
          <a:off x="11537950" y="6612255"/>
          <a:ext cx="80645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124477</xdr:rowOff>
    </xdr:from>
    <xdr:ext cx="405111" cy="259045"/>
    <xdr:sp macro="" textlink="">
      <xdr:nvSpPr>
        <xdr:cNvPr id="247" name="n_1aveValue【一般廃棄物処理施設】&#10;有形固定資産減価償却率">
          <a:extLst>
            <a:ext uri="{FF2B5EF4-FFF2-40B4-BE49-F238E27FC236}">
              <a16:creationId xmlns:a16="http://schemas.microsoft.com/office/drawing/2014/main" id="{681B9748-A788-4434-9D23-5CD308C5EC86}"/>
            </a:ext>
          </a:extLst>
        </xdr:cNvPr>
        <xdr:cNvSpPr txBox="1"/>
      </xdr:nvSpPr>
      <xdr:spPr>
        <a:xfrm>
          <a:off x="13742044"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137812</xdr:rowOff>
    </xdr:from>
    <xdr:ext cx="405111" cy="259045"/>
    <xdr:sp macro="" textlink="">
      <xdr:nvSpPr>
        <xdr:cNvPr id="248" name="n_2aveValue【一般廃棄物処理施設】&#10;有形固定資産減価償却率">
          <a:extLst>
            <a:ext uri="{FF2B5EF4-FFF2-40B4-BE49-F238E27FC236}">
              <a16:creationId xmlns:a16="http://schemas.microsoft.com/office/drawing/2014/main" id="{FD39D0C4-9FCE-46FA-8315-CF5838BBB9DE}"/>
            </a:ext>
          </a:extLst>
        </xdr:cNvPr>
        <xdr:cNvSpPr txBox="1"/>
      </xdr:nvSpPr>
      <xdr:spPr>
        <a:xfrm>
          <a:off x="12960994" y="6087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139717</xdr:rowOff>
    </xdr:from>
    <xdr:ext cx="405111" cy="259045"/>
    <xdr:sp macro="" textlink="">
      <xdr:nvSpPr>
        <xdr:cNvPr id="249" name="n_3aveValue【一般廃棄物処理施設】&#10;有形固定資産減価償却率">
          <a:extLst>
            <a:ext uri="{FF2B5EF4-FFF2-40B4-BE49-F238E27FC236}">
              <a16:creationId xmlns:a16="http://schemas.microsoft.com/office/drawing/2014/main" id="{CB5676DD-5BEA-4F37-ADB5-5EFFB34E5665}"/>
            </a:ext>
          </a:extLst>
        </xdr:cNvPr>
        <xdr:cNvSpPr txBox="1"/>
      </xdr:nvSpPr>
      <xdr:spPr>
        <a:xfrm>
          <a:off x="12167244" y="6089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92092</xdr:rowOff>
    </xdr:from>
    <xdr:ext cx="405111" cy="259045"/>
    <xdr:sp macro="" textlink="">
      <xdr:nvSpPr>
        <xdr:cNvPr id="250" name="n_4aveValue【一般廃棄物処理施設】&#10;有形固定資産減価償却率">
          <a:extLst>
            <a:ext uri="{FF2B5EF4-FFF2-40B4-BE49-F238E27FC236}">
              <a16:creationId xmlns:a16="http://schemas.microsoft.com/office/drawing/2014/main" id="{432158D3-FDCF-4A65-8359-A24BE5277526}"/>
            </a:ext>
          </a:extLst>
        </xdr:cNvPr>
        <xdr:cNvSpPr txBox="1"/>
      </xdr:nvSpPr>
      <xdr:spPr>
        <a:xfrm>
          <a:off x="11354444" y="604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139082</xdr:rowOff>
    </xdr:from>
    <xdr:ext cx="405111" cy="259045"/>
    <xdr:sp macro="" textlink="">
      <xdr:nvSpPr>
        <xdr:cNvPr id="251" name="n_1mainValue【一般廃棄物処理施設】&#10;有形固定資産減価償却率">
          <a:extLst>
            <a:ext uri="{FF2B5EF4-FFF2-40B4-BE49-F238E27FC236}">
              <a16:creationId xmlns:a16="http://schemas.microsoft.com/office/drawing/2014/main" id="{5CBE33D1-A650-4B72-8C31-334C69766D8A}"/>
            </a:ext>
          </a:extLst>
        </xdr:cNvPr>
        <xdr:cNvSpPr txBox="1"/>
      </xdr:nvSpPr>
      <xdr:spPr>
        <a:xfrm>
          <a:off x="13742044" y="674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106697</xdr:rowOff>
    </xdr:from>
    <xdr:ext cx="405111" cy="259045"/>
    <xdr:sp macro="" textlink="">
      <xdr:nvSpPr>
        <xdr:cNvPr id="252" name="n_2mainValue【一般廃棄物処理施設】&#10;有形固定資産減価償却率">
          <a:extLst>
            <a:ext uri="{FF2B5EF4-FFF2-40B4-BE49-F238E27FC236}">
              <a16:creationId xmlns:a16="http://schemas.microsoft.com/office/drawing/2014/main" id="{284C1BF6-BD28-4DEE-8481-10EED007381D}"/>
            </a:ext>
          </a:extLst>
        </xdr:cNvPr>
        <xdr:cNvSpPr txBox="1"/>
      </xdr:nvSpPr>
      <xdr:spPr>
        <a:xfrm>
          <a:off x="12960994" y="671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74312</xdr:rowOff>
    </xdr:from>
    <xdr:ext cx="405111" cy="259045"/>
    <xdr:sp macro="" textlink="">
      <xdr:nvSpPr>
        <xdr:cNvPr id="253" name="n_3mainValue【一般廃棄物処理施設】&#10;有形固定資産減価償却率">
          <a:extLst>
            <a:ext uri="{FF2B5EF4-FFF2-40B4-BE49-F238E27FC236}">
              <a16:creationId xmlns:a16="http://schemas.microsoft.com/office/drawing/2014/main" id="{62A94E94-664C-478E-A8C4-A631CA381481}"/>
            </a:ext>
          </a:extLst>
        </xdr:cNvPr>
        <xdr:cNvSpPr txBox="1"/>
      </xdr:nvSpPr>
      <xdr:spPr>
        <a:xfrm>
          <a:off x="12167244" y="6684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43832</xdr:rowOff>
    </xdr:from>
    <xdr:ext cx="405111" cy="259045"/>
    <xdr:sp macro="" textlink="">
      <xdr:nvSpPr>
        <xdr:cNvPr id="254" name="n_4mainValue【一般廃棄物処理施設】&#10;有形固定資産減価償却率">
          <a:extLst>
            <a:ext uri="{FF2B5EF4-FFF2-40B4-BE49-F238E27FC236}">
              <a16:creationId xmlns:a16="http://schemas.microsoft.com/office/drawing/2014/main" id="{382E1ECF-A810-4C4C-B5E8-5D1FBCC1A5AC}"/>
            </a:ext>
          </a:extLst>
        </xdr:cNvPr>
        <xdr:cNvSpPr txBox="1"/>
      </xdr:nvSpPr>
      <xdr:spPr>
        <a:xfrm>
          <a:off x="11354444" y="665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255" name="正方形/長方形 254">
          <a:extLst>
            <a:ext uri="{FF2B5EF4-FFF2-40B4-BE49-F238E27FC236}">
              <a16:creationId xmlns:a16="http://schemas.microsoft.com/office/drawing/2014/main" id="{E869AEF9-36BD-4AC8-9936-3334E0FB1C70}"/>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256" name="正方形/長方形 255">
          <a:extLst>
            <a:ext uri="{FF2B5EF4-FFF2-40B4-BE49-F238E27FC236}">
              <a16:creationId xmlns:a16="http://schemas.microsoft.com/office/drawing/2014/main" id="{1DC2762E-7181-4E60-8C0A-CA8403221583}"/>
            </a:ext>
          </a:extLst>
        </xdr:cNvPr>
        <xdr:cNvSpPr/>
      </xdr:nvSpPr>
      <xdr:spPr>
        <a:xfrm>
          <a:off x="16586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257" name="正方形/長方形 256">
          <a:extLst>
            <a:ext uri="{FF2B5EF4-FFF2-40B4-BE49-F238E27FC236}">
              <a16:creationId xmlns:a16="http://schemas.microsoft.com/office/drawing/2014/main" id="{CA275E60-16F2-4666-9CAB-ED5E5A4FC9CD}"/>
            </a:ext>
          </a:extLst>
        </xdr:cNvPr>
        <xdr:cNvSpPr/>
      </xdr:nvSpPr>
      <xdr:spPr>
        <a:xfrm>
          <a:off x="16586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258" name="正方形/長方形 257">
          <a:extLst>
            <a:ext uri="{FF2B5EF4-FFF2-40B4-BE49-F238E27FC236}">
              <a16:creationId xmlns:a16="http://schemas.microsoft.com/office/drawing/2014/main" id="{C61AA152-A857-4C78-8270-7E09617C8019}"/>
            </a:ext>
          </a:extLst>
        </xdr:cNvPr>
        <xdr:cNvSpPr/>
      </xdr:nvSpPr>
      <xdr:spPr>
        <a:xfrm>
          <a:off x="174879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259" name="正方形/長方形 258">
          <a:extLst>
            <a:ext uri="{FF2B5EF4-FFF2-40B4-BE49-F238E27FC236}">
              <a16:creationId xmlns:a16="http://schemas.microsoft.com/office/drawing/2014/main" id="{A0983D6B-6BD3-4F13-A5E0-5CF73FA7E08F}"/>
            </a:ext>
          </a:extLst>
        </xdr:cNvPr>
        <xdr:cNvSpPr/>
      </xdr:nvSpPr>
      <xdr:spPr>
        <a:xfrm>
          <a:off x="174879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260" name="正方形/長方形 259">
          <a:extLst>
            <a:ext uri="{FF2B5EF4-FFF2-40B4-BE49-F238E27FC236}">
              <a16:creationId xmlns:a16="http://schemas.microsoft.com/office/drawing/2014/main" id="{72D82847-6281-4A30-B1D9-9BB536572F7E}"/>
            </a:ext>
          </a:extLst>
        </xdr:cNvPr>
        <xdr:cNvSpPr/>
      </xdr:nvSpPr>
      <xdr:spPr>
        <a:xfrm>
          <a:off x="18516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261" name="正方形/長方形 260">
          <a:extLst>
            <a:ext uri="{FF2B5EF4-FFF2-40B4-BE49-F238E27FC236}">
              <a16:creationId xmlns:a16="http://schemas.microsoft.com/office/drawing/2014/main" id="{F8A01EFB-0237-42FD-B132-0D6459FF7AEE}"/>
            </a:ext>
          </a:extLst>
        </xdr:cNvPr>
        <xdr:cNvSpPr/>
      </xdr:nvSpPr>
      <xdr:spPr>
        <a:xfrm>
          <a:off x="18516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117,472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262" name="正方形/長方形 261">
          <a:extLst>
            <a:ext uri="{FF2B5EF4-FFF2-40B4-BE49-F238E27FC236}">
              <a16:creationId xmlns:a16="http://schemas.microsoft.com/office/drawing/2014/main" id="{8A4228DA-80A5-428D-8EA6-F21066B89129}"/>
            </a:ext>
          </a:extLst>
        </xdr:cNvPr>
        <xdr:cNvSpPr/>
      </xdr:nvSpPr>
      <xdr:spPr>
        <a:xfrm>
          <a:off x="164592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263" name="テキスト ボックス 262">
          <a:extLst>
            <a:ext uri="{FF2B5EF4-FFF2-40B4-BE49-F238E27FC236}">
              <a16:creationId xmlns:a16="http://schemas.microsoft.com/office/drawing/2014/main" id="{7E0CC20C-CD30-4FAB-9693-6F9219337494}"/>
            </a:ext>
          </a:extLst>
        </xdr:cNvPr>
        <xdr:cNvSpPr txBox="1"/>
      </xdr:nvSpPr>
      <xdr:spPr>
        <a:xfrm>
          <a:off x="1644015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264" name="直線コネクタ 263">
          <a:extLst>
            <a:ext uri="{FF2B5EF4-FFF2-40B4-BE49-F238E27FC236}">
              <a16:creationId xmlns:a16="http://schemas.microsoft.com/office/drawing/2014/main" id="{053D64AF-C94A-418E-A25F-B894EA8EA9E2}"/>
            </a:ext>
          </a:extLst>
        </xdr:cNvPr>
        <xdr:cNvCxnSpPr/>
      </xdr:nvCxnSpPr>
      <xdr:spPr>
        <a:xfrm>
          <a:off x="164592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265" name="直線コネクタ 264">
          <a:extLst>
            <a:ext uri="{FF2B5EF4-FFF2-40B4-BE49-F238E27FC236}">
              <a16:creationId xmlns:a16="http://schemas.microsoft.com/office/drawing/2014/main" id="{ED6095E1-DBD9-46AC-8838-F5BFEAECE24C}"/>
            </a:ext>
          </a:extLst>
        </xdr:cNvPr>
        <xdr:cNvCxnSpPr/>
      </xdr:nvCxnSpPr>
      <xdr:spPr>
        <a:xfrm>
          <a:off x="16459200" y="6908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266" name="テキスト ボックス 265">
          <a:extLst>
            <a:ext uri="{FF2B5EF4-FFF2-40B4-BE49-F238E27FC236}">
              <a16:creationId xmlns:a16="http://schemas.microsoft.com/office/drawing/2014/main" id="{6BCA8DC6-0853-46CE-BCBB-84F073CAE146}"/>
            </a:ext>
          </a:extLst>
        </xdr:cNvPr>
        <xdr:cNvSpPr txBox="1"/>
      </xdr:nvSpPr>
      <xdr:spPr>
        <a:xfrm>
          <a:off x="16248514" y="67729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267" name="直線コネクタ 266">
          <a:extLst>
            <a:ext uri="{FF2B5EF4-FFF2-40B4-BE49-F238E27FC236}">
              <a16:creationId xmlns:a16="http://schemas.microsoft.com/office/drawing/2014/main" id="{C41764CE-401C-4F92-A6F8-AE0FE7D4BF88}"/>
            </a:ext>
          </a:extLst>
        </xdr:cNvPr>
        <xdr:cNvCxnSpPr/>
      </xdr:nvCxnSpPr>
      <xdr:spPr>
        <a:xfrm>
          <a:off x="16459200" y="646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38</xdr:row>
      <xdr:rowOff>48277</xdr:rowOff>
    </xdr:from>
    <xdr:ext cx="595419" cy="259045"/>
    <xdr:sp macro="" textlink="">
      <xdr:nvSpPr>
        <xdr:cNvPr id="268" name="テキスト ボックス 267">
          <a:extLst>
            <a:ext uri="{FF2B5EF4-FFF2-40B4-BE49-F238E27FC236}">
              <a16:creationId xmlns:a16="http://schemas.microsoft.com/office/drawing/2014/main" id="{5757B1CE-6DCE-4AA8-AFF2-F5C302B86B62}"/>
            </a:ext>
          </a:extLst>
        </xdr:cNvPr>
        <xdr:cNvSpPr txBox="1"/>
      </xdr:nvSpPr>
      <xdr:spPr>
        <a:xfrm>
          <a:off x="15939981" y="6328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269" name="直線コネクタ 268">
          <a:extLst>
            <a:ext uri="{FF2B5EF4-FFF2-40B4-BE49-F238E27FC236}">
              <a16:creationId xmlns:a16="http://schemas.microsoft.com/office/drawing/2014/main" id="{3F967A4D-5BAF-49D0-96F6-24651DF12BB2}"/>
            </a:ext>
          </a:extLst>
        </xdr:cNvPr>
        <xdr:cNvCxnSpPr/>
      </xdr:nvCxnSpPr>
      <xdr:spPr>
        <a:xfrm>
          <a:off x="16459200" y="6026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105427</xdr:rowOff>
    </xdr:from>
    <xdr:ext cx="595419" cy="259045"/>
    <xdr:sp macro="" textlink="">
      <xdr:nvSpPr>
        <xdr:cNvPr id="270" name="テキスト ボックス 269">
          <a:extLst>
            <a:ext uri="{FF2B5EF4-FFF2-40B4-BE49-F238E27FC236}">
              <a16:creationId xmlns:a16="http://schemas.microsoft.com/office/drawing/2014/main" id="{0CE83D5F-9EC1-4C42-9CC3-43B8D849AD8A}"/>
            </a:ext>
          </a:extLst>
        </xdr:cNvPr>
        <xdr:cNvSpPr txBox="1"/>
      </xdr:nvSpPr>
      <xdr:spPr>
        <a:xfrm>
          <a:off x="15939981" y="5890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271" name="直線コネクタ 270">
          <a:extLst>
            <a:ext uri="{FF2B5EF4-FFF2-40B4-BE49-F238E27FC236}">
              <a16:creationId xmlns:a16="http://schemas.microsoft.com/office/drawing/2014/main" id="{52953A37-E697-441F-B552-3B94B9D1DF2B}"/>
            </a:ext>
          </a:extLst>
        </xdr:cNvPr>
        <xdr:cNvCxnSpPr/>
      </xdr:nvCxnSpPr>
      <xdr:spPr>
        <a:xfrm>
          <a:off x="16459200" y="55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162577</xdr:rowOff>
    </xdr:from>
    <xdr:ext cx="595419" cy="259045"/>
    <xdr:sp macro="" textlink="">
      <xdr:nvSpPr>
        <xdr:cNvPr id="272" name="テキスト ボックス 271">
          <a:extLst>
            <a:ext uri="{FF2B5EF4-FFF2-40B4-BE49-F238E27FC236}">
              <a16:creationId xmlns:a16="http://schemas.microsoft.com/office/drawing/2014/main" id="{22393B16-2E4B-42DD-94D4-CC1A3A960419}"/>
            </a:ext>
          </a:extLst>
        </xdr:cNvPr>
        <xdr:cNvSpPr txBox="1"/>
      </xdr:nvSpPr>
      <xdr:spPr>
        <a:xfrm>
          <a:off x="15939981" y="5452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273" name="直線コネクタ 272">
          <a:extLst>
            <a:ext uri="{FF2B5EF4-FFF2-40B4-BE49-F238E27FC236}">
              <a16:creationId xmlns:a16="http://schemas.microsoft.com/office/drawing/2014/main" id="{C59A4B63-F733-4656-988E-3368665A1565}"/>
            </a:ext>
          </a:extLst>
        </xdr:cNvPr>
        <xdr:cNvCxnSpPr/>
      </xdr:nvCxnSpPr>
      <xdr:spPr>
        <a:xfrm>
          <a:off x="164592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274" name="テキスト ボックス 273">
          <a:extLst>
            <a:ext uri="{FF2B5EF4-FFF2-40B4-BE49-F238E27FC236}">
              <a16:creationId xmlns:a16="http://schemas.microsoft.com/office/drawing/2014/main" id="{64BEE835-5427-46E5-B144-3886B2F09BB4}"/>
            </a:ext>
          </a:extLst>
        </xdr:cNvPr>
        <xdr:cNvSpPr txBox="1"/>
      </xdr:nvSpPr>
      <xdr:spPr>
        <a:xfrm>
          <a:off x="15939981" y="5007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275" name="【一般廃棄物処理施設】&#10;一人当たり有形固定資産（償却資産）額グラフ枠">
          <a:extLst>
            <a:ext uri="{FF2B5EF4-FFF2-40B4-BE49-F238E27FC236}">
              <a16:creationId xmlns:a16="http://schemas.microsoft.com/office/drawing/2014/main" id="{C60ED7E5-198E-44F6-AC2E-80DC825EDFE8}"/>
            </a:ext>
          </a:extLst>
        </xdr:cNvPr>
        <xdr:cNvSpPr/>
      </xdr:nvSpPr>
      <xdr:spPr>
        <a:xfrm>
          <a:off x="164592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152569</xdr:rowOff>
    </xdr:from>
    <xdr:to>
      <xdr:col>116</xdr:col>
      <xdr:colOff>62864</xdr:colOff>
      <xdr:row>41</xdr:row>
      <xdr:rowOff>128439</xdr:rowOff>
    </xdr:to>
    <xdr:cxnSp macro="">
      <xdr:nvCxnSpPr>
        <xdr:cNvPr id="276" name="直線コネクタ 275">
          <a:extLst>
            <a:ext uri="{FF2B5EF4-FFF2-40B4-BE49-F238E27FC236}">
              <a16:creationId xmlns:a16="http://schemas.microsoft.com/office/drawing/2014/main" id="{34B703BE-D269-4BFB-BE46-136562BE5C9D}"/>
            </a:ext>
          </a:extLst>
        </xdr:cNvPr>
        <xdr:cNvCxnSpPr/>
      </xdr:nvCxnSpPr>
      <xdr:spPr>
        <a:xfrm flipV="1">
          <a:off x="19951064" y="5772319"/>
          <a:ext cx="0" cy="11315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132266</xdr:rowOff>
    </xdr:from>
    <xdr:ext cx="469744" cy="259045"/>
    <xdr:sp macro="" textlink="">
      <xdr:nvSpPr>
        <xdr:cNvPr id="277" name="【一般廃棄物処理施設】&#10;一人当たり有形固定資産（償却資産）額最小値テキスト">
          <a:extLst>
            <a:ext uri="{FF2B5EF4-FFF2-40B4-BE49-F238E27FC236}">
              <a16:creationId xmlns:a16="http://schemas.microsoft.com/office/drawing/2014/main" id="{200DED0E-7621-4137-BB00-55FF34A5BA1D}"/>
            </a:ext>
          </a:extLst>
        </xdr:cNvPr>
        <xdr:cNvSpPr txBox="1"/>
      </xdr:nvSpPr>
      <xdr:spPr>
        <a:xfrm>
          <a:off x="19989800" y="690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128439</xdr:rowOff>
    </xdr:from>
    <xdr:to>
      <xdr:col>116</xdr:col>
      <xdr:colOff>152400</xdr:colOff>
      <xdr:row>41</xdr:row>
      <xdr:rowOff>128439</xdr:rowOff>
    </xdr:to>
    <xdr:cxnSp macro="">
      <xdr:nvCxnSpPr>
        <xdr:cNvPr id="278" name="直線コネクタ 277">
          <a:extLst>
            <a:ext uri="{FF2B5EF4-FFF2-40B4-BE49-F238E27FC236}">
              <a16:creationId xmlns:a16="http://schemas.microsoft.com/office/drawing/2014/main" id="{797D8A1E-873C-4629-AC42-7798AE58C921}"/>
            </a:ext>
          </a:extLst>
        </xdr:cNvPr>
        <xdr:cNvCxnSpPr/>
      </xdr:nvCxnSpPr>
      <xdr:spPr>
        <a:xfrm>
          <a:off x="19881850" y="69038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33</xdr:row>
      <xdr:rowOff>99246</xdr:rowOff>
    </xdr:from>
    <xdr:ext cx="599010" cy="259045"/>
    <xdr:sp macro="" textlink="">
      <xdr:nvSpPr>
        <xdr:cNvPr id="279" name="【一般廃棄物処理施設】&#10;一人当たり有形固定資産（償却資産）額最大値テキスト">
          <a:extLst>
            <a:ext uri="{FF2B5EF4-FFF2-40B4-BE49-F238E27FC236}">
              <a16:creationId xmlns:a16="http://schemas.microsoft.com/office/drawing/2014/main" id="{E4B4B5AA-AB56-4270-A344-4F427B1865AD}"/>
            </a:ext>
          </a:extLst>
        </xdr:cNvPr>
        <xdr:cNvSpPr txBox="1"/>
      </xdr:nvSpPr>
      <xdr:spPr>
        <a:xfrm>
          <a:off x="19989800" y="5553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516,593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152569</xdr:rowOff>
    </xdr:from>
    <xdr:to>
      <xdr:col>116</xdr:col>
      <xdr:colOff>152400</xdr:colOff>
      <xdr:row>34</xdr:row>
      <xdr:rowOff>152569</xdr:rowOff>
    </xdr:to>
    <xdr:cxnSp macro="">
      <xdr:nvCxnSpPr>
        <xdr:cNvPr id="280" name="直線コネクタ 279">
          <a:extLst>
            <a:ext uri="{FF2B5EF4-FFF2-40B4-BE49-F238E27FC236}">
              <a16:creationId xmlns:a16="http://schemas.microsoft.com/office/drawing/2014/main" id="{27A0AD63-9196-476D-8364-180994D7914E}"/>
            </a:ext>
          </a:extLst>
        </xdr:cNvPr>
        <xdr:cNvCxnSpPr/>
      </xdr:nvCxnSpPr>
      <xdr:spPr>
        <a:xfrm>
          <a:off x="19881850" y="577231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115794</xdr:rowOff>
    </xdr:from>
    <xdr:ext cx="599010" cy="259045"/>
    <xdr:sp macro="" textlink="">
      <xdr:nvSpPr>
        <xdr:cNvPr id="281" name="【一般廃棄物処理施設】&#10;一人当たり有形固定資産（償却資産）額平均値テキスト">
          <a:extLst>
            <a:ext uri="{FF2B5EF4-FFF2-40B4-BE49-F238E27FC236}">
              <a16:creationId xmlns:a16="http://schemas.microsoft.com/office/drawing/2014/main" id="{6B4BDC29-AB8A-4FD9-8EF4-0039602DFC2E}"/>
            </a:ext>
          </a:extLst>
        </xdr:cNvPr>
        <xdr:cNvSpPr txBox="1"/>
      </xdr:nvSpPr>
      <xdr:spPr>
        <a:xfrm>
          <a:off x="19989800" y="639594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92917</xdr:rowOff>
    </xdr:from>
    <xdr:to>
      <xdr:col>116</xdr:col>
      <xdr:colOff>114300</xdr:colOff>
      <xdr:row>40</xdr:row>
      <xdr:rowOff>23067</xdr:rowOff>
    </xdr:to>
    <xdr:sp macro="" textlink="">
      <xdr:nvSpPr>
        <xdr:cNvPr id="282" name="フローチャート: 判断 281">
          <a:extLst>
            <a:ext uri="{FF2B5EF4-FFF2-40B4-BE49-F238E27FC236}">
              <a16:creationId xmlns:a16="http://schemas.microsoft.com/office/drawing/2014/main" id="{4257490A-48A2-485B-B533-DB7C16DD8874}"/>
            </a:ext>
          </a:extLst>
        </xdr:cNvPr>
        <xdr:cNvSpPr/>
      </xdr:nvSpPr>
      <xdr:spPr>
        <a:xfrm>
          <a:off x="19900900" y="653816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86975</xdr:rowOff>
    </xdr:from>
    <xdr:to>
      <xdr:col>112</xdr:col>
      <xdr:colOff>38100</xdr:colOff>
      <xdr:row>40</xdr:row>
      <xdr:rowOff>17125</xdr:rowOff>
    </xdr:to>
    <xdr:sp macro="" textlink="">
      <xdr:nvSpPr>
        <xdr:cNvPr id="283" name="フローチャート: 判断 282">
          <a:extLst>
            <a:ext uri="{FF2B5EF4-FFF2-40B4-BE49-F238E27FC236}">
              <a16:creationId xmlns:a16="http://schemas.microsoft.com/office/drawing/2014/main" id="{1E67C1F7-994C-48A6-9248-FF7B10B101C5}"/>
            </a:ext>
          </a:extLst>
        </xdr:cNvPr>
        <xdr:cNvSpPr/>
      </xdr:nvSpPr>
      <xdr:spPr>
        <a:xfrm>
          <a:off x="19157950" y="653222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96113</xdr:rowOff>
    </xdr:from>
    <xdr:to>
      <xdr:col>107</xdr:col>
      <xdr:colOff>101600</xdr:colOff>
      <xdr:row>40</xdr:row>
      <xdr:rowOff>26263</xdr:rowOff>
    </xdr:to>
    <xdr:sp macro="" textlink="">
      <xdr:nvSpPr>
        <xdr:cNvPr id="284" name="フローチャート: 判断 283">
          <a:extLst>
            <a:ext uri="{FF2B5EF4-FFF2-40B4-BE49-F238E27FC236}">
              <a16:creationId xmlns:a16="http://schemas.microsoft.com/office/drawing/2014/main" id="{958C8D22-9AEC-418A-9760-AAEA3685FD58}"/>
            </a:ext>
          </a:extLst>
        </xdr:cNvPr>
        <xdr:cNvSpPr/>
      </xdr:nvSpPr>
      <xdr:spPr>
        <a:xfrm>
          <a:off x="18345150" y="654136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105645</xdr:rowOff>
    </xdr:from>
    <xdr:to>
      <xdr:col>102</xdr:col>
      <xdr:colOff>165100</xdr:colOff>
      <xdr:row>40</xdr:row>
      <xdr:rowOff>35795</xdr:rowOff>
    </xdr:to>
    <xdr:sp macro="" textlink="">
      <xdr:nvSpPr>
        <xdr:cNvPr id="285" name="フローチャート: 判断 284">
          <a:extLst>
            <a:ext uri="{FF2B5EF4-FFF2-40B4-BE49-F238E27FC236}">
              <a16:creationId xmlns:a16="http://schemas.microsoft.com/office/drawing/2014/main" id="{713D6E26-0B09-40A8-93F7-BE53CA55CCED}"/>
            </a:ext>
          </a:extLst>
        </xdr:cNvPr>
        <xdr:cNvSpPr/>
      </xdr:nvSpPr>
      <xdr:spPr>
        <a:xfrm>
          <a:off x="17551400" y="65508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101165</xdr:rowOff>
    </xdr:from>
    <xdr:to>
      <xdr:col>98</xdr:col>
      <xdr:colOff>38100</xdr:colOff>
      <xdr:row>40</xdr:row>
      <xdr:rowOff>31315</xdr:rowOff>
    </xdr:to>
    <xdr:sp macro="" textlink="">
      <xdr:nvSpPr>
        <xdr:cNvPr id="286" name="フローチャート: 判断 285">
          <a:extLst>
            <a:ext uri="{FF2B5EF4-FFF2-40B4-BE49-F238E27FC236}">
              <a16:creationId xmlns:a16="http://schemas.microsoft.com/office/drawing/2014/main" id="{1C38C4D0-4158-4EB6-928E-485CEC04E63C}"/>
            </a:ext>
          </a:extLst>
        </xdr:cNvPr>
        <xdr:cNvSpPr/>
      </xdr:nvSpPr>
      <xdr:spPr>
        <a:xfrm>
          <a:off x="16757650" y="654641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287" name="テキスト ボックス 286">
          <a:extLst>
            <a:ext uri="{FF2B5EF4-FFF2-40B4-BE49-F238E27FC236}">
              <a16:creationId xmlns:a16="http://schemas.microsoft.com/office/drawing/2014/main" id="{EF37D168-C87B-49AD-B4E2-E672ECCFD77D}"/>
            </a:ext>
          </a:extLst>
        </xdr:cNvPr>
        <xdr:cNvSpPr txBox="1"/>
      </xdr:nvSpPr>
      <xdr:spPr>
        <a:xfrm>
          <a:off x="19780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288" name="テキスト ボックス 287">
          <a:extLst>
            <a:ext uri="{FF2B5EF4-FFF2-40B4-BE49-F238E27FC236}">
              <a16:creationId xmlns:a16="http://schemas.microsoft.com/office/drawing/2014/main" id="{74856E41-79F3-467B-B48C-82442B2DA70D}"/>
            </a:ext>
          </a:extLst>
        </xdr:cNvPr>
        <xdr:cNvSpPr txBox="1"/>
      </xdr:nvSpPr>
      <xdr:spPr>
        <a:xfrm>
          <a:off x="19030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289" name="テキスト ボックス 288">
          <a:extLst>
            <a:ext uri="{FF2B5EF4-FFF2-40B4-BE49-F238E27FC236}">
              <a16:creationId xmlns:a16="http://schemas.microsoft.com/office/drawing/2014/main" id="{300501F0-E92C-49FD-BC28-FDF433D804E8}"/>
            </a:ext>
          </a:extLst>
        </xdr:cNvPr>
        <xdr:cNvSpPr txBox="1"/>
      </xdr:nvSpPr>
      <xdr:spPr>
        <a:xfrm>
          <a:off x="18224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290" name="テキスト ボックス 289">
          <a:extLst>
            <a:ext uri="{FF2B5EF4-FFF2-40B4-BE49-F238E27FC236}">
              <a16:creationId xmlns:a16="http://schemas.microsoft.com/office/drawing/2014/main" id="{77927082-A79A-4680-ADE2-0845FD2DACCE}"/>
            </a:ext>
          </a:extLst>
        </xdr:cNvPr>
        <xdr:cNvSpPr txBox="1"/>
      </xdr:nvSpPr>
      <xdr:spPr>
        <a:xfrm>
          <a:off x="174307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291" name="テキスト ボックス 290">
          <a:extLst>
            <a:ext uri="{FF2B5EF4-FFF2-40B4-BE49-F238E27FC236}">
              <a16:creationId xmlns:a16="http://schemas.microsoft.com/office/drawing/2014/main" id="{F92BE227-11FF-4EC7-854E-AA8A10050582}"/>
            </a:ext>
          </a:extLst>
        </xdr:cNvPr>
        <xdr:cNvSpPr txBox="1"/>
      </xdr:nvSpPr>
      <xdr:spPr>
        <a:xfrm>
          <a:off x="166306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100934</xdr:rowOff>
    </xdr:from>
    <xdr:to>
      <xdr:col>116</xdr:col>
      <xdr:colOff>114300</xdr:colOff>
      <xdr:row>40</xdr:row>
      <xdr:rowOff>31084</xdr:rowOff>
    </xdr:to>
    <xdr:sp macro="" textlink="">
      <xdr:nvSpPr>
        <xdr:cNvPr id="292" name="楕円 291">
          <a:extLst>
            <a:ext uri="{FF2B5EF4-FFF2-40B4-BE49-F238E27FC236}">
              <a16:creationId xmlns:a16="http://schemas.microsoft.com/office/drawing/2014/main" id="{01E6EB0C-3042-449B-90C9-4830CCF22592}"/>
            </a:ext>
          </a:extLst>
        </xdr:cNvPr>
        <xdr:cNvSpPr/>
      </xdr:nvSpPr>
      <xdr:spPr>
        <a:xfrm>
          <a:off x="19900900" y="654618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79361</xdr:rowOff>
    </xdr:from>
    <xdr:ext cx="599010" cy="259045"/>
    <xdr:sp macro="" textlink="">
      <xdr:nvSpPr>
        <xdr:cNvPr id="293" name="【一般廃棄物処理施設】&#10;一人当たり有形固定資産（償却資産）額該当値テキスト">
          <a:extLst>
            <a:ext uri="{FF2B5EF4-FFF2-40B4-BE49-F238E27FC236}">
              <a16:creationId xmlns:a16="http://schemas.microsoft.com/office/drawing/2014/main" id="{30534382-5280-4474-B18C-9D1E02FF8873}"/>
            </a:ext>
          </a:extLst>
        </xdr:cNvPr>
        <xdr:cNvSpPr txBox="1"/>
      </xdr:nvSpPr>
      <xdr:spPr>
        <a:xfrm>
          <a:off x="19989800" y="65246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114369</xdr:rowOff>
    </xdr:from>
    <xdr:to>
      <xdr:col>112</xdr:col>
      <xdr:colOff>38100</xdr:colOff>
      <xdr:row>40</xdr:row>
      <xdr:rowOff>44519</xdr:rowOff>
    </xdr:to>
    <xdr:sp macro="" textlink="">
      <xdr:nvSpPr>
        <xdr:cNvPr id="294" name="楕円 293">
          <a:extLst>
            <a:ext uri="{FF2B5EF4-FFF2-40B4-BE49-F238E27FC236}">
              <a16:creationId xmlns:a16="http://schemas.microsoft.com/office/drawing/2014/main" id="{09B96E4C-2ADD-4017-BB38-B5C8B2D4BF0A}"/>
            </a:ext>
          </a:extLst>
        </xdr:cNvPr>
        <xdr:cNvSpPr/>
      </xdr:nvSpPr>
      <xdr:spPr>
        <a:xfrm>
          <a:off x="19157950" y="655961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151734</xdr:rowOff>
    </xdr:from>
    <xdr:to>
      <xdr:col>116</xdr:col>
      <xdr:colOff>63500</xdr:colOff>
      <xdr:row>39</xdr:row>
      <xdr:rowOff>165169</xdr:rowOff>
    </xdr:to>
    <xdr:cxnSp macro="">
      <xdr:nvCxnSpPr>
        <xdr:cNvPr id="295" name="直線コネクタ 294">
          <a:extLst>
            <a:ext uri="{FF2B5EF4-FFF2-40B4-BE49-F238E27FC236}">
              <a16:creationId xmlns:a16="http://schemas.microsoft.com/office/drawing/2014/main" id="{ABB4052C-7A84-426A-A1AD-B8DA00D65EF4}"/>
            </a:ext>
          </a:extLst>
        </xdr:cNvPr>
        <xdr:cNvCxnSpPr/>
      </xdr:nvCxnSpPr>
      <xdr:spPr>
        <a:xfrm flipV="1">
          <a:off x="19202400" y="6596984"/>
          <a:ext cx="749300" cy="13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118982</xdr:rowOff>
    </xdr:from>
    <xdr:to>
      <xdr:col>107</xdr:col>
      <xdr:colOff>101600</xdr:colOff>
      <xdr:row>40</xdr:row>
      <xdr:rowOff>49132</xdr:rowOff>
    </xdr:to>
    <xdr:sp macro="" textlink="">
      <xdr:nvSpPr>
        <xdr:cNvPr id="296" name="楕円 295">
          <a:extLst>
            <a:ext uri="{FF2B5EF4-FFF2-40B4-BE49-F238E27FC236}">
              <a16:creationId xmlns:a16="http://schemas.microsoft.com/office/drawing/2014/main" id="{F2BC1F68-AC3D-42E6-AC8B-3A4BFC37D293}"/>
            </a:ext>
          </a:extLst>
        </xdr:cNvPr>
        <xdr:cNvSpPr/>
      </xdr:nvSpPr>
      <xdr:spPr>
        <a:xfrm>
          <a:off x="18345150" y="65642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165169</xdr:rowOff>
    </xdr:from>
    <xdr:to>
      <xdr:col>111</xdr:col>
      <xdr:colOff>177800</xdr:colOff>
      <xdr:row>39</xdr:row>
      <xdr:rowOff>169782</xdr:rowOff>
    </xdr:to>
    <xdr:cxnSp macro="">
      <xdr:nvCxnSpPr>
        <xdr:cNvPr id="297" name="直線コネクタ 296">
          <a:extLst>
            <a:ext uri="{FF2B5EF4-FFF2-40B4-BE49-F238E27FC236}">
              <a16:creationId xmlns:a16="http://schemas.microsoft.com/office/drawing/2014/main" id="{F0FB7766-7D01-4FFC-9757-8D96E8860510}"/>
            </a:ext>
          </a:extLst>
        </xdr:cNvPr>
        <xdr:cNvCxnSpPr/>
      </xdr:nvCxnSpPr>
      <xdr:spPr>
        <a:xfrm flipV="1">
          <a:off x="18395950" y="6610419"/>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119938</xdr:rowOff>
    </xdr:from>
    <xdr:to>
      <xdr:col>102</xdr:col>
      <xdr:colOff>165100</xdr:colOff>
      <xdr:row>40</xdr:row>
      <xdr:rowOff>50088</xdr:rowOff>
    </xdr:to>
    <xdr:sp macro="" textlink="">
      <xdr:nvSpPr>
        <xdr:cNvPr id="298" name="楕円 297">
          <a:extLst>
            <a:ext uri="{FF2B5EF4-FFF2-40B4-BE49-F238E27FC236}">
              <a16:creationId xmlns:a16="http://schemas.microsoft.com/office/drawing/2014/main" id="{5F8D5F6C-9FDB-44F5-9EBD-39D15220BD3E}"/>
            </a:ext>
          </a:extLst>
        </xdr:cNvPr>
        <xdr:cNvSpPr/>
      </xdr:nvSpPr>
      <xdr:spPr>
        <a:xfrm>
          <a:off x="17551400" y="656518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169782</xdr:rowOff>
    </xdr:from>
    <xdr:to>
      <xdr:col>107</xdr:col>
      <xdr:colOff>50800</xdr:colOff>
      <xdr:row>39</xdr:row>
      <xdr:rowOff>170738</xdr:rowOff>
    </xdr:to>
    <xdr:cxnSp macro="">
      <xdr:nvCxnSpPr>
        <xdr:cNvPr id="299" name="直線コネクタ 298">
          <a:extLst>
            <a:ext uri="{FF2B5EF4-FFF2-40B4-BE49-F238E27FC236}">
              <a16:creationId xmlns:a16="http://schemas.microsoft.com/office/drawing/2014/main" id="{B2ACA5F2-493E-425B-A0A0-9B7BA15A1E2A}"/>
            </a:ext>
          </a:extLst>
        </xdr:cNvPr>
        <xdr:cNvCxnSpPr/>
      </xdr:nvCxnSpPr>
      <xdr:spPr>
        <a:xfrm flipV="1">
          <a:off x="17602200" y="6608682"/>
          <a:ext cx="793750" cy="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123095</xdr:rowOff>
    </xdr:from>
    <xdr:to>
      <xdr:col>98</xdr:col>
      <xdr:colOff>38100</xdr:colOff>
      <xdr:row>40</xdr:row>
      <xdr:rowOff>53245</xdr:rowOff>
    </xdr:to>
    <xdr:sp macro="" textlink="">
      <xdr:nvSpPr>
        <xdr:cNvPr id="300" name="楕円 299">
          <a:extLst>
            <a:ext uri="{FF2B5EF4-FFF2-40B4-BE49-F238E27FC236}">
              <a16:creationId xmlns:a16="http://schemas.microsoft.com/office/drawing/2014/main" id="{99463970-3553-4665-BF66-842BF492F4F7}"/>
            </a:ext>
          </a:extLst>
        </xdr:cNvPr>
        <xdr:cNvSpPr/>
      </xdr:nvSpPr>
      <xdr:spPr>
        <a:xfrm>
          <a:off x="16757650" y="656834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170738</xdr:rowOff>
    </xdr:from>
    <xdr:to>
      <xdr:col>102</xdr:col>
      <xdr:colOff>114300</xdr:colOff>
      <xdr:row>40</xdr:row>
      <xdr:rowOff>2445</xdr:rowOff>
    </xdr:to>
    <xdr:cxnSp macro="">
      <xdr:nvCxnSpPr>
        <xdr:cNvPr id="301" name="直線コネクタ 300">
          <a:extLst>
            <a:ext uri="{FF2B5EF4-FFF2-40B4-BE49-F238E27FC236}">
              <a16:creationId xmlns:a16="http://schemas.microsoft.com/office/drawing/2014/main" id="{2515F7D2-47B7-47D0-A505-66EC9A31A58D}"/>
            </a:ext>
          </a:extLst>
        </xdr:cNvPr>
        <xdr:cNvCxnSpPr/>
      </xdr:nvCxnSpPr>
      <xdr:spPr>
        <a:xfrm flipV="1">
          <a:off x="16802100" y="6609638"/>
          <a:ext cx="800100" cy="3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38</xdr:row>
      <xdr:rowOff>33652</xdr:rowOff>
    </xdr:from>
    <xdr:ext cx="599010" cy="259045"/>
    <xdr:sp macro="" textlink="">
      <xdr:nvSpPr>
        <xdr:cNvPr id="302" name="n_1aveValue【一般廃棄物処理施設】&#10;一人当たり有形固定資産（償却資産）額">
          <a:extLst>
            <a:ext uri="{FF2B5EF4-FFF2-40B4-BE49-F238E27FC236}">
              <a16:creationId xmlns:a16="http://schemas.microsoft.com/office/drawing/2014/main" id="{53B0536D-1974-4FC7-BD1E-041FFADD94FF}"/>
            </a:ext>
          </a:extLst>
        </xdr:cNvPr>
        <xdr:cNvSpPr txBox="1"/>
      </xdr:nvSpPr>
      <xdr:spPr>
        <a:xfrm>
          <a:off x="18915595" y="63138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38</xdr:row>
      <xdr:rowOff>42790</xdr:rowOff>
    </xdr:from>
    <xdr:ext cx="599010" cy="259045"/>
    <xdr:sp macro="" textlink="">
      <xdr:nvSpPr>
        <xdr:cNvPr id="303" name="n_2aveValue【一般廃棄物処理施設】&#10;一人当たり有形固定資産（償却資産）額">
          <a:extLst>
            <a:ext uri="{FF2B5EF4-FFF2-40B4-BE49-F238E27FC236}">
              <a16:creationId xmlns:a16="http://schemas.microsoft.com/office/drawing/2014/main" id="{2ADCC674-C594-4976-BA7D-24B94257E3B6}"/>
            </a:ext>
          </a:extLst>
        </xdr:cNvPr>
        <xdr:cNvSpPr txBox="1"/>
      </xdr:nvSpPr>
      <xdr:spPr>
        <a:xfrm>
          <a:off x="18134545" y="63229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38</xdr:row>
      <xdr:rowOff>52322</xdr:rowOff>
    </xdr:from>
    <xdr:ext cx="599010" cy="259045"/>
    <xdr:sp macro="" textlink="">
      <xdr:nvSpPr>
        <xdr:cNvPr id="304" name="n_3aveValue【一般廃棄物処理施設】&#10;一人当たり有形固定資産（償却資産）額">
          <a:extLst>
            <a:ext uri="{FF2B5EF4-FFF2-40B4-BE49-F238E27FC236}">
              <a16:creationId xmlns:a16="http://schemas.microsoft.com/office/drawing/2014/main" id="{DA73908C-E88C-4A3C-9675-79B9613934F0}"/>
            </a:ext>
          </a:extLst>
        </xdr:cNvPr>
        <xdr:cNvSpPr txBox="1"/>
      </xdr:nvSpPr>
      <xdr:spPr>
        <a:xfrm>
          <a:off x="17321745" y="63324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139,897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38</xdr:row>
      <xdr:rowOff>47842</xdr:rowOff>
    </xdr:from>
    <xdr:ext cx="599010" cy="259045"/>
    <xdr:sp macro="" textlink="">
      <xdr:nvSpPr>
        <xdr:cNvPr id="305" name="n_4aveValue【一般廃棄物処理施設】&#10;一人当たり有形固定資産（償却資産）額">
          <a:extLst>
            <a:ext uri="{FF2B5EF4-FFF2-40B4-BE49-F238E27FC236}">
              <a16:creationId xmlns:a16="http://schemas.microsoft.com/office/drawing/2014/main" id="{91FE27A9-8B48-4891-9B97-5812D414CC7D}"/>
            </a:ext>
          </a:extLst>
        </xdr:cNvPr>
        <xdr:cNvSpPr txBox="1"/>
      </xdr:nvSpPr>
      <xdr:spPr>
        <a:xfrm>
          <a:off x="16527995" y="6327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40</xdr:row>
      <xdr:rowOff>35646</xdr:rowOff>
    </xdr:from>
    <xdr:ext cx="599010" cy="259045"/>
    <xdr:sp macro="" textlink="">
      <xdr:nvSpPr>
        <xdr:cNvPr id="306" name="n_1mainValue【一般廃棄物処理施設】&#10;一人当たり有形固定資産（償却資産）額">
          <a:extLst>
            <a:ext uri="{FF2B5EF4-FFF2-40B4-BE49-F238E27FC236}">
              <a16:creationId xmlns:a16="http://schemas.microsoft.com/office/drawing/2014/main" id="{327C369A-B29E-4964-BE74-096207715C1E}"/>
            </a:ext>
          </a:extLst>
        </xdr:cNvPr>
        <xdr:cNvSpPr txBox="1"/>
      </xdr:nvSpPr>
      <xdr:spPr>
        <a:xfrm>
          <a:off x="18915595" y="66459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40</xdr:row>
      <xdr:rowOff>40259</xdr:rowOff>
    </xdr:from>
    <xdr:ext cx="599010" cy="259045"/>
    <xdr:sp macro="" textlink="">
      <xdr:nvSpPr>
        <xdr:cNvPr id="307" name="n_2mainValue【一般廃棄物処理施設】&#10;一人当たり有形固定資産（償却資産）額">
          <a:extLst>
            <a:ext uri="{FF2B5EF4-FFF2-40B4-BE49-F238E27FC236}">
              <a16:creationId xmlns:a16="http://schemas.microsoft.com/office/drawing/2014/main" id="{836ADF49-997C-47BE-B587-2A9834671521}"/>
            </a:ext>
          </a:extLst>
        </xdr:cNvPr>
        <xdr:cNvSpPr txBox="1"/>
      </xdr:nvSpPr>
      <xdr:spPr>
        <a:xfrm>
          <a:off x="18134545" y="6650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40</xdr:row>
      <xdr:rowOff>41215</xdr:rowOff>
    </xdr:from>
    <xdr:ext cx="599010" cy="259045"/>
    <xdr:sp macro="" textlink="">
      <xdr:nvSpPr>
        <xdr:cNvPr id="308" name="n_3mainValue【一般廃棄物処理施設】&#10;一人当たり有形固定資産（償却資産）額">
          <a:extLst>
            <a:ext uri="{FF2B5EF4-FFF2-40B4-BE49-F238E27FC236}">
              <a16:creationId xmlns:a16="http://schemas.microsoft.com/office/drawing/2014/main" id="{8BC95A92-11C9-46D9-945A-14FA8D0B1B0A}"/>
            </a:ext>
          </a:extLst>
        </xdr:cNvPr>
        <xdr:cNvSpPr txBox="1"/>
      </xdr:nvSpPr>
      <xdr:spPr>
        <a:xfrm>
          <a:off x="17321745" y="66515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40</xdr:row>
      <xdr:rowOff>44372</xdr:rowOff>
    </xdr:from>
    <xdr:ext cx="599010" cy="259045"/>
    <xdr:sp macro="" textlink="">
      <xdr:nvSpPr>
        <xdr:cNvPr id="309" name="n_4mainValue【一般廃棄物処理施設】&#10;一人当たり有形固定資産（償却資産）額">
          <a:extLst>
            <a:ext uri="{FF2B5EF4-FFF2-40B4-BE49-F238E27FC236}">
              <a16:creationId xmlns:a16="http://schemas.microsoft.com/office/drawing/2014/main" id="{8A7D4C7C-7215-4A42-8139-37A5D66D4DCE}"/>
            </a:ext>
          </a:extLst>
        </xdr:cNvPr>
        <xdr:cNvSpPr txBox="1"/>
      </xdr:nvSpPr>
      <xdr:spPr>
        <a:xfrm>
          <a:off x="16527995" y="66547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310" name="正方形/長方形 309">
          <a:extLst>
            <a:ext uri="{FF2B5EF4-FFF2-40B4-BE49-F238E27FC236}">
              <a16:creationId xmlns:a16="http://schemas.microsoft.com/office/drawing/2014/main" id="{94AE777E-40C8-486F-8DE0-91C9260016DE}"/>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11" name="正方形/長方形 310">
          <a:extLst>
            <a:ext uri="{FF2B5EF4-FFF2-40B4-BE49-F238E27FC236}">
              <a16:creationId xmlns:a16="http://schemas.microsoft.com/office/drawing/2014/main" id="{29058396-FAFB-407E-BD5A-0AA5EEA89E29}"/>
            </a:ext>
          </a:extLst>
        </xdr:cNvPr>
        <xdr:cNvSpPr/>
      </xdr:nvSpPr>
      <xdr:spPr>
        <a:xfrm>
          <a:off x="1131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12" name="正方形/長方形 311">
          <a:extLst>
            <a:ext uri="{FF2B5EF4-FFF2-40B4-BE49-F238E27FC236}">
              <a16:creationId xmlns:a16="http://schemas.microsoft.com/office/drawing/2014/main" id="{5767D0A1-6D8C-4ACC-9CB7-19591568BD98}"/>
            </a:ext>
          </a:extLst>
        </xdr:cNvPr>
        <xdr:cNvSpPr/>
      </xdr:nvSpPr>
      <xdr:spPr>
        <a:xfrm>
          <a:off x="1131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13" name="正方形/長方形 312">
          <a:extLst>
            <a:ext uri="{FF2B5EF4-FFF2-40B4-BE49-F238E27FC236}">
              <a16:creationId xmlns:a16="http://schemas.microsoft.com/office/drawing/2014/main" id="{0B12E627-A100-4C44-99E0-E700742D1159}"/>
            </a:ext>
          </a:extLst>
        </xdr:cNvPr>
        <xdr:cNvSpPr/>
      </xdr:nvSpPr>
      <xdr:spPr>
        <a:xfrm>
          <a:off x="122364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14" name="正方形/長方形 313">
          <a:extLst>
            <a:ext uri="{FF2B5EF4-FFF2-40B4-BE49-F238E27FC236}">
              <a16:creationId xmlns:a16="http://schemas.microsoft.com/office/drawing/2014/main" id="{2CA5E4ED-4E00-4B71-A7D2-638DC5035333}"/>
            </a:ext>
          </a:extLst>
        </xdr:cNvPr>
        <xdr:cNvSpPr/>
      </xdr:nvSpPr>
      <xdr:spPr>
        <a:xfrm>
          <a:off x="122364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15" name="正方形/長方形 314">
          <a:extLst>
            <a:ext uri="{FF2B5EF4-FFF2-40B4-BE49-F238E27FC236}">
              <a16:creationId xmlns:a16="http://schemas.microsoft.com/office/drawing/2014/main" id="{DC5C81DD-DE1F-49BF-80A9-6EEF9E054AD0}"/>
            </a:ext>
          </a:extLst>
        </xdr:cNvPr>
        <xdr:cNvSpPr/>
      </xdr:nvSpPr>
      <xdr:spPr>
        <a:xfrm>
          <a:off x="13265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16" name="正方形/長方形 315">
          <a:extLst>
            <a:ext uri="{FF2B5EF4-FFF2-40B4-BE49-F238E27FC236}">
              <a16:creationId xmlns:a16="http://schemas.microsoft.com/office/drawing/2014/main" id="{2A24431B-E214-4801-986F-CFAD3232A4AE}"/>
            </a:ext>
          </a:extLst>
        </xdr:cNvPr>
        <xdr:cNvSpPr/>
      </xdr:nvSpPr>
      <xdr:spPr>
        <a:xfrm>
          <a:off x="13265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17" name="正方形/長方形 316">
          <a:extLst>
            <a:ext uri="{FF2B5EF4-FFF2-40B4-BE49-F238E27FC236}">
              <a16:creationId xmlns:a16="http://schemas.microsoft.com/office/drawing/2014/main" id="{A2CA47C7-5D1E-4AE2-B92A-63D098E397FE}"/>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18" name="テキスト ボックス 317">
          <a:extLst>
            <a:ext uri="{FF2B5EF4-FFF2-40B4-BE49-F238E27FC236}">
              <a16:creationId xmlns:a16="http://schemas.microsoft.com/office/drawing/2014/main" id="{A92A0BB5-9210-402E-A1A4-40B5D858599C}"/>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19" name="直線コネクタ 318">
          <a:extLst>
            <a:ext uri="{FF2B5EF4-FFF2-40B4-BE49-F238E27FC236}">
              <a16:creationId xmlns:a16="http://schemas.microsoft.com/office/drawing/2014/main" id="{AC1A633E-813C-40E0-B752-15ACADC07C57}"/>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20" name="テキスト ボックス 319">
          <a:extLst>
            <a:ext uri="{FF2B5EF4-FFF2-40B4-BE49-F238E27FC236}">
              <a16:creationId xmlns:a16="http://schemas.microsoft.com/office/drawing/2014/main" id="{97AA7134-4CFC-410F-8608-466928ACFD98}"/>
            </a:ext>
          </a:extLst>
        </xdr:cNvPr>
        <xdr:cNvSpPr txBox="1"/>
      </xdr:nvSpPr>
      <xdr:spPr>
        <a:xfrm>
          <a:off x="1079772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321" name="直線コネクタ 320">
          <a:extLst>
            <a:ext uri="{FF2B5EF4-FFF2-40B4-BE49-F238E27FC236}">
              <a16:creationId xmlns:a16="http://schemas.microsoft.com/office/drawing/2014/main" id="{D8F87B2B-44C7-4462-99B1-6A42810E89EF}"/>
            </a:ext>
          </a:extLst>
        </xdr:cNvPr>
        <xdr:cNvCxnSpPr/>
      </xdr:nvCxnSpPr>
      <xdr:spPr>
        <a:xfrm>
          <a:off x="11207750" y="10648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322" name="テキスト ボックス 321">
          <a:extLst>
            <a:ext uri="{FF2B5EF4-FFF2-40B4-BE49-F238E27FC236}">
              <a16:creationId xmlns:a16="http://schemas.microsoft.com/office/drawing/2014/main" id="{D537D847-8EA3-4A42-BCF5-CEBFB50EC5E1}"/>
            </a:ext>
          </a:extLst>
        </xdr:cNvPr>
        <xdr:cNvSpPr txBox="1"/>
      </xdr:nvSpPr>
      <xdr:spPr>
        <a:xfrm>
          <a:off x="107977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323" name="直線コネクタ 322">
          <a:extLst>
            <a:ext uri="{FF2B5EF4-FFF2-40B4-BE49-F238E27FC236}">
              <a16:creationId xmlns:a16="http://schemas.microsoft.com/office/drawing/2014/main" id="{6AA5085F-B65A-4570-85E9-638F02EAA0BC}"/>
            </a:ext>
          </a:extLst>
        </xdr:cNvPr>
        <xdr:cNvCxnSpPr/>
      </xdr:nvCxnSpPr>
      <xdr:spPr>
        <a:xfrm>
          <a:off x="11207750" y="10280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324" name="テキスト ボックス 323">
          <a:extLst>
            <a:ext uri="{FF2B5EF4-FFF2-40B4-BE49-F238E27FC236}">
              <a16:creationId xmlns:a16="http://schemas.microsoft.com/office/drawing/2014/main" id="{00894658-130E-47F3-AB07-B29501D07B5D}"/>
            </a:ext>
          </a:extLst>
        </xdr:cNvPr>
        <xdr:cNvSpPr txBox="1"/>
      </xdr:nvSpPr>
      <xdr:spPr>
        <a:xfrm>
          <a:off x="1084279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325" name="直線コネクタ 324">
          <a:extLst>
            <a:ext uri="{FF2B5EF4-FFF2-40B4-BE49-F238E27FC236}">
              <a16:creationId xmlns:a16="http://schemas.microsoft.com/office/drawing/2014/main" id="{6E8D797E-6A54-410C-9943-3093E8095C2A}"/>
            </a:ext>
          </a:extLst>
        </xdr:cNvPr>
        <xdr:cNvCxnSpPr/>
      </xdr:nvCxnSpPr>
      <xdr:spPr>
        <a:xfrm>
          <a:off x="11207750" y="9912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326" name="テキスト ボックス 325">
          <a:extLst>
            <a:ext uri="{FF2B5EF4-FFF2-40B4-BE49-F238E27FC236}">
              <a16:creationId xmlns:a16="http://schemas.microsoft.com/office/drawing/2014/main" id="{9D5206CB-95CC-4460-A404-90DB53F4C3C0}"/>
            </a:ext>
          </a:extLst>
        </xdr:cNvPr>
        <xdr:cNvSpPr txBox="1"/>
      </xdr:nvSpPr>
      <xdr:spPr>
        <a:xfrm>
          <a:off x="10842791" y="9776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327" name="直線コネクタ 326">
          <a:extLst>
            <a:ext uri="{FF2B5EF4-FFF2-40B4-BE49-F238E27FC236}">
              <a16:creationId xmlns:a16="http://schemas.microsoft.com/office/drawing/2014/main" id="{5EC3D480-EAF5-4BF1-A8B7-F7CA635C19B5}"/>
            </a:ext>
          </a:extLst>
        </xdr:cNvPr>
        <xdr:cNvCxnSpPr/>
      </xdr:nvCxnSpPr>
      <xdr:spPr>
        <a:xfrm>
          <a:off x="11207750" y="955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328" name="テキスト ボックス 327">
          <a:extLst>
            <a:ext uri="{FF2B5EF4-FFF2-40B4-BE49-F238E27FC236}">
              <a16:creationId xmlns:a16="http://schemas.microsoft.com/office/drawing/2014/main" id="{AD9440AD-00F6-4C30-BBC2-97C759E99D0D}"/>
            </a:ext>
          </a:extLst>
        </xdr:cNvPr>
        <xdr:cNvSpPr txBox="1"/>
      </xdr:nvSpPr>
      <xdr:spPr>
        <a:xfrm>
          <a:off x="10842791" y="9414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329" name="直線コネクタ 328">
          <a:extLst>
            <a:ext uri="{FF2B5EF4-FFF2-40B4-BE49-F238E27FC236}">
              <a16:creationId xmlns:a16="http://schemas.microsoft.com/office/drawing/2014/main" id="{580545F1-98A1-49AE-8733-347C38CDA65D}"/>
            </a:ext>
          </a:extLst>
        </xdr:cNvPr>
        <xdr:cNvCxnSpPr/>
      </xdr:nvCxnSpPr>
      <xdr:spPr>
        <a:xfrm>
          <a:off x="11207750" y="9182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124477</xdr:rowOff>
    </xdr:from>
    <xdr:ext cx="338939" cy="259045"/>
    <xdr:sp macro="" textlink="">
      <xdr:nvSpPr>
        <xdr:cNvPr id="330" name="テキスト ボックス 329">
          <a:extLst>
            <a:ext uri="{FF2B5EF4-FFF2-40B4-BE49-F238E27FC236}">
              <a16:creationId xmlns:a16="http://schemas.microsoft.com/office/drawing/2014/main" id="{EDABB350-C001-4547-A84D-DDAFB9A04962}"/>
            </a:ext>
          </a:extLst>
        </xdr:cNvPr>
        <xdr:cNvSpPr txBox="1"/>
      </xdr:nvSpPr>
      <xdr:spPr>
        <a:xfrm>
          <a:off x="10906911" y="9046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31" name="直線コネクタ 330">
          <a:extLst>
            <a:ext uri="{FF2B5EF4-FFF2-40B4-BE49-F238E27FC236}">
              <a16:creationId xmlns:a16="http://schemas.microsoft.com/office/drawing/2014/main" id="{501CE7D5-302D-417A-A9E9-C29469AF926D}"/>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332" name="【保健センター・保健所】&#10;有形固定資産減価償却率グラフ枠">
          <a:extLst>
            <a:ext uri="{FF2B5EF4-FFF2-40B4-BE49-F238E27FC236}">
              <a16:creationId xmlns:a16="http://schemas.microsoft.com/office/drawing/2014/main" id="{E29D109A-AF5C-441B-ACF4-2F83E31D45FF}"/>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95250</xdr:rowOff>
    </xdr:from>
    <xdr:to>
      <xdr:col>85</xdr:col>
      <xdr:colOff>126364</xdr:colOff>
      <xdr:row>62</xdr:row>
      <xdr:rowOff>165100</xdr:rowOff>
    </xdr:to>
    <xdr:cxnSp macro="">
      <xdr:nvCxnSpPr>
        <xdr:cNvPr id="333" name="直線コネクタ 332">
          <a:extLst>
            <a:ext uri="{FF2B5EF4-FFF2-40B4-BE49-F238E27FC236}">
              <a16:creationId xmlns:a16="http://schemas.microsoft.com/office/drawing/2014/main" id="{10CD7027-7B7C-4957-B644-6CFD30D08C06}"/>
            </a:ext>
          </a:extLst>
        </xdr:cNvPr>
        <xdr:cNvCxnSpPr/>
      </xdr:nvCxnSpPr>
      <xdr:spPr>
        <a:xfrm flipV="1">
          <a:off x="14699614" y="9182100"/>
          <a:ext cx="0" cy="1225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62</xdr:row>
      <xdr:rowOff>168927</xdr:rowOff>
    </xdr:from>
    <xdr:ext cx="469744" cy="259045"/>
    <xdr:sp macro="" textlink="">
      <xdr:nvSpPr>
        <xdr:cNvPr id="334" name="【保健センター・保健所】&#10;有形固定資産減価償却率最小値テキスト">
          <a:extLst>
            <a:ext uri="{FF2B5EF4-FFF2-40B4-BE49-F238E27FC236}">
              <a16:creationId xmlns:a16="http://schemas.microsoft.com/office/drawing/2014/main" id="{31D6BF03-005B-4B31-8E17-06ECF3E3E77E}"/>
            </a:ext>
          </a:extLst>
        </xdr:cNvPr>
        <xdr:cNvSpPr txBox="1"/>
      </xdr:nvSpPr>
      <xdr:spPr>
        <a:xfrm>
          <a:off x="14738350" y="104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165100</xdr:rowOff>
    </xdr:from>
    <xdr:to>
      <xdr:col>86</xdr:col>
      <xdr:colOff>25400</xdr:colOff>
      <xdr:row>62</xdr:row>
      <xdr:rowOff>165100</xdr:rowOff>
    </xdr:to>
    <xdr:cxnSp macro="">
      <xdr:nvCxnSpPr>
        <xdr:cNvPr id="335" name="直線コネクタ 334">
          <a:extLst>
            <a:ext uri="{FF2B5EF4-FFF2-40B4-BE49-F238E27FC236}">
              <a16:creationId xmlns:a16="http://schemas.microsoft.com/office/drawing/2014/main" id="{7FCE44BA-508B-4022-B2CF-5F54948C98B8}"/>
            </a:ext>
          </a:extLst>
        </xdr:cNvPr>
        <xdr:cNvCxnSpPr/>
      </xdr:nvCxnSpPr>
      <xdr:spPr>
        <a:xfrm>
          <a:off x="14611350" y="10407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41927</xdr:rowOff>
    </xdr:from>
    <xdr:ext cx="340478" cy="259045"/>
    <xdr:sp macro="" textlink="">
      <xdr:nvSpPr>
        <xdr:cNvPr id="336" name="【保健センター・保健所】&#10;有形固定資産減価償却率最大値テキスト">
          <a:extLst>
            <a:ext uri="{FF2B5EF4-FFF2-40B4-BE49-F238E27FC236}">
              <a16:creationId xmlns:a16="http://schemas.microsoft.com/office/drawing/2014/main" id="{D360556A-C750-4C15-BD0A-33031334DCAC}"/>
            </a:ext>
          </a:extLst>
        </xdr:cNvPr>
        <xdr:cNvSpPr txBox="1"/>
      </xdr:nvSpPr>
      <xdr:spPr>
        <a:xfrm>
          <a:off x="14738350" y="89636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95250</xdr:rowOff>
    </xdr:from>
    <xdr:to>
      <xdr:col>86</xdr:col>
      <xdr:colOff>25400</xdr:colOff>
      <xdr:row>55</xdr:row>
      <xdr:rowOff>95250</xdr:rowOff>
    </xdr:to>
    <xdr:cxnSp macro="">
      <xdr:nvCxnSpPr>
        <xdr:cNvPr id="337" name="直線コネクタ 336">
          <a:extLst>
            <a:ext uri="{FF2B5EF4-FFF2-40B4-BE49-F238E27FC236}">
              <a16:creationId xmlns:a16="http://schemas.microsoft.com/office/drawing/2014/main" id="{C65ED07F-3E33-4B30-8926-8EBE8077CD42}"/>
            </a:ext>
          </a:extLst>
        </xdr:cNvPr>
        <xdr:cNvCxnSpPr/>
      </xdr:nvCxnSpPr>
      <xdr:spPr>
        <a:xfrm>
          <a:off x="14611350" y="91821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36847</xdr:rowOff>
    </xdr:from>
    <xdr:ext cx="405111" cy="259045"/>
    <xdr:sp macro="" textlink="">
      <xdr:nvSpPr>
        <xdr:cNvPr id="338" name="【保健センター・保健所】&#10;有形固定資産減価償却率平均値テキスト">
          <a:extLst>
            <a:ext uri="{FF2B5EF4-FFF2-40B4-BE49-F238E27FC236}">
              <a16:creationId xmlns:a16="http://schemas.microsoft.com/office/drawing/2014/main" id="{49E73D6C-C8E8-463A-A75B-31EC283AF740}"/>
            </a:ext>
          </a:extLst>
        </xdr:cNvPr>
        <xdr:cNvSpPr txBox="1"/>
      </xdr:nvSpPr>
      <xdr:spPr>
        <a:xfrm>
          <a:off x="14738350" y="9784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58420</xdr:rowOff>
    </xdr:from>
    <xdr:to>
      <xdr:col>85</xdr:col>
      <xdr:colOff>177800</xdr:colOff>
      <xdr:row>59</xdr:row>
      <xdr:rowOff>160020</xdr:rowOff>
    </xdr:to>
    <xdr:sp macro="" textlink="">
      <xdr:nvSpPr>
        <xdr:cNvPr id="339" name="フローチャート: 判断 338">
          <a:extLst>
            <a:ext uri="{FF2B5EF4-FFF2-40B4-BE49-F238E27FC236}">
              <a16:creationId xmlns:a16="http://schemas.microsoft.com/office/drawing/2014/main" id="{46469B99-7910-478F-A5FF-AC37877FA3B6}"/>
            </a:ext>
          </a:extLst>
        </xdr:cNvPr>
        <xdr:cNvSpPr/>
      </xdr:nvSpPr>
      <xdr:spPr>
        <a:xfrm>
          <a:off x="14649450" y="980567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39370</xdr:rowOff>
    </xdr:from>
    <xdr:to>
      <xdr:col>81</xdr:col>
      <xdr:colOff>101600</xdr:colOff>
      <xdr:row>59</xdr:row>
      <xdr:rowOff>140970</xdr:rowOff>
    </xdr:to>
    <xdr:sp macro="" textlink="">
      <xdr:nvSpPr>
        <xdr:cNvPr id="340" name="フローチャート: 判断 339">
          <a:extLst>
            <a:ext uri="{FF2B5EF4-FFF2-40B4-BE49-F238E27FC236}">
              <a16:creationId xmlns:a16="http://schemas.microsoft.com/office/drawing/2014/main" id="{D0B74E96-050C-4226-AECE-278B2881000F}"/>
            </a:ext>
          </a:extLst>
        </xdr:cNvPr>
        <xdr:cNvSpPr/>
      </xdr:nvSpPr>
      <xdr:spPr>
        <a:xfrm>
          <a:off x="13887450" y="9786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8890</xdr:rowOff>
    </xdr:from>
    <xdr:to>
      <xdr:col>76</xdr:col>
      <xdr:colOff>165100</xdr:colOff>
      <xdr:row>59</xdr:row>
      <xdr:rowOff>110490</xdr:rowOff>
    </xdr:to>
    <xdr:sp macro="" textlink="">
      <xdr:nvSpPr>
        <xdr:cNvPr id="341" name="フローチャート: 判断 340">
          <a:extLst>
            <a:ext uri="{FF2B5EF4-FFF2-40B4-BE49-F238E27FC236}">
              <a16:creationId xmlns:a16="http://schemas.microsoft.com/office/drawing/2014/main" id="{DB49CAC9-A74F-4BC9-8F97-9358CD392B35}"/>
            </a:ext>
          </a:extLst>
        </xdr:cNvPr>
        <xdr:cNvSpPr/>
      </xdr:nvSpPr>
      <xdr:spPr>
        <a:xfrm>
          <a:off x="13093700" y="9756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5080</xdr:rowOff>
    </xdr:from>
    <xdr:to>
      <xdr:col>72</xdr:col>
      <xdr:colOff>38100</xdr:colOff>
      <xdr:row>59</xdr:row>
      <xdr:rowOff>106680</xdr:rowOff>
    </xdr:to>
    <xdr:sp macro="" textlink="">
      <xdr:nvSpPr>
        <xdr:cNvPr id="342" name="フローチャート: 判断 341">
          <a:extLst>
            <a:ext uri="{FF2B5EF4-FFF2-40B4-BE49-F238E27FC236}">
              <a16:creationId xmlns:a16="http://schemas.microsoft.com/office/drawing/2014/main" id="{74A2C246-17E5-473E-B799-CB0FFB30B7DC}"/>
            </a:ext>
          </a:extLst>
        </xdr:cNvPr>
        <xdr:cNvSpPr/>
      </xdr:nvSpPr>
      <xdr:spPr>
        <a:xfrm>
          <a:off x="12299950" y="97523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162560</xdr:rowOff>
    </xdr:from>
    <xdr:to>
      <xdr:col>67</xdr:col>
      <xdr:colOff>101600</xdr:colOff>
      <xdr:row>59</xdr:row>
      <xdr:rowOff>92710</xdr:rowOff>
    </xdr:to>
    <xdr:sp macro="" textlink="">
      <xdr:nvSpPr>
        <xdr:cNvPr id="343" name="フローチャート: 判断 342">
          <a:extLst>
            <a:ext uri="{FF2B5EF4-FFF2-40B4-BE49-F238E27FC236}">
              <a16:creationId xmlns:a16="http://schemas.microsoft.com/office/drawing/2014/main" id="{AE642A97-ABFD-4ACC-86D0-69E0ED3E6854}"/>
            </a:ext>
          </a:extLst>
        </xdr:cNvPr>
        <xdr:cNvSpPr/>
      </xdr:nvSpPr>
      <xdr:spPr>
        <a:xfrm>
          <a:off x="11487150" y="97447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344" name="テキスト ボックス 343">
          <a:extLst>
            <a:ext uri="{FF2B5EF4-FFF2-40B4-BE49-F238E27FC236}">
              <a16:creationId xmlns:a16="http://schemas.microsoft.com/office/drawing/2014/main" id="{4C01B31F-7CF0-47DB-A2B5-429DCCEAAB36}"/>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345" name="テキスト ボックス 344">
          <a:extLst>
            <a:ext uri="{FF2B5EF4-FFF2-40B4-BE49-F238E27FC236}">
              <a16:creationId xmlns:a16="http://schemas.microsoft.com/office/drawing/2014/main" id="{1E430FF8-36A6-45AC-88E5-B2076E6B038B}"/>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346" name="テキスト ボックス 345">
          <a:extLst>
            <a:ext uri="{FF2B5EF4-FFF2-40B4-BE49-F238E27FC236}">
              <a16:creationId xmlns:a16="http://schemas.microsoft.com/office/drawing/2014/main" id="{B9E65F0E-07FD-4464-A8B5-3E26BEF5F40C}"/>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347" name="テキスト ボックス 346">
          <a:extLst>
            <a:ext uri="{FF2B5EF4-FFF2-40B4-BE49-F238E27FC236}">
              <a16:creationId xmlns:a16="http://schemas.microsoft.com/office/drawing/2014/main" id="{500BBC88-D8EC-4674-A58E-C69C13DCF4E2}"/>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348" name="テキスト ボックス 347">
          <a:extLst>
            <a:ext uri="{FF2B5EF4-FFF2-40B4-BE49-F238E27FC236}">
              <a16:creationId xmlns:a16="http://schemas.microsoft.com/office/drawing/2014/main" id="{AF0132A4-4E7B-43C7-8121-F65C2E078AD1}"/>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57150</xdr:rowOff>
    </xdr:from>
    <xdr:to>
      <xdr:col>85</xdr:col>
      <xdr:colOff>177800</xdr:colOff>
      <xdr:row>57</xdr:row>
      <xdr:rowOff>158750</xdr:rowOff>
    </xdr:to>
    <xdr:sp macro="" textlink="">
      <xdr:nvSpPr>
        <xdr:cNvPr id="349" name="楕円 348">
          <a:extLst>
            <a:ext uri="{FF2B5EF4-FFF2-40B4-BE49-F238E27FC236}">
              <a16:creationId xmlns:a16="http://schemas.microsoft.com/office/drawing/2014/main" id="{A53488BB-2000-4D94-B0D7-C47E6A62A873}"/>
            </a:ext>
          </a:extLst>
        </xdr:cNvPr>
        <xdr:cNvSpPr/>
      </xdr:nvSpPr>
      <xdr:spPr>
        <a:xfrm>
          <a:off x="14649450" y="947420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80027</xdr:rowOff>
    </xdr:from>
    <xdr:ext cx="405111" cy="259045"/>
    <xdr:sp macro="" textlink="">
      <xdr:nvSpPr>
        <xdr:cNvPr id="350" name="【保健センター・保健所】&#10;有形固定資産減価償却率該当値テキスト">
          <a:extLst>
            <a:ext uri="{FF2B5EF4-FFF2-40B4-BE49-F238E27FC236}">
              <a16:creationId xmlns:a16="http://schemas.microsoft.com/office/drawing/2014/main" id="{1AE873E4-F88A-497D-AC4B-3C67C2D87F65}"/>
            </a:ext>
          </a:extLst>
        </xdr:cNvPr>
        <xdr:cNvSpPr txBox="1"/>
      </xdr:nvSpPr>
      <xdr:spPr>
        <a:xfrm>
          <a:off x="14738350" y="933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31750</xdr:rowOff>
    </xdr:from>
    <xdr:to>
      <xdr:col>81</xdr:col>
      <xdr:colOff>101600</xdr:colOff>
      <xdr:row>57</xdr:row>
      <xdr:rowOff>133350</xdr:rowOff>
    </xdr:to>
    <xdr:sp macro="" textlink="">
      <xdr:nvSpPr>
        <xdr:cNvPr id="351" name="楕円 350">
          <a:extLst>
            <a:ext uri="{FF2B5EF4-FFF2-40B4-BE49-F238E27FC236}">
              <a16:creationId xmlns:a16="http://schemas.microsoft.com/office/drawing/2014/main" id="{9569BA11-C90F-4C76-A4A8-8D88859AF6B4}"/>
            </a:ext>
          </a:extLst>
        </xdr:cNvPr>
        <xdr:cNvSpPr/>
      </xdr:nvSpPr>
      <xdr:spPr>
        <a:xfrm>
          <a:off x="1388745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82550</xdr:rowOff>
    </xdr:from>
    <xdr:to>
      <xdr:col>85</xdr:col>
      <xdr:colOff>127000</xdr:colOff>
      <xdr:row>57</xdr:row>
      <xdr:rowOff>107950</xdr:rowOff>
    </xdr:to>
    <xdr:cxnSp macro="">
      <xdr:nvCxnSpPr>
        <xdr:cNvPr id="352" name="直線コネクタ 351">
          <a:extLst>
            <a:ext uri="{FF2B5EF4-FFF2-40B4-BE49-F238E27FC236}">
              <a16:creationId xmlns:a16="http://schemas.microsoft.com/office/drawing/2014/main" id="{5BD49503-5337-4A19-A2C2-FBE59051C123}"/>
            </a:ext>
          </a:extLst>
        </xdr:cNvPr>
        <xdr:cNvCxnSpPr/>
      </xdr:nvCxnSpPr>
      <xdr:spPr>
        <a:xfrm>
          <a:off x="13938250" y="9499600"/>
          <a:ext cx="762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6350</xdr:rowOff>
    </xdr:from>
    <xdr:to>
      <xdr:col>76</xdr:col>
      <xdr:colOff>165100</xdr:colOff>
      <xdr:row>57</xdr:row>
      <xdr:rowOff>107950</xdr:rowOff>
    </xdr:to>
    <xdr:sp macro="" textlink="">
      <xdr:nvSpPr>
        <xdr:cNvPr id="353" name="楕円 352">
          <a:extLst>
            <a:ext uri="{FF2B5EF4-FFF2-40B4-BE49-F238E27FC236}">
              <a16:creationId xmlns:a16="http://schemas.microsoft.com/office/drawing/2014/main" id="{8F912CE7-6179-46BF-A121-82A59082EF84}"/>
            </a:ext>
          </a:extLst>
        </xdr:cNvPr>
        <xdr:cNvSpPr/>
      </xdr:nvSpPr>
      <xdr:spPr>
        <a:xfrm>
          <a:off x="13093700" y="942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57150</xdr:rowOff>
    </xdr:from>
    <xdr:to>
      <xdr:col>81</xdr:col>
      <xdr:colOff>50800</xdr:colOff>
      <xdr:row>57</xdr:row>
      <xdr:rowOff>82550</xdr:rowOff>
    </xdr:to>
    <xdr:cxnSp macro="">
      <xdr:nvCxnSpPr>
        <xdr:cNvPr id="354" name="直線コネクタ 353">
          <a:extLst>
            <a:ext uri="{FF2B5EF4-FFF2-40B4-BE49-F238E27FC236}">
              <a16:creationId xmlns:a16="http://schemas.microsoft.com/office/drawing/2014/main" id="{334423D7-E238-4480-ABD0-40914CDBFE3B}"/>
            </a:ext>
          </a:extLst>
        </xdr:cNvPr>
        <xdr:cNvCxnSpPr/>
      </xdr:nvCxnSpPr>
      <xdr:spPr>
        <a:xfrm>
          <a:off x="13144500" y="9474200"/>
          <a:ext cx="79375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152400</xdr:rowOff>
    </xdr:from>
    <xdr:to>
      <xdr:col>72</xdr:col>
      <xdr:colOff>38100</xdr:colOff>
      <xdr:row>57</xdr:row>
      <xdr:rowOff>82550</xdr:rowOff>
    </xdr:to>
    <xdr:sp macro="" textlink="">
      <xdr:nvSpPr>
        <xdr:cNvPr id="355" name="楕円 354">
          <a:extLst>
            <a:ext uri="{FF2B5EF4-FFF2-40B4-BE49-F238E27FC236}">
              <a16:creationId xmlns:a16="http://schemas.microsoft.com/office/drawing/2014/main" id="{F3EC8CB2-618C-4CC1-A1E1-95A8B8EF6A07}"/>
            </a:ext>
          </a:extLst>
        </xdr:cNvPr>
        <xdr:cNvSpPr/>
      </xdr:nvSpPr>
      <xdr:spPr>
        <a:xfrm>
          <a:off x="12299950" y="94043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31750</xdr:rowOff>
    </xdr:from>
    <xdr:to>
      <xdr:col>76</xdr:col>
      <xdr:colOff>114300</xdr:colOff>
      <xdr:row>57</xdr:row>
      <xdr:rowOff>57150</xdr:rowOff>
    </xdr:to>
    <xdr:cxnSp macro="">
      <xdr:nvCxnSpPr>
        <xdr:cNvPr id="356" name="直線コネクタ 355">
          <a:extLst>
            <a:ext uri="{FF2B5EF4-FFF2-40B4-BE49-F238E27FC236}">
              <a16:creationId xmlns:a16="http://schemas.microsoft.com/office/drawing/2014/main" id="{C1A0BE05-43D2-4073-AC53-1368D7FC5B46}"/>
            </a:ext>
          </a:extLst>
        </xdr:cNvPr>
        <xdr:cNvCxnSpPr/>
      </xdr:nvCxnSpPr>
      <xdr:spPr>
        <a:xfrm>
          <a:off x="12344400" y="944880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133350</xdr:rowOff>
    </xdr:from>
    <xdr:to>
      <xdr:col>67</xdr:col>
      <xdr:colOff>101600</xdr:colOff>
      <xdr:row>57</xdr:row>
      <xdr:rowOff>63500</xdr:rowOff>
    </xdr:to>
    <xdr:sp macro="" textlink="">
      <xdr:nvSpPr>
        <xdr:cNvPr id="357" name="楕円 356">
          <a:extLst>
            <a:ext uri="{FF2B5EF4-FFF2-40B4-BE49-F238E27FC236}">
              <a16:creationId xmlns:a16="http://schemas.microsoft.com/office/drawing/2014/main" id="{324F6873-9B77-45B8-918A-924E16904CC7}"/>
            </a:ext>
          </a:extLst>
        </xdr:cNvPr>
        <xdr:cNvSpPr/>
      </xdr:nvSpPr>
      <xdr:spPr>
        <a:xfrm>
          <a:off x="11487150" y="9385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12700</xdr:rowOff>
    </xdr:from>
    <xdr:to>
      <xdr:col>71</xdr:col>
      <xdr:colOff>177800</xdr:colOff>
      <xdr:row>57</xdr:row>
      <xdr:rowOff>31750</xdr:rowOff>
    </xdr:to>
    <xdr:cxnSp macro="">
      <xdr:nvCxnSpPr>
        <xdr:cNvPr id="358" name="直線コネクタ 357">
          <a:extLst>
            <a:ext uri="{FF2B5EF4-FFF2-40B4-BE49-F238E27FC236}">
              <a16:creationId xmlns:a16="http://schemas.microsoft.com/office/drawing/2014/main" id="{DC18BCA0-6673-4242-B85D-A2C99FDF7452}"/>
            </a:ext>
          </a:extLst>
        </xdr:cNvPr>
        <xdr:cNvCxnSpPr/>
      </xdr:nvCxnSpPr>
      <xdr:spPr>
        <a:xfrm>
          <a:off x="11537950" y="9429750"/>
          <a:ext cx="8064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132097</xdr:rowOff>
    </xdr:from>
    <xdr:ext cx="405111" cy="259045"/>
    <xdr:sp macro="" textlink="">
      <xdr:nvSpPr>
        <xdr:cNvPr id="359" name="n_1aveValue【保健センター・保健所】&#10;有形固定資産減価償却率">
          <a:extLst>
            <a:ext uri="{FF2B5EF4-FFF2-40B4-BE49-F238E27FC236}">
              <a16:creationId xmlns:a16="http://schemas.microsoft.com/office/drawing/2014/main" id="{C086B2FF-D859-4684-A769-925185A1575C}"/>
            </a:ext>
          </a:extLst>
        </xdr:cNvPr>
        <xdr:cNvSpPr txBox="1"/>
      </xdr:nvSpPr>
      <xdr:spPr>
        <a:xfrm>
          <a:off x="13742044" y="987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101617</xdr:rowOff>
    </xdr:from>
    <xdr:ext cx="405111" cy="259045"/>
    <xdr:sp macro="" textlink="">
      <xdr:nvSpPr>
        <xdr:cNvPr id="360" name="n_2aveValue【保健センター・保健所】&#10;有形固定資産減価償却率">
          <a:extLst>
            <a:ext uri="{FF2B5EF4-FFF2-40B4-BE49-F238E27FC236}">
              <a16:creationId xmlns:a16="http://schemas.microsoft.com/office/drawing/2014/main" id="{CF9538EE-DF76-484F-8DC0-01DFE3439314}"/>
            </a:ext>
          </a:extLst>
        </xdr:cNvPr>
        <xdr:cNvSpPr txBox="1"/>
      </xdr:nvSpPr>
      <xdr:spPr>
        <a:xfrm>
          <a:off x="12960994"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97807</xdr:rowOff>
    </xdr:from>
    <xdr:ext cx="405111" cy="259045"/>
    <xdr:sp macro="" textlink="">
      <xdr:nvSpPr>
        <xdr:cNvPr id="361" name="n_3aveValue【保健センター・保健所】&#10;有形固定資産減価償却率">
          <a:extLst>
            <a:ext uri="{FF2B5EF4-FFF2-40B4-BE49-F238E27FC236}">
              <a16:creationId xmlns:a16="http://schemas.microsoft.com/office/drawing/2014/main" id="{06E0838D-FF18-4F43-B4EB-EAF2F06EAC82}"/>
            </a:ext>
          </a:extLst>
        </xdr:cNvPr>
        <xdr:cNvSpPr txBox="1"/>
      </xdr:nvSpPr>
      <xdr:spPr>
        <a:xfrm>
          <a:off x="12167244" y="9845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83837</xdr:rowOff>
    </xdr:from>
    <xdr:ext cx="405111" cy="259045"/>
    <xdr:sp macro="" textlink="">
      <xdr:nvSpPr>
        <xdr:cNvPr id="362" name="n_4aveValue【保健センター・保健所】&#10;有形固定資産減価償却率">
          <a:extLst>
            <a:ext uri="{FF2B5EF4-FFF2-40B4-BE49-F238E27FC236}">
              <a16:creationId xmlns:a16="http://schemas.microsoft.com/office/drawing/2014/main" id="{D8F49365-34A5-4335-B431-7E201EC4F7FE}"/>
            </a:ext>
          </a:extLst>
        </xdr:cNvPr>
        <xdr:cNvSpPr txBox="1"/>
      </xdr:nvSpPr>
      <xdr:spPr>
        <a:xfrm>
          <a:off x="11354444" y="9831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149877</xdr:rowOff>
    </xdr:from>
    <xdr:ext cx="405111" cy="259045"/>
    <xdr:sp macro="" textlink="">
      <xdr:nvSpPr>
        <xdr:cNvPr id="363" name="n_1mainValue【保健センター・保健所】&#10;有形固定資産減価償却率">
          <a:extLst>
            <a:ext uri="{FF2B5EF4-FFF2-40B4-BE49-F238E27FC236}">
              <a16:creationId xmlns:a16="http://schemas.microsoft.com/office/drawing/2014/main" id="{90D4E095-402B-4D4C-A206-AE0BA74D766D}"/>
            </a:ext>
          </a:extLst>
        </xdr:cNvPr>
        <xdr:cNvSpPr txBox="1"/>
      </xdr:nvSpPr>
      <xdr:spPr>
        <a:xfrm>
          <a:off x="13742044" y="923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124477</xdr:rowOff>
    </xdr:from>
    <xdr:ext cx="405111" cy="259045"/>
    <xdr:sp macro="" textlink="">
      <xdr:nvSpPr>
        <xdr:cNvPr id="364" name="n_2mainValue【保健センター・保健所】&#10;有形固定資産減価償却率">
          <a:extLst>
            <a:ext uri="{FF2B5EF4-FFF2-40B4-BE49-F238E27FC236}">
              <a16:creationId xmlns:a16="http://schemas.microsoft.com/office/drawing/2014/main" id="{D0958596-4C2F-496B-AAD0-0E8068977439}"/>
            </a:ext>
          </a:extLst>
        </xdr:cNvPr>
        <xdr:cNvSpPr txBox="1"/>
      </xdr:nvSpPr>
      <xdr:spPr>
        <a:xfrm>
          <a:off x="12960994" y="921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99077</xdr:rowOff>
    </xdr:from>
    <xdr:ext cx="405111" cy="259045"/>
    <xdr:sp macro="" textlink="">
      <xdr:nvSpPr>
        <xdr:cNvPr id="365" name="n_3mainValue【保健センター・保健所】&#10;有形固定資産減価償却率">
          <a:extLst>
            <a:ext uri="{FF2B5EF4-FFF2-40B4-BE49-F238E27FC236}">
              <a16:creationId xmlns:a16="http://schemas.microsoft.com/office/drawing/2014/main" id="{2F0AFC55-6FD6-4724-97AD-DFD771C51B01}"/>
            </a:ext>
          </a:extLst>
        </xdr:cNvPr>
        <xdr:cNvSpPr txBox="1"/>
      </xdr:nvSpPr>
      <xdr:spPr>
        <a:xfrm>
          <a:off x="12167244" y="9185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80027</xdr:rowOff>
    </xdr:from>
    <xdr:ext cx="405111" cy="259045"/>
    <xdr:sp macro="" textlink="">
      <xdr:nvSpPr>
        <xdr:cNvPr id="366" name="n_4mainValue【保健センター・保健所】&#10;有形固定資産減価償却率">
          <a:extLst>
            <a:ext uri="{FF2B5EF4-FFF2-40B4-BE49-F238E27FC236}">
              <a16:creationId xmlns:a16="http://schemas.microsoft.com/office/drawing/2014/main" id="{29FE3450-4F16-4781-A9EF-45961C2141FC}"/>
            </a:ext>
          </a:extLst>
        </xdr:cNvPr>
        <xdr:cNvSpPr txBox="1"/>
      </xdr:nvSpPr>
      <xdr:spPr>
        <a:xfrm>
          <a:off x="11354444" y="9166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367" name="正方形/長方形 366">
          <a:extLst>
            <a:ext uri="{FF2B5EF4-FFF2-40B4-BE49-F238E27FC236}">
              <a16:creationId xmlns:a16="http://schemas.microsoft.com/office/drawing/2014/main" id="{72260918-5A2D-4434-89DC-05CA426594D6}"/>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368" name="正方形/長方形 367">
          <a:extLst>
            <a:ext uri="{FF2B5EF4-FFF2-40B4-BE49-F238E27FC236}">
              <a16:creationId xmlns:a16="http://schemas.microsoft.com/office/drawing/2014/main" id="{76F459D1-CE70-44A7-9146-00CB850C1A3D}"/>
            </a:ext>
          </a:extLst>
        </xdr:cNvPr>
        <xdr:cNvSpPr/>
      </xdr:nvSpPr>
      <xdr:spPr>
        <a:xfrm>
          <a:off x="16586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369" name="正方形/長方形 368">
          <a:extLst>
            <a:ext uri="{FF2B5EF4-FFF2-40B4-BE49-F238E27FC236}">
              <a16:creationId xmlns:a16="http://schemas.microsoft.com/office/drawing/2014/main" id="{6F9BB0C4-D95D-4DB2-9F7A-C9B5584C8753}"/>
            </a:ext>
          </a:extLst>
        </xdr:cNvPr>
        <xdr:cNvSpPr/>
      </xdr:nvSpPr>
      <xdr:spPr>
        <a:xfrm>
          <a:off x="16586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370" name="正方形/長方形 369">
          <a:extLst>
            <a:ext uri="{FF2B5EF4-FFF2-40B4-BE49-F238E27FC236}">
              <a16:creationId xmlns:a16="http://schemas.microsoft.com/office/drawing/2014/main" id="{8C404388-587B-4BC9-8B99-B1A9F94A922F}"/>
            </a:ext>
          </a:extLst>
        </xdr:cNvPr>
        <xdr:cNvSpPr/>
      </xdr:nvSpPr>
      <xdr:spPr>
        <a:xfrm>
          <a:off x="174879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371" name="正方形/長方形 370">
          <a:extLst>
            <a:ext uri="{FF2B5EF4-FFF2-40B4-BE49-F238E27FC236}">
              <a16:creationId xmlns:a16="http://schemas.microsoft.com/office/drawing/2014/main" id="{F5BBC7F8-1E84-4C46-8680-E954152A485F}"/>
            </a:ext>
          </a:extLst>
        </xdr:cNvPr>
        <xdr:cNvSpPr/>
      </xdr:nvSpPr>
      <xdr:spPr>
        <a:xfrm>
          <a:off x="174879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372" name="正方形/長方形 371">
          <a:extLst>
            <a:ext uri="{FF2B5EF4-FFF2-40B4-BE49-F238E27FC236}">
              <a16:creationId xmlns:a16="http://schemas.microsoft.com/office/drawing/2014/main" id="{DE7DEDB5-2BDE-47C6-87D1-2B21432EA69B}"/>
            </a:ext>
          </a:extLst>
        </xdr:cNvPr>
        <xdr:cNvSpPr/>
      </xdr:nvSpPr>
      <xdr:spPr>
        <a:xfrm>
          <a:off x="18516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373" name="正方形/長方形 372">
          <a:extLst>
            <a:ext uri="{FF2B5EF4-FFF2-40B4-BE49-F238E27FC236}">
              <a16:creationId xmlns:a16="http://schemas.microsoft.com/office/drawing/2014/main" id="{A760CCAF-3E5A-40FD-8655-069D683C1C9B}"/>
            </a:ext>
          </a:extLst>
        </xdr:cNvPr>
        <xdr:cNvSpPr/>
      </xdr:nvSpPr>
      <xdr:spPr>
        <a:xfrm>
          <a:off x="18516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374" name="正方形/長方形 373">
          <a:extLst>
            <a:ext uri="{FF2B5EF4-FFF2-40B4-BE49-F238E27FC236}">
              <a16:creationId xmlns:a16="http://schemas.microsoft.com/office/drawing/2014/main" id="{244F569A-2908-44F0-A0DC-37630427AA25}"/>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375" name="テキスト ボックス 374">
          <a:extLst>
            <a:ext uri="{FF2B5EF4-FFF2-40B4-BE49-F238E27FC236}">
              <a16:creationId xmlns:a16="http://schemas.microsoft.com/office/drawing/2014/main" id="{305A3ECD-D84B-47F8-8CF7-0EA16723B60B}"/>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376" name="直線コネクタ 375">
          <a:extLst>
            <a:ext uri="{FF2B5EF4-FFF2-40B4-BE49-F238E27FC236}">
              <a16:creationId xmlns:a16="http://schemas.microsoft.com/office/drawing/2014/main" id="{1BCCA954-A928-4FA8-A0DB-341EFA3178FF}"/>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377" name="直線コネクタ 376">
          <a:extLst>
            <a:ext uri="{FF2B5EF4-FFF2-40B4-BE49-F238E27FC236}">
              <a16:creationId xmlns:a16="http://schemas.microsoft.com/office/drawing/2014/main" id="{3DF73701-2B46-46A5-9524-F5473A9BE986}"/>
            </a:ext>
          </a:extLst>
        </xdr:cNvPr>
        <xdr:cNvCxnSpPr/>
      </xdr:nvCxnSpPr>
      <xdr:spPr>
        <a:xfrm>
          <a:off x="16459200" y="1064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378" name="テキスト ボックス 377">
          <a:extLst>
            <a:ext uri="{FF2B5EF4-FFF2-40B4-BE49-F238E27FC236}">
              <a16:creationId xmlns:a16="http://schemas.microsoft.com/office/drawing/2014/main" id="{6FC648FC-9466-4011-896C-DCD2740F6E40}"/>
            </a:ext>
          </a:extLst>
        </xdr:cNvPr>
        <xdr:cNvSpPr txBox="1"/>
      </xdr:nvSpPr>
      <xdr:spPr>
        <a:xfrm>
          <a:off x="1604917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379" name="直線コネクタ 378">
          <a:extLst>
            <a:ext uri="{FF2B5EF4-FFF2-40B4-BE49-F238E27FC236}">
              <a16:creationId xmlns:a16="http://schemas.microsoft.com/office/drawing/2014/main" id="{5FF18AF9-7197-45BB-83F3-3F65488B5FB5}"/>
            </a:ext>
          </a:extLst>
        </xdr:cNvPr>
        <xdr:cNvCxnSpPr/>
      </xdr:nvCxnSpPr>
      <xdr:spPr>
        <a:xfrm>
          <a:off x="16459200" y="1028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380" name="テキスト ボックス 379">
          <a:extLst>
            <a:ext uri="{FF2B5EF4-FFF2-40B4-BE49-F238E27FC236}">
              <a16:creationId xmlns:a16="http://schemas.microsoft.com/office/drawing/2014/main" id="{6F43FFD8-47BB-4DB7-85C9-D9A226DAEA7A}"/>
            </a:ext>
          </a:extLst>
        </xdr:cNvPr>
        <xdr:cNvSpPr txBox="1"/>
      </xdr:nvSpPr>
      <xdr:spPr>
        <a:xfrm>
          <a:off x="1604917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381" name="直線コネクタ 380">
          <a:extLst>
            <a:ext uri="{FF2B5EF4-FFF2-40B4-BE49-F238E27FC236}">
              <a16:creationId xmlns:a16="http://schemas.microsoft.com/office/drawing/2014/main" id="{9CCA54E5-427F-474A-8685-E44DDA9461D6}"/>
            </a:ext>
          </a:extLst>
        </xdr:cNvPr>
        <xdr:cNvCxnSpPr/>
      </xdr:nvCxnSpPr>
      <xdr:spPr>
        <a:xfrm>
          <a:off x="16459200" y="9912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382" name="テキスト ボックス 381">
          <a:extLst>
            <a:ext uri="{FF2B5EF4-FFF2-40B4-BE49-F238E27FC236}">
              <a16:creationId xmlns:a16="http://schemas.microsoft.com/office/drawing/2014/main" id="{F75930B6-40FE-4C66-A835-2438C64E2060}"/>
            </a:ext>
          </a:extLst>
        </xdr:cNvPr>
        <xdr:cNvSpPr txBox="1"/>
      </xdr:nvSpPr>
      <xdr:spPr>
        <a:xfrm>
          <a:off x="1604917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383" name="直線コネクタ 382">
          <a:extLst>
            <a:ext uri="{FF2B5EF4-FFF2-40B4-BE49-F238E27FC236}">
              <a16:creationId xmlns:a16="http://schemas.microsoft.com/office/drawing/2014/main" id="{AF1C42A3-83B9-4018-8BD5-22E1DBD0F3B5}"/>
            </a:ext>
          </a:extLst>
        </xdr:cNvPr>
        <xdr:cNvCxnSpPr/>
      </xdr:nvCxnSpPr>
      <xdr:spPr>
        <a:xfrm>
          <a:off x="16459200" y="955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384" name="テキスト ボックス 383">
          <a:extLst>
            <a:ext uri="{FF2B5EF4-FFF2-40B4-BE49-F238E27FC236}">
              <a16:creationId xmlns:a16="http://schemas.microsoft.com/office/drawing/2014/main" id="{92067EC6-1934-4713-A48F-04B0C8C46522}"/>
            </a:ext>
          </a:extLst>
        </xdr:cNvPr>
        <xdr:cNvSpPr txBox="1"/>
      </xdr:nvSpPr>
      <xdr:spPr>
        <a:xfrm>
          <a:off x="1604917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385" name="直線コネクタ 384">
          <a:extLst>
            <a:ext uri="{FF2B5EF4-FFF2-40B4-BE49-F238E27FC236}">
              <a16:creationId xmlns:a16="http://schemas.microsoft.com/office/drawing/2014/main" id="{1A1666D1-46C3-465F-9EEB-5C4C90F297BF}"/>
            </a:ext>
          </a:extLst>
        </xdr:cNvPr>
        <xdr:cNvCxnSpPr/>
      </xdr:nvCxnSpPr>
      <xdr:spPr>
        <a:xfrm>
          <a:off x="16459200" y="9182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386" name="テキスト ボックス 385">
          <a:extLst>
            <a:ext uri="{FF2B5EF4-FFF2-40B4-BE49-F238E27FC236}">
              <a16:creationId xmlns:a16="http://schemas.microsoft.com/office/drawing/2014/main" id="{B93BF1B2-E4C4-4ACF-9D65-5652BEC93834}"/>
            </a:ext>
          </a:extLst>
        </xdr:cNvPr>
        <xdr:cNvSpPr txBox="1"/>
      </xdr:nvSpPr>
      <xdr:spPr>
        <a:xfrm>
          <a:off x="1604917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387" name="直線コネクタ 386">
          <a:extLst>
            <a:ext uri="{FF2B5EF4-FFF2-40B4-BE49-F238E27FC236}">
              <a16:creationId xmlns:a16="http://schemas.microsoft.com/office/drawing/2014/main" id="{EAAF353A-B4EB-4F51-AE10-CCD96DC5AF39}"/>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388" name="テキスト ボックス 387">
          <a:extLst>
            <a:ext uri="{FF2B5EF4-FFF2-40B4-BE49-F238E27FC236}">
              <a16:creationId xmlns:a16="http://schemas.microsoft.com/office/drawing/2014/main" id="{4ACD293A-81A7-4447-8BC2-B497FE60F665}"/>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389" name="【保健センター・保健所】&#10;一人当たり面積グラフ枠">
          <a:extLst>
            <a:ext uri="{FF2B5EF4-FFF2-40B4-BE49-F238E27FC236}">
              <a16:creationId xmlns:a16="http://schemas.microsoft.com/office/drawing/2014/main" id="{99ED3741-AA24-4D07-B525-BF485DBC6AB7}"/>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156210</xdr:rowOff>
    </xdr:from>
    <xdr:to>
      <xdr:col>116</xdr:col>
      <xdr:colOff>62864</xdr:colOff>
      <xdr:row>64</xdr:row>
      <xdr:rowOff>3810</xdr:rowOff>
    </xdr:to>
    <xdr:cxnSp macro="">
      <xdr:nvCxnSpPr>
        <xdr:cNvPr id="390" name="直線コネクタ 389">
          <a:extLst>
            <a:ext uri="{FF2B5EF4-FFF2-40B4-BE49-F238E27FC236}">
              <a16:creationId xmlns:a16="http://schemas.microsoft.com/office/drawing/2014/main" id="{0FEB510D-1F43-4126-B69E-6C192778D32F}"/>
            </a:ext>
          </a:extLst>
        </xdr:cNvPr>
        <xdr:cNvCxnSpPr/>
      </xdr:nvCxnSpPr>
      <xdr:spPr>
        <a:xfrm flipV="1">
          <a:off x="19951064" y="9243060"/>
          <a:ext cx="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7637</xdr:rowOff>
    </xdr:from>
    <xdr:ext cx="469744" cy="259045"/>
    <xdr:sp macro="" textlink="">
      <xdr:nvSpPr>
        <xdr:cNvPr id="391" name="【保健センター・保健所】&#10;一人当たり面積最小値テキスト">
          <a:extLst>
            <a:ext uri="{FF2B5EF4-FFF2-40B4-BE49-F238E27FC236}">
              <a16:creationId xmlns:a16="http://schemas.microsoft.com/office/drawing/2014/main" id="{C28E5C56-0097-4308-8EBF-091EFBCD846D}"/>
            </a:ext>
          </a:extLst>
        </xdr:cNvPr>
        <xdr:cNvSpPr txBox="1"/>
      </xdr:nvSpPr>
      <xdr:spPr>
        <a:xfrm>
          <a:off x="19989800" y="10580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3810</xdr:rowOff>
    </xdr:from>
    <xdr:to>
      <xdr:col>116</xdr:col>
      <xdr:colOff>152400</xdr:colOff>
      <xdr:row>64</xdr:row>
      <xdr:rowOff>3810</xdr:rowOff>
    </xdr:to>
    <xdr:cxnSp macro="">
      <xdr:nvCxnSpPr>
        <xdr:cNvPr id="392" name="直線コネクタ 391">
          <a:extLst>
            <a:ext uri="{FF2B5EF4-FFF2-40B4-BE49-F238E27FC236}">
              <a16:creationId xmlns:a16="http://schemas.microsoft.com/office/drawing/2014/main" id="{9B5E5BE1-4E85-4F0B-BEDE-982D6A9E3900}"/>
            </a:ext>
          </a:extLst>
        </xdr:cNvPr>
        <xdr:cNvCxnSpPr/>
      </xdr:nvCxnSpPr>
      <xdr:spPr>
        <a:xfrm>
          <a:off x="19881850" y="105765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102887</xdr:rowOff>
    </xdr:from>
    <xdr:ext cx="469744" cy="259045"/>
    <xdr:sp macro="" textlink="">
      <xdr:nvSpPr>
        <xdr:cNvPr id="393" name="【保健センター・保健所】&#10;一人当たり面積最大値テキスト">
          <a:extLst>
            <a:ext uri="{FF2B5EF4-FFF2-40B4-BE49-F238E27FC236}">
              <a16:creationId xmlns:a16="http://schemas.microsoft.com/office/drawing/2014/main" id="{71BF1EE0-8D0B-4225-B5FB-CEF145BC4B09}"/>
            </a:ext>
          </a:extLst>
        </xdr:cNvPr>
        <xdr:cNvSpPr txBox="1"/>
      </xdr:nvSpPr>
      <xdr:spPr>
        <a:xfrm>
          <a:off x="19989800" y="9024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156210</xdr:rowOff>
    </xdr:from>
    <xdr:to>
      <xdr:col>116</xdr:col>
      <xdr:colOff>152400</xdr:colOff>
      <xdr:row>55</xdr:row>
      <xdr:rowOff>156210</xdr:rowOff>
    </xdr:to>
    <xdr:cxnSp macro="">
      <xdr:nvCxnSpPr>
        <xdr:cNvPr id="394" name="直線コネクタ 393">
          <a:extLst>
            <a:ext uri="{FF2B5EF4-FFF2-40B4-BE49-F238E27FC236}">
              <a16:creationId xmlns:a16="http://schemas.microsoft.com/office/drawing/2014/main" id="{BC304397-20D9-462A-9EF1-3DD8799CD6E6}"/>
            </a:ext>
          </a:extLst>
        </xdr:cNvPr>
        <xdr:cNvCxnSpPr/>
      </xdr:nvCxnSpPr>
      <xdr:spPr>
        <a:xfrm>
          <a:off x="19881850" y="92430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158767</xdr:rowOff>
    </xdr:from>
    <xdr:ext cx="469744" cy="259045"/>
    <xdr:sp macro="" textlink="">
      <xdr:nvSpPr>
        <xdr:cNvPr id="395" name="【保健センター・保健所】&#10;一人当たり面積平均値テキスト">
          <a:extLst>
            <a:ext uri="{FF2B5EF4-FFF2-40B4-BE49-F238E27FC236}">
              <a16:creationId xmlns:a16="http://schemas.microsoft.com/office/drawing/2014/main" id="{91BE0164-E3BA-43C6-88DB-70EF8BADDB13}"/>
            </a:ext>
          </a:extLst>
        </xdr:cNvPr>
        <xdr:cNvSpPr txBox="1"/>
      </xdr:nvSpPr>
      <xdr:spPr>
        <a:xfrm>
          <a:off x="19989800" y="100711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135890</xdr:rowOff>
    </xdr:from>
    <xdr:to>
      <xdr:col>116</xdr:col>
      <xdr:colOff>114300</xdr:colOff>
      <xdr:row>62</xdr:row>
      <xdr:rowOff>66040</xdr:rowOff>
    </xdr:to>
    <xdr:sp macro="" textlink="">
      <xdr:nvSpPr>
        <xdr:cNvPr id="396" name="フローチャート: 判断 395">
          <a:extLst>
            <a:ext uri="{FF2B5EF4-FFF2-40B4-BE49-F238E27FC236}">
              <a16:creationId xmlns:a16="http://schemas.microsoft.com/office/drawing/2014/main" id="{55C54448-96FB-4408-9C05-868219C2E4CC}"/>
            </a:ext>
          </a:extLst>
        </xdr:cNvPr>
        <xdr:cNvSpPr/>
      </xdr:nvSpPr>
      <xdr:spPr>
        <a:xfrm>
          <a:off x="19900900" y="102133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143510</xdr:rowOff>
    </xdr:from>
    <xdr:to>
      <xdr:col>112</xdr:col>
      <xdr:colOff>38100</xdr:colOff>
      <xdr:row>62</xdr:row>
      <xdr:rowOff>73660</xdr:rowOff>
    </xdr:to>
    <xdr:sp macro="" textlink="">
      <xdr:nvSpPr>
        <xdr:cNvPr id="397" name="フローチャート: 判断 396">
          <a:extLst>
            <a:ext uri="{FF2B5EF4-FFF2-40B4-BE49-F238E27FC236}">
              <a16:creationId xmlns:a16="http://schemas.microsoft.com/office/drawing/2014/main" id="{C508A7EB-2874-4FC4-9D88-839642464883}"/>
            </a:ext>
          </a:extLst>
        </xdr:cNvPr>
        <xdr:cNvSpPr/>
      </xdr:nvSpPr>
      <xdr:spPr>
        <a:xfrm>
          <a:off x="19157950" y="1022096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40640</xdr:rowOff>
    </xdr:from>
    <xdr:to>
      <xdr:col>107</xdr:col>
      <xdr:colOff>101600</xdr:colOff>
      <xdr:row>61</xdr:row>
      <xdr:rowOff>142240</xdr:rowOff>
    </xdr:to>
    <xdr:sp macro="" textlink="">
      <xdr:nvSpPr>
        <xdr:cNvPr id="398" name="フローチャート: 判断 397">
          <a:extLst>
            <a:ext uri="{FF2B5EF4-FFF2-40B4-BE49-F238E27FC236}">
              <a16:creationId xmlns:a16="http://schemas.microsoft.com/office/drawing/2014/main" id="{68B1ABD1-4F62-4E37-92A4-B64650F320A8}"/>
            </a:ext>
          </a:extLst>
        </xdr:cNvPr>
        <xdr:cNvSpPr/>
      </xdr:nvSpPr>
      <xdr:spPr>
        <a:xfrm>
          <a:off x="18345150" y="10118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44450</xdr:rowOff>
    </xdr:from>
    <xdr:to>
      <xdr:col>102</xdr:col>
      <xdr:colOff>165100</xdr:colOff>
      <xdr:row>61</xdr:row>
      <xdr:rowOff>146050</xdr:rowOff>
    </xdr:to>
    <xdr:sp macro="" textlink="">
      <xdr:nvSpPr>
        <xdr:cNvPr id="399" name="フローチャート: 判断 398">
          <a:extLst>
            <a:ext uri="{FF2B5EF4-FFF2-40B4-BE49-F238E27FC236}">
              <a16:creationId xmlns:a16="http://schemas.microsoft.com/office/drawing/2014/main" id="{31192CDA-99BE-4F5C-B26F-5072E36F13D7}"/>
            </a:ext>
          </a:extLst>
        </xdr:cNvPr>
        <xdr:cNvSpPr/>
      </xdr:nvSpPr>
      <xdr:spPr>
        <a:xfrm>
          <a:off x="17551400" y="1012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36830</xdr:rowOff>
    </xdr:from>
    <xdr:to>
      <xdr:col>98</xdr:col>
      <xdr:colOff>38100</xdr:colOff>
      <xdr:row>61</xdr:row>
      <xdr:rowOff>138430</xdr:rowOff>
    </xdr:to>
    <xdr:sp macro="" textlink="">
      <xdr:nvSpPr>
        <xdr:cNvPr id="400" name="フローチャート: 判断 399">
          <a:extLst>
            <a:ext uri="{FF2B5EF4-FFF2-40B4-BE49-F238E27FC236}">
              <a16:creationId xmlns:a16="http://schemas.microsoft.com/office/drawing/2014/main" id="{0A50FCCE-53BF-4042-80C0-B62BF3A688B5}"/>
            </a:ext>
          </a:extLst>
        </xdr:cNvPr>
        <xdr:cNvSpPr/>
      </xdr:nvSpPr>
      <xdr:spPr>
        <a:xfrm>
          <a:off x="16757650" y="101142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01" name="テキスト ボックス 400">
          <a:extLst>
            <a:ext uri="{FF2B5EF4-FFF2-40B4-BE49-F238E27FC236}">
              <a16:creationId xmlns:a16="http://schemas.microsoft.com/office/drawing/2014/main" id="{8D18BF46-A556-4E2A-AD29-7068716213AE}"/>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02" name="テキスト ボックス 401">
          <a:extLst>
            <a:ext uri="{FF2B5EF4-FFF2-40B4-BE49-F238E27FC236}">
              <a16:creationId xmlns:a16="http://schemas.microsoft.com/office/drawing/2014/main" id="{74E122FB-E083-419C-A6FF-B8BAC457C370}"/>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03" name="テキスト ボックス 402">
          <a:extLst>
            <a:ext uri="{FF2B5EF4-FFF2-40B4-BE49-F238E27FC236}">
              <a16:creationId xmlns:a16="http://schemas.microsoft.com/office/drawing/2014/main" id="{7B07B9BF-6EF4-4D20-9A27-2E7311407A00}"/>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04" name="テキスト ボックス 403">
          <a:extLst>
            <a:ext uri="{FF2B5EF4-FFF2-40B4-BE49-F238E27FC236}">
              <a16:creationId xmlns:a16="http://schemas.microsoft.com/office/drawing/2014/main" id="{20630EF8-8B71-40E5-AC06-476E290855D1}"/>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05" name="テキスト ボックス 404">
          <a:extLst>
            <a:ext uri="{FF2B5EF4-FFF2-40B4-BE49-F238E27FC236}">
              <a16:creationId xmlns:a16="http://schemas.microsoft.com/office/drawing/2014/main" id="{98C335A5-14D4-498F-9149-0C617CE90B66}"/>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120650</xdr:rowOff>
    </xdr:from>
    <xdr:to>
      <xdr:col>116</xdr:col>
      <xdr:colOff>114300</xdr:colOff>
      <xdr:row>63</xdr:row>
      <xdr:rowOff>50800</xdr:rowOff>
    </xdr:to>
    <xdr:sp macro="" textlink="">
      <xdr:nvSpPr>
        <xdr:cNvPr id="406" name="楕円 405">
          <a:extLst>
            <a:ext uri="{FF2B5EF4-FFF2-40B4-BE49-F238E27FC236}">
              <a16:creationId xmlns:a16="http://schemas.microsoft.com/office/drawing/2014/main" id="{1D125A0C-ACD3-4EB4-9F3A-9B7B54F56B63}"/>
            </a:ext>
          </a:extLst>
        </xdr:cNvPr>
        <xdr:cNvSpPr/>
      </xdr:nvSpPr>
      <xdr:spPr>
        <a:xfrm>
          <a:off x="19900900" y="103632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99077</xdr:rowOff>
    </xdr:from>
    <xdr:ext cx="469744" cy="259045"/>
    <xdr:sp macro="" textlink="">
      <xdr:nvSpPr>
        <xdr:cNvPr id="407" name="【保健センター・保健所】&#10;一人当たり面積該当値テキスト">
          <a:extLst>
            <a:ext uri="{FF2B5EF4-FFF2-40B4-BE49-F238E27FC236}">
              <a16:creationId xmlns:a16="http://schemas.microsoft.com/office/drawing/2014/main" id="{1A2EA1C5-BFD2-49F9-AE39-EBE9435310B0}"/>
            </a:ext>
          </a:extLst>
        </xdr:cNvPr>
        <xdr:cNvSpPr txBox="1"/>
      </xdr:nvSpPr>
      <xdr:spPr>
        <a:xfrm>
          <a:off x="19989800"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120650</xdr:rowOff>
    </xdr:from>
    <xdr:to>
      <xdr:col>112</xdr:col>
      <xdr:colOff>38100</xdr:colOff>
      <xdr:row>63</xdr:row>
      <xdr:rowOff>50800</xdr:rowOff>
    </xdr:to>
    <xdr:sp macro="" textlink="">
      <xdr:nvSpPr>
        <xdr:cNvPr id="408" name="楕円 407">
          <a:extLst>
            <a:ext uri="{FF2B5EF4-FFF2-40B4-BE49-F238E27FC236}">
              <a16:creationId xmlns:a16="http://schemas.microsoft.com/office/drawing/2014/main" id="{E245E5B4-93E3-43C4-9016-1FEADB46ED8F}"/>
            </a:ext>
          </a:extLst>
        </xdr:cNvPr>
        <xdr:cNvSpPr/>
      </xdr:nvSpPr>
      <xdr:spPr>
        <a:xfrm>
          <a:off x="19157950" y="10363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0</xdr:rowOff>
    </xdr:from>
    <xdr:to>
      <xdr:col>116</xdr:col>
      <xdr:colOff>63500</xdr:colOff>
      <xdr:row>63</xdr:row>
      <xdr:rowOff>0</xdr:rowOff>
    </xdr:to>
    <xdr:cxnSp macro="">
      <xdr:nvCxnSpPr>
        <xdr:cNvPr id="409" name="直線コネクタ 408">
          <a:extLst>
            <a:ext uri="{FF2B5EF4-FFF2-40B4-BE49-F238E27FC236}">
              <a16:creationId xmlns:a16="http://schemas.microsoft.com/office/drawing/2014/main" id="{1F2778ED-ED7A-4AAE-AB66-8E21E7E83C3D}"/>
            </a:ext>
          </a:extLst>
        </xdr:cNvPr>
        <xdr:cNvCxnSpPr/>
      </xdr:nvCxnSpPr>
      <xdr:spPr>
        <a:xfrm>
          <a:off x="19202400" y="104076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124460</xdr:rowOff>
    </xdr:from>
    <xdr:to>
      <xdr:col>107</xdr:col>
      <xdr:colOff>101600</xdr:colOff>
      <xdr:row>63</xdr:row>
      <xdr:rowOff>54610</xdr:rowOff>
    </xdr:to>
    <xdr:sp macro="" textlink="">
      <xdr:nvSpPr>
        <xdr:cNvPr id="410" name="楕円 409">
          <a:extLst>
            <a:ext uri="{FF2B5EF4-FFF2-40B4-BE49-F238E27FC236}">
              <a16:creationId xmlns:a16="http://schemas.microsoft.com/office/drawing/2014/main" id="{3091143B-BB82-4572-911B-7FB783A6FBB2}"/>
            </a:ext>
          </a:extLst>
        </xdr:cNvPr>
        <xdr:cNvSpPr/>
      </xdr:nvSpPr>
      <xdr:spPr>
        <a:xfrm>
          <a:off x="18345150" y="1036701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0</xdr:rowOff>
    </xdr:from>
    <xdr:to>
      <xdr:col>111</xdr:col>
      <xdr:colOff>177800</xdr:colOff>
      <xdr:row>63</xdr:row>
      <xdr:rowOff>3810</xdr:rowOff>
    </xdr:to>
    <xdr:cxnSp macro="">
      <xdr:nvCxnSpPr>
        <xdr:cNvPr id="411" name="直線コネクタ 410">
          <a:extLst>
            <a:ext uri="{FF2B5EF4-FFF2-40B4-BE49-F238E27FC236}">
              <a16:creationId xmlns:a16="http://schemas.microsoft.com/office/drawing/2014/main" id="{67308C93-6ABF-4588-8635-02B97DAD44FE}"/>
            </a:ext>
          </a:extLst>
        </xdr:cNvPr>
        <xdr:cNvCxnSpPr/>
      </xdr:nvCxnSpPr>
      <xdr:spPr>
        <a:xfrm flipV="1">
          <a:off x="18395950" y="10407650"/>
          <a:ext cx="80645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124460</xdr:rowOff>
    </xdr:from>
    <xdr:to>
      <xdr:col>102</xdr:col>
      <xdr:colOff>165100</xdr:colOff>
      <xdr:row>63</xdr:row>
      <xdr:rowOff>54610</xdr:rowOff>
    </xdr:to>
    <xdr:sp macro="" textlink="">
      <xdr:nvSpPr>
        <xdr:cNvPr id="412" name="楕円 411">
          <a:extLst>
            <a:ext uri="{FF2B5EF4-FFF2-40B4-BE49-F238E27FC236}">
              <a16:creationId xmlns:a16="http://schemas.microsoft.com/office/drawing/2014/main" id="{B42F4040-F744-427E-AF71-00AEB207D1AD}"/>
            </a:ext>
          </a:extLst>
        </xdr:cNvPr>
        <xdr:cNvSpPr/>
      </xdr:nvSpPr>
      <xdr:spPr>
        <a:xfrm>
          <a:off x="17551400" y="1036701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3810</xdr:rowOff>
    </xdr:from>
    <xdr:to>
      <xdr:col>107</xdr:col>
      <xdr:colOff>50800</xdr:colOff>
      <xdr:row>63</xdr:row>
      <xdr:rowOff>3810</xdr:rowOff>
    </xdr:to>
    <xdr:cxnSp macro="">
      <xdr:nvCxnSpPr>
        <xdr:cNvPr id="413" name="直線コネクタ 412">
          <a:extLst>
            <a:ext uri="{FF2B5EF4-FFF2-40B4-BE49-F238E27FC236}">
              <a16:creationId xmlns:a16="http://schemas.microsoft.com/office/drawing/2014/main" id="{1B99E8BF-2813-40E3-81C4-11090E9AB423}"/>
            </a:ext>
          </a:extLst>
        </xdr:cNvPr>
        <xdr:cNvCxnSpPr/>
      </xdr:nvCxnSpPr>
      <xdr:spPr>
        <a:xfrm>
          <a:off x="17602200" y="1041146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124460</xdr:rowOff>
    </xdr:from>
    <xdr:to>
      <xdr:col>98</xdr:col>
      <xdr:colOff>38100</xdr:colOff>
      <xdr:row>63</xdr:row>
      <xdr:rowOff>54610</xdr:rowOff>
    </xdr:to>
    <xdr:sp macro="" textlink="">
      <xdr:nvSpPr>
        <xdr:cNvPr id="414" name="楕円 413">
          <a:extLst>
            <a:ext uri="{FF2B5EF4-FFF2-40B4-BE49-F238E27FC236}">
              <a16:creationId xmlns:a16="http://schemas.microsoft.com/office/drawing/2014/main" id="{F5303AD4-65A2-4D0E-BE5B-F5335A13EE26}"/>
            </a:ext>
          </a:extLst>
        </xdr:cNvPr>
        <xdr:cNvSpPr/>
      </xdr:nvSpPr>
      <xdr:spPr>
        <a:xfrm>
          <a:off x="16757650" y="103670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3810</xdr:rowOff>
    </xdr:from>
    <xdr:to>
      <xdr:col>102</xdr:col>
      <xdr:colOff>114300</xdr:colOff>
      <xdr:row>63</xdr:row>
      <xdr:rowOff>3810</xdr:rowOff>
    </xdr:to>
    <xdr:cxnSp macro="">
      <xdr:nvCxnSpPr>
        <xdr:cNvPr id="415" name="直線コネクタ 414">
          <a:extLst>
            <a:ext uri="{FF2B5EF4-FFF2-40B4-BE49-F238E27FC236}">
              <a16:creationId xmlns:a16="http://schemas.microsoft.com/office/drawing/2014/main" id="{5A95723C-0E16-4DFF-A4B4-4C7F3273E723}"/>
            </a:ext>
          </a:extLst>
        </xdr:cNvPr>
        <xdr:cNvCxnSpPr/>
      </xdr:nvCxnSpPr>
      <xdr:spPr>
        <a:xfrm>
          <a:off x="16802100" y="1041146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90187</xdr:rowOff>
    </xdr:from>
    <xdr:ext cx="469744" cy="259045"/>
    <xdr:sp macro="" textlink="">
      <xdr:nvSpPr>
        <xdr:cNvPr id="416" name="n_1aveValue【保健センター・保健所】&#10;一人当たり面積">
          <a:extLst>
            <a:ext uri="{FF2B5EF4-FFF2-40B4-BE49-F238E27FC236}">
              <a16:creationId xmlns:a16="http://schemas.microsoft.com/office/drawing/2014/main" id="{284A248F-5796-46AE-ABB6-A9190C6B44CE}"/>
            </a:ext>
          </a:extLst>
        </xdr:cNvPr>
        <xdr:cNvSpPr txBox="1"/>
      </xdr:nvSpPr>
      <xdr:spPr>
        <a:xfrm>
          <a:off x="18980227" y="10002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158767</xdr:rowOff>
    </xdr:from>
    <xdr:ext cx="469744" cy="259045"/>
    <xdr:sp macro="" textlink="">
      <xdr:nvSpPr>
        <xdr:cNvPr id="417" name="n_2aveValue【保健センター・保健所】&#10;一人当たり面積">
          <a:extLst>
            <a:ext uri="{FF2B5EF4-FFF2-40B4-BE49-F238E27FC236}">
              <a16:creationId xmlns:a16="http://schemas.microsoft.com/office/drawing/2014/main" id="{AE504AB3-B8EA-47B1-80A3-F4BE751C2CC2}"/>
            </a:ext>
          </a:extLst>
        </xdr:cNvPr>
        <xdr:cNvSpPr txBox="1"/>
      </xdr:nvSpPr>
      <xdr:spPr>
        <a:xfrm>
          <a:off x="18180127" y="9906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162577</xdr:rowOff>
    </xdr:from>
    <xdr:ext cx="469744" cy="259045"/>
    <xdr:sp macro="" textlink="">
      <xdr:nvSpPr>
        <xdr:cNvPr id="418" name="n_3aveValue【保健センター・保健所】&#10;一人当たり面積">
          <a:extLst>
            <a:ext uri="{FF2B5EF4-FFF2-40B4-BE49-F238E27FC236}">
              <a16:creationId xmlns:a16="http://schemas.microsoft.com/office/drawing/2014/main" id="{01C4B57C-C69D-4E05-86AD-FE2092A70D86}"/>
            </a:ext>
          </a:extLst>
        </xdr:cNvPr>
        <xdr:cNvSpPr txBox="1"/>
      </xdr:nvSpPr>
      <xdr:spPr>
        <a:xfrm>
          <a:off x="17386377" y="9909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154957</xdr:rowOff>
    </xdr:from>
    <xdr:ext cx="469744" cy="259045"/>
    <xdr:sp macro="" textlink="">
      <xdr:nvSpPr>
        <xdr:cNvPr id="419" name="n_4aveValue【保健センター・保健所】&#10;一人当たり面積">
          <a:extLst>
            <a:ext uri="{FF2B5EF4-FFF2-40B4-BE49-F238E27FC236}">
              <a16:creationId xmlns:a16="http://schemas.microsoft.com/office/drawing/2014/main" id="{7DC6268A-4033-4AFD-8459-32BC2280FC9B}"/>
            </a:ext>
          </a:extLst>
        </xdr:cNvPr>
        <xdr:cNvSpPr txBox="1"/>
      </xdr:nvSpPr>
      <xdr:spPr>
        <a:xfrm>
          <a:off x="16592627" y="9902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41927</xdr:rowOff>
    </xdr:from>
    <xdr:ext cx="469744" cy="259045"/>
    <xdr:sp macro="" textlink="">
      <xdr:nvSpPr>
        <xdr:cNvPr id="420" name="n_1mainValue【保健センター・保健所】&#10;一人当たり面積">
          <a:extLst>
            <a:ext uri="{FF2B5EF4-FFF2-40B4-BE49-F238E27FC236}">
              <a16:creationId xmlns:a16="http://schemas.microsoft.com/office/drawing/2014/main" id="{95A81A0D-9D38-47E9-82CA-12ABD20DDA16}"/>
            </a:ext>
          </a:extLst>
        </xdr:cNvPr>
        <xdr:cNvSpPr txBox="1"/>
      </xdr:nvSpPr>
      <xdr:spPr>
        <a:xfrm>
          <a:off x="189802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45737</xdr:rowOff>
    </xdr:from>
    <xdr:ext cx="469744" cy="259045"/>
    <xdr:sp macro="" textlink="">
      <xdr:nvSpPr>
        <xdr:cNvPr id="421" name="n_2mainValue【保健センター・保健所】&#10;一人当たり面積">
          <a:extLst>
            <a:ext uri="{FF2B5EF4-FFF2-40B4-BE49-F238E27FC236}">
              <a16:creationId xmlns:a16="http://schemas.microsoft.com/office/drawing/2014/main" id="{F64ECE42-15E1-4CF1-8AA5-E6A9EBE5A29A}"/>
            </a:ext>
          </a:extLst>
        </xdr:cNvPr>
        <xdr:cNvSpPr txBox="1"/>
      </xdr:nvSpPr>
      <xdr:spPr>
        <a:xfrm>
          <a:off x="1818012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45737</xdr:rowOff>
    </xdr:from>
    <xdr:ext cx="469744" cy="259045"/>
    <xdr:sp macro="" textlink="">
      <xdr:nvSpPr>
        <xdr:cNvPr id="422" name="n_3mainValue【保健センター・保健所】&#10;一人当たり面積">
          <a:extLst>
            <a:ext uri="{FF2B5EF4-FFF2-40B4-BE49-F238E27FC236}">
              <a16:creationId xmlns:a16="http://schemas.microsoft.com/office/drawing/2014/main" id="{16A3C6F5-0DC6-406F-8842-5FC6F874A4B7}"/>
            </a:ext>
          </a:extLst>
        </xdr:cNvPr>
        <xdr:cNvSpPr txBox="1"/>
      </xdr:nvSpPr>
      <xdr:spPr>
        <a:xfrm>
          <a:off x="1738637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45737</xdr:rowOff>
    </xdr:from>
    <xdr:ext cx="469744" cy="259045"/>
    <xdr:sp macro="" textlink="">
      <xdr:nvSpPr>
        <xdr:cNvPr id="423" name="n_4mainValue【保健センター・保健所】&#10;一人当たり面積">
          <a:extLst>
            <a:ext uri="{FF2B5EF4-FFF2-40B4-BE49-F238E27FC236}">
              <a16:creationId xmlns:a16="http://schemas.microsoft.com/office/drawing/2014/main" id="{B4DB93BA-B718-4EB1-A6D8-C06E4A09A2FA}"/>
            </a:ext>
          </a:extLst>
        </xdr:cNvPr>
        <xdr:cNvSpPr txBox="1"/>
      </xdr:nvSpPr>
      <xdr:spPr>
        <a:xfrm>
          <a:off x="1659262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24" name="正方形/長方形 423">
          <a:extLst>
            <a:ext uri="{FF2B5EF4-FFF2-40B4-BE49-F238E27FC236}">
              <a16:creationId xmlns:a16="http://schemas.microsoft.com/office/drawing/2014/main" id="{7893F14A-D89B-49E1-BBC3-20E88A2A04F2}"/>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25" name="正方形/長方形 424">
          <a:extLst>
            <a:ext uri="{FF2B5EF4-FFF2-40B4-BE49-F238E27FC236}">
              <a16:creationId xmlns:a16="http://schemas.microsoft.com/office/drawing/2014/main" id="{289F7964-B6EB-4BEF-9282-FFB27D2D949A}"/>
            </a:ext>
          </a:extLst>
        </xdr:cNvPr>
        <xdr:cNvSpPr/>
      </xdr:nvSpPr>
      <xdr:spPr>
        <a:xfrm>
          <a:off x="1131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26" name="正方形/長方形 425">
          <a:extLst>
            <a:ext uri="{FF2B5EF4-FFF2-40B4-BE49-F238E27FC236}">
              <a16:creationId xmlns:a16="http://schemas.microsoft.com/office/drawing/2014/main" id="{5B539DF3-A715-4D64-8628-BDFCC4F114B9}"/>
            </a:ext>
          </a:extLst>
        </xdr:cNvPr>
        <xdr:cNvSpPr/>
      </xdr:nvSpPr>
      <xdr:spPr>
        <a:xfrm>
          <a:off x="1131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27" name="正方形/長方形 426">
          <a:extLst>
            <a:ext uri="{FF2B5EF4-FFF2-40B4-BE49-F238E27FC236}">
              <a16:creationId xmlns:a16="http://schemas.microsoft.com/office/drawing/2014/main" id="{20711DBF-F0CF-445B-8EBC-234D7E5E48CF}"/>
            </a:ext>
          </a:extLst>
        </xdr:cNvPr>
        <xdr:cNvSpPr/>
      </xdr:nvSpPr>
      <xdr:spPr>
        <a:xfrm>
          <a:off x="122364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428" name="正方形/長方形 427">
          <a:extLst>
            <a:ext uri="{FF2B5EF4-FFF2-40B4-BE49-F238E27FC236}">
              <a16:creationId xmlns:a16="http://schemas.microsoft.com/office/drawing/2014/main" id="{73B2DD9D-5213-41D7-A8A8-8BDBDD90C5F1}"/>
            </a:ext>
          </a:extLst>
        </xdr:cNvPr>
        <xdr:cNvSpPr/>
      </xdr:nvSpPr>
      <xdr:spPr>
        <a:xfrm>
          <a:off x="122364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429" name="正方形/長方形 428">
          <a:extLst>
            <a:ext uri="{FF2B5EF4-FFF2-40B4-BE49-F238E27FC236}">
              <a16:creationId xmlns:a16="http://schemas.microsoft.com/office/drawing/2014/main" id="{E12D856D-7339-4152-8375-D9EE76375EFE}"/>
            </a:ext>
          </a:extLst>
        </xdr:cNvPr>
        <xdr:cNvSpPr/>
      </xdr:nvSpPr>
      <xdr:spPr>
        <a:xfrm>
          <a:off x="13265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430" name="正方形/長方形 429">
          <a:extLst>
            <a:ext uri="{FF2B5EF4-FFF2-40B4-BE49-F238E27FC236}">
              <a16:creationId xmlns:a16="http://schemas.microsoft.com/office/drawing/2014/main" id="{9477EEE1-DCE6-4115-9B19-DE154897E3A0}"/>
            </a:ext>
          </a:extLst>
        </xdr:cNvPr>
        <xdr:cNvSpPr/>
      </xdr:nvSpPr>
      <xdr:spPr>
        <a:xfrm>
          <a:off x="13265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31" name="正方形/長方形 430">
          <a:extLst>
            <a:ext uri="{FF2B5EF4-FFF2-40B4-BE49-F238E27FC236}">
              <a16:creationId xmlns:a16="http://schemas.microsoft.com/office/drawing/2014/main" id="{A577C685-12D1-4150-ACB5-5AA17C14C1F5}"/>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32" name="テキスト ボックス 431">
          <a:extLst>
            <a:ext uri="{FF2B5EF4-FFF2-40B4-BE49-F238E27FC236}">
              <a16:creationId xmlns:a16="http://schemas.microsoft.com/office/drawing/2014/main" id="{0886870E-755A-491C-BD2A-F65441CF674D}"/>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33" name="直線コネクタ 432">
          <a:extLst>
            <a:ext uri="{FF2B5EF4-FFF2-40B4-BE49-F238E27FC236}">
              <a16:creationId xmlns:a16="http://schemas.microsoft.com/office/drawing/2014/main" id="{151E4EE1-D185-485B-BDF2-3D9107E2BFA8}"/>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434" name="テキスト ボックス 433">
          <a:extLst>
            <a:ext uri="{FF2B5EF4-FFF2-40B4-BE49-F238E27FC236}">
              <a16:creationId xmlns:a16="http://schemas.microsoft.com/office/drawing/2014/main" id="{7CD64F3B-D19D-43BD-81EC-5DD7D5E6D509}"/>
            </a:ext>
          </a:extLst>
        </xdr:cNvPr>
        <xdr:cNvSpPr txBox="1"/>
      </xdr:nvSpPr>
      <xdr:spPr>
        <a:xfrm>
          <a:off x="1079772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35" name="直線コネクタ 434">
          <a:extLst>
            <a:ext uri="{FF2B5EF4-FFF2-40B4-BE49-F238E27FC236}">
              <a16:creationId xmlns:a16="http://schemas.microsoft.com/office/drawing/2014/main" id="{05653045-D836-4076-9654-C0ADF37972AF}"/>
            </a:ext>
          </a:extLst>
        </xdr:cNvPr>
        <xdr:cNvCxnSpPr/>
      </xdr:nvCxnSpPr>
      <xdr:spPr>
        <a:xfrm>
          <a:off x="11207750" y="14319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436" name="テキスト ボックス 435">
          <a:extLst>
            <a:ext uri="{FF2B5EF4-FFF2-40B4-BE49-F238E27FC236}">
              <a16:creationId xmlns:a16="http://schemas.microsoft.com/office/drawing/2014/main" id="{AF5C6E5E-D616-44DD-8E64-9A800EDB193E}"/>
            </a:ext>
          </a:extLst>
        </xdr:cNvPr>
        <xdr:cNvSpPr txBox="1"/>
      </xdr:nvSpPr>
      <xdr:spPr>
        <a:xfrm>
          <a:off x="107977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437" name="直線コネクタ 436">
          <a:extLst>
            <a:ext uri="{FF2B5EF4-FFF2-40B4-BE49-F238E27FC236}">
              <a16:creationId xmlns:a16="http://schemas.microsoft.com/office/drawing/2014/main" id="{3AA61C6D-E3C4-4660-B76D-F769DB15633D}"/>
            </a:ext>
          </a:extLst>
        </xdr:cNvPr>
        <xdr:cNvCxnSpPr/>
      </xdr:nvCxnSpPr>
      <xdr:spPr>
        <a:xfrm>
          <a:off x="11207750" y="13950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438" name="テキスト ボックス 437">
          <a:extLst>
            <a:ext uri="{FF2B5EF4-FFF2-40B4-BE49-F238E27FC236}">
              <a16:creationId xmlns:a16="http://schemas.microsoft.com/office/drawing/2014/main" id="{D823F7CE-2EFB-4453-98AD-A4EFCAB80779}"/>
            </a:ext>
          </a:extLst>
        </xdr:cNvPr>
        <xdr:cNvSpPr txBox="1"/>
      </xdr:nvSpPr>
      <xdr:spPr>
        <a:xfrm>
          <a:off x="108427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439" name="直線コネクタ 438">
          <a:extLst>
            <a:ext uri="{FF2B5EF4-FFF2-40B4-BE49-F238E27FC236}">
              <a16:creationId xmlns:a16="http://schemas.microsoft.com/office/drawing/2014/main" id="{3AD2DBC3-BED3-4C96-8AE1-CE831242167D}"/>
            </a:ext>
          </a:extLst>
        </xdr:cNvPr>
        <xdr:cNvCxnSpPr/>
      </xdr:nvCxnSpPr>
      <xdr:spPr>
        <a:xfrm>
          <a:off x="11207750" y="13582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440" name="テキスト ボックス 439">
          <a:extLst>
            <a:ext uri="{FF2B5EF4-FFF2-40B4-BE49-F238E27FC236}">
              <a16:creationId xmlns:a16="http://schemas.microsoft.com/office/drawing/2014/main" id="{8922B727-6F14-484F-A4BB-A6205FCD27F5}"/>
            </a:ext>
          </a:extLst>
        </xdr:cNvPr>
        <xdr:cNvSpPr txBox="1"/>
      </xdr:nvSpPr>
      <xdr:spPr>
        <a:xfrm>
          <a:off x="108427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441" name="直線コネクタ 440">
          <a:extLst>
            <a:ext uri="{FF2B5EF4-FFF2-40B4-BE49-F238E27FC236}">
              <a16:creationId xmlns:a16="http://schemas.microsoft.com/office/drawing/2014/main" id="{7AB55D96-CC47-4F58-BED1-DE35F052A57A}"/>
            </a:ext>
          </a:extLst>
        </xdr:cNvPr>
        <xdr:cNvCxnSpPr/>
      </xdr:nvCxnSpPr>
      <xdr:spPr>
        <a:xfrm>
          <a:off x="11207750" y="13214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442" name="テキスト ボックス 441">
          <a:extLst>
            <a:ext uri="{FF2B5EF4-FFF2-40B4-BE49-F238E27FC236}">
              <a16:creationId xmlns:a16="http://schemas.microsoft.com/office/drawing/2014/main" id="{AFA91963-A50A-4BAB-BCA7-3B93774B123D}"/>
            </a:ext>
          </a:extLst>
        </xdr:cNvPr>
        <xdr:cNvSpPr txBox="1"/>
      </xdr:nvSpPr>
      <xdr:spPr>
        <a:xfrm>
          <a:off x="108427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443" name="直線コネクタ 442">
          <a:extLst>
            <a:ext uri="{FF2B5EF4-FFF2-40B4-BE49-F238E27FC236}">
              <a16:creationId xmlns:a16="http://schemas.microsoft.com/office/drawing/2014/main" id="{000708A8-64D2-43BB-B6D3-328855DEE9F4}"/>
            </a:ext>
          </a:extLst>
        </xdr:cNvPr>
        <xdr:cNvCxnSpPr/>
      </xdr:nvCxnSpPr>
      <xdr:spPr>
        <a:xfrm>
          <a:off x="11207750" y="12852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444" name="テキスト ボックス 443">
          <a:extLst>
            <a:ext uri="{FF2B5EF4-FFF2-40B4-BE49-F238E27FC236}">
              <a16:creationId xmlns:a16="http://schemas.microsoft.com/office/drawing/2014/main" id="{E58CF8DD-538B-4081-AD7E-BC5657B9BD10}"/>
            </a:ext>
          </a:extLst>
        </xdr:cNvPr>
        <xdr:cNvSpPr txBox="1"/>
      </xdr:nvSpPr>
      <xdr:spPr>
        <a:xfrm>
          <a:off x="108427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445" name="直線コネクタ 444">
          <a:extLst>
            <a:ext uri="{FF2B5EF4-FFF2-40B4-BE49-F238E27FC236}">
              <a16:creationId xmlns:a16="http://schemas.microsoft.com/office/drawing/2014/main" id="{F9689BFB-2528-499E-B375-A8AF30A3C6FC}"/>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446" name="テキスト ボックス 445">
          <a:extLst>
            <a:ext uri="{FF2B5EF4-FFF2-40B4-BE49-F238E27FC236}">
              <a16:creationId xmlns:a16="http://schemas.microsoft.com/office/drawing/2014/main" id="{997FC804-103E-481C-B5A4-1B73C248FAB9}"/>
            </a:ext>
          </a:extLst>
        </xdr:cNvPr>
        <xdr:cNvSpPr txBox="1"/>
      </xdr:nvSpPr>
      <xdr:spPr>
        <a:xfrm>
          <a:off x="10906911" y="12348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447" name="【消防施設】&#10;有形固定資産減価償却率グラフ枠">
          <a:extLst>
            <a:ext uri="{FF2B5EF4-FFF2-40B4-BE49-F238E27FC236}">
              <a16:creationId xmlns:a16="http://schemas.microsoft.com/office/drawing/2014/main" id="{0BF83BAD-CCEA-4CC7-AC01-0F21EC72DE02}"/>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135255</xdr:rowOff>
    </xdr:from>
    <xdr:to>
      <xdr:col>85</xdr:col>
      <xdr:colOff>126364</xdr:colOff>
      <xdr:row>86</xdr:row>
      <xdr:rowOff>9525</xdr:rowOff>
    </xdr:to>
    <xdr:cxnSp macro="">
      <xdr:nvCxnSpPr>
        <xdr:cNvPr id="448" name="直線コネクタ 447">
          <a:extLst>
            <a:ext uri="{FF2B5EF4-FFF2-40B4-BE49-F238E27FC236}">
              <a16:creationId xmlns:a16="http://schemas.microsoft.com/office/drawing/2014/main" id="{AEE15A9C-2B0C-497B-BE23-01B34FC720D0}"/>
            </a:ext>
          </a:extLst>
        </xdr:cNvPr>
        <xdr:cNvCxnSpPr/>
      </xdr:nvCxnSpPr>
      <xdr:spPr>
        <a:xfrm flipV="1">
          <a:off x="14699614" y="12854305"/>
          <a:ext cx="0" cy="13601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13352</xdr:rowOff>
    </xdr:from>
    <xdr:ext cx="405111" cy="259045"/>
    <xdr:sp macro="" textlink="">
      <xdr:nvSpPr>
        <xdr:cNvPr id="449" name="【消防施設】&#10;有形固定資産減価償却率最小値テキスト">
          <a:extLst>
            <a:ext uri="{FF2B5EF4-FFF2-40B4-BE49-F238E27FC236}">
              <a16:creationId xmlns:a16="http://schemas.microsoft.com/office/drawing/2014/main" id="{02912A93-6986-4B87-BAB8-C1F002A37384}"/>
            </a:ext>
          </a:extLst>
        </xdr:cNvPr>
        <xdr:cNvSpPr txBox="1"/>
      </xdr:nvSpPr>
      <xdr:spPr>
        <a:xfrm>
          <a:off x="14738350" y="1421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xdr:rowOff>
    </xdr:from>
    <xdr:to>
      <xdr:col>86</xdr:col>
      <xdr:colOff>25400</xdr:colOff>
      <xdr:row>86</xdr:row>
      <xdr:rowOff>9525</xdr:rowOff>
    </xdr:to>
    <xdr:cxnSp macro="">
      <xdr:nvCxnSpPr>
        <xdr:cNvPr id="450" name="直線コネクタ 449">
          <a:extLst>
            <a:ext uri="{FF2B5EF4-FFF2-40B4-BE49-F238E27FC236}">
              <a16:creationId xmlns:a16="http://schemas.microsoft.com/office/drawing/2014/main" id="{DBFC5EC7-1562-43AF-8F51-B4511B1BB744}"/>
            </a:ext>
          </a:extLst>
        </xdr:cNvPr>
        <xdr:cNvCxnSpPr/>
      </xdr:nvCxnSpPr>
      <xdr:spPr>
        <a:xfrm>
          <a:off x="14611350" y="1421447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81932</xdr:rowOff>
    </xdr:from>
    <xdr:ext cx="405111" cy="259045"/>
    <xdr:sp macro="" textlink="">
      <xdr:nvSpPr>
        <xdr:cNvPr id="451" name="【消防施設】&#10;有形固定資産減価償却率最大値テキスト">
          <a:extLst>
            <a:ext uri="{FF2B5EF4-FFF2-40B4-BE49-F238E27FC236}">
              <a16:creationId xmlns:a16="http://schemas.microsoft.com/office/drawing/2014/main" id="{8EF66914-7FA5-43D9-80E6-D9D5E41C588B}"/>
            </a:ext>
          </a:extLst>
        </xdr:cNvPr>
        <xdr:cNvSpPr txBox="1"/>
      </xdr:nvSpPr>
      <xdr:spPr>
        <a:xfrm>
          <a:off x="14738350" y="12635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135255</xdr:rowOff>
    </xdr:from>
    <xdr:to>
      <xdr:col>86</xdr:col>
      <xdr:colOff>25400</xdr:colOff>
      <xdr:row>77</xdr:row>
      <xdr:rowOff>135255</xdr:rowOff>
    </xdr:to>
    <xdr:cxnSp macro="">
      <xdr:nvCxnSpPr>
        <xdr:cNvPr id="452" name="直線コネクタ 451">
          <a:extLst>
            <a:ext uri="{FF2B5EF4-FFF2-40B4-BE49-F238E27FC236}">
              <a16:creationId xmlns:a16="http://schemas.microsoft.com/office/drawing/2014/main" id="{0351AF65-FD18-49F3-946C-C70520B16DDA}"/>
            </a:ext>
          </a:extLst>
        </xdr:cNvPr>
        <xdr:cNvCxnSpPr/>
      </xdr:nvCxnSpPr>
      <xdr:spPr>
        <a:xfrm>
          <a:off x="14611350" y="1285430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110507</xdr:rowOff>
    </xdr:from>
    <xdr:ext cx="405111" cy="259045"/>
    <xdr:sp macro="" textlink="">
      <xdr:nvSpPr>
        <xdr:cNvPr id="453" name="【消防施設】&#10;有形固定資産減価償却率平均値テキスト">
          <a:extLst>
            <a:ext uri="{FF2B5EF4-FFF2-40B4-BE49-F238E27FC236}">
              <a16:creationId xmlns:a16="http://schemas.microsoft.com/office/drawing/2014/main" id="{09AA63E7-EAF1-44F5-83ED-1C328DAB3D53}"/>
            </a:ext>
          </a:extLst>
        </xdr:cNvPr>
        <xdr:cNvSpPr txBox="1"/>
      </xdr:nvSpPr>
      <xdr:spPr>
        <a:xfrm>
          <a:off x="14738350" y="13489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132080</xdr:rowOff>
    </xdr:from>
    <xdr:to>
      <xdr:col>85</xdr:col>
      <xdr:colOff>177800</xdr:colOff>
      <xdr:row>82</xdr:row>
      <xdr:rowOff>62230</xdr:rowOff>
    </xdr:to>
    <xdr:sp macro="" textlink="">
      <xdr:nvSpPr>
        <xdr:cNvPr id="454" name="フローチャート: 判断 453">
          <a:extLst>
            <a:ext uri="{FF2B5EF4-FFF2-40B4-BE49-F238E27FC236}">
              <a16:creationId xmlns:a16="http://schemas.microsoft.com/office/drawing/2014/main" id="{4EF0ABCB-50AB-44BF-AF97-AB1627332C72}"/>
            </a:ext>
          </a:extLst>
        </xdr:cNvPr>
        <xdr:cNvSpPr/>
      </xdr:nvSpPr>
      <xdr:spPr>
        <a:xfrm>
          <a:off x="14649450" y="135115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55880</xdr:rowOff>
    </xdr:from>
    <xdr:to>
      <xdr:col>81</xdr:col>
      <xdr:colOff>101600</xdr:colOff>
      <xdr:row>81</xdr:row>
      <xdr:rowOff>157480</xdr:rowOff>
    </xdr:to>
    <xdr:sp macro="" textlink="">
      <xdr:nvSpPr>
        <xdr:cNvPr id="455" name="フローチャート: 判断 454">
          <a:extLst>
            <a:ext uri="{FF2B5EF4-FFF2-40B4-BE49-F238E27FC236}">
              <a16:creationId xmlns:a16="http://schemas.microsoft.com/office/drawing/2014/main" id="{2128C5B4-52E3-4027-8265-BD751C6FE617}"/>
            </a:ext>
          </a:extLst>
        </xdr:cNvPr>
        <xdr:cNvSpPr/>
      </xdr:nvSpPr>
      <xdr:spPr>
        <a:xfrm>
          <a:off x="13887450" y="13435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109220</xdr:rowOff>
    </xdr:from>
    <xdr:to>
      <xdr:col>76</xdr:col>
      <xdr:colOff>165100</xdr:colOff>
      <xdr:row>82</xdr:row>
      <xdr:rowOff>39370</xdr:rowOff>
    </xdr:to>
    <xdr:sp macro="" textlink="">
      <xdr:nvSpPr>
        <xdr:cNvPr id="456" name="フローチャート: 判断 455">
          <a:extLst>
            <a:ext uri="{FF2B5EF4-FFF2-40B4-BE49-F238E27FC236}">
              <a16:creationId xmlns:a16="http://schemas.microsoft.com/office/drawing/2014/main" id="{1645D358-9EE0-4096-AE24-D46DACADB8F9}"/>
            </a:ext>
          </a:extLst>
        </xdr:cNvPr>
        <xdr:cNvSpPr/>
      </xdr:nvSpPr>
      <xdr:spPr>
        <a:xfrm>
          <a:off x="13093700" y="134886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46355</xdr:rowOff>
    </xdr:from>
    <xdr:to>
      <xdr:col>72</xdr:col>
      <xdr:colOff>38100</xdr:colOff>
      <xdr:row>81</xdr:row>
      <xdr:rowOff>147955</xdr:rowOff>
    </xdr:to>
    <xdr:sp macro="" textlink="">
      <xdr:nvSpPr>
        <xdr:cNvPr id="457" name="フローチャート: 判断 456">
          <a:extLst>
            <a:ext uri="{FF2B5EF4-FFF2-40B4-BE49-F238E27FC236}">
              <a16:creationId xmlns:a16="http://schemas.microsoft.com/office/drawing/2014/main" id="{6C9A90CD-F1F4-4FE1-B400-967AFEB815A3}"/>
            </a:ext>
          </a:extLst>
        </xdr:cNvPr>
        <xdr:cNvSpPr/>
      </xdr:nvSpPr>
      <xdr:spPr>
        <a:xfrm>
          <a:off x="12299950" y="1342580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46355</xdr:rowOff>
    </xdr:from>
    <xdr:to>
      <xdr:col>67</xdr:col>
      <xdr:colOff>101600</xdr:colOff>
      <xdr:row>81</xdr:row>
      <xdr:rowOff>147955</xdr:rowOff>
    </xdr:to>
    <xdr:sp macro="" textlink="">
      <xdr:nvSpPr>
        <xdr:cNvPr id="458" name="フローチャート: 判断 457">
          <a:extLst>
            <a:ext uri="{FF2B5EF4-FFF2-40B4-BE49-F238E27FC236}">
              <a16:creationId xmlns:a16="http://schemas.microsoft.com/office/drawing/2014/main" id="{5D3F3E1E-AEFB-4E55-B3AD-011138F046AD}"/>
            </a:ext>
          </a:extLst>
        </xdr:cNvPr>
        <xdr:cNvSpPr/>
      </xdr:nvSpPr>
      <xdr:spPr>
        <a:xfrm>
          <a:off x="11487150" y="13425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459" name="テキスト ボックス 458">
          <a:extLst>
            <a:ext uri="{FF2B5EF4-FFF2-40B4-BE49-F238E27FC236}">
              <a16:creationId xmlns:a16="http://schemas.microsoft.com/office/drawing/2014/main" id="{7ACCF0A9-4B87-4828-ACF5-8A0D10117C8F}"/>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460" name="テキスト ボックス 459">
          <a:extLst>
            <a:ext uri="{FF2B5EF4-FFF2-40B4-BE49-F238E27FC236}">
              <a16:creationId xmlns:a16="http://schemas.microsoft.com/office/drawing/2014/main" id="{A8B88112-0AF9-4412-97AE-8507C793B47C}"/>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461" name="テキスト ボックス 460">
          <a:extLst>
            <a:ext uri="{FF2B5EF4-FFF2-40B4-BE49-F238E27FC236}">
              <a16:creationId xmlns:a16="http://schemas.microsoft.com/office/drawing/2014/main" id="{D72AA60C-ABA5-4676-B688-33F99C756AAD}"/>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462" name="テキスト ボックス 461">
          <a:extLst>
            <a:ext uri="{FF2B5EF4-FFF2-40B4-BE49-F238E27FC236}">
              <a16:creationId xmlns:a16="http://schemas.microsoft.com/office/drawing/2014/main" id="{85F62EF0-B42C-4AF8-89B9-AA395F057FC6}"/>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463" name="テキスト ボックス 462">
          <a:extLst>
            <a:ext uri="{FF2B5EF4-FFF2-40B4-BE49-F238E27FC236}">
              <a16:creationId xmlns:a16="http://schemas.microsoft.com/office/drawing/2014/main" id="{1BA58B20-2F08-48DB-8049-981D4BA17E71}"/>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160655</xdr:rowOff>
    </xdr:from>
    <xdr:to>
      <xdr:col>85</xdr:col>
      <xdr:colOff>177800</xdr:colOff>
      <xdr:row>80</xdr:row>
      <xdr:rowOff>90805</xdr:rowOff>
    </xdr:to>
    <xdr:sp macro="" textlink="">
      <xdr:nvSpPr>
        <xdr:cNvPr id="464" name="楕円 463">
          <a:extLst>
            <a:ext uri="{FF2B5EF4-FFF2-40B4-BE49-F238E27FC236}">
              <a16:creationId xmlns:a16="http://schemas.microsoft.com/office/drawing/2014/main" id="{6585F660-1548-4379-84E4-E71AD53EF5E0}"/>
            </a:ext>
          </a:extLst>
        </xdr:cNvPr>
        <xdr:cNvSpPr/>
      </xdr:nvSpPr>
      <xdr:spPr>
        <a:xfrm>
          <a:off x="14649450" y="132099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79</xdr:row>
      <xdr:rowOff>12082</xdr:rowOff>
    </xdr:from>
    <xdr:ext cx="405111" cy="259045"/>
    <xdr:sp macro="" textlink="">
      <xdr:nvSpPr>
        <xdr:cNvPr id="465" name="【消防施設】&#10;有形固定資産減価償却率該当値テキスト">
          <a:extLst>
            <a:ext uri="{FF2B5EF4-FFF2-40B4-BE49-F238E27FC236}">
              <a16:creationId xmlns:a16="http://schemas.microsoft.com/office/drawing/2014/main" id="{8C7BFD46-6ABB-48D7-B51D-AC44C2C059DF}"/>
            </a:ext>
          </a:extLst>
        </xdr:cNvPr>
        <xdr:cNvSpPr txBox="1"/>
      </xdr:nvSpPr>
      <xdr:spPr>
        <a:xfrm>
          <a:off x="14738350" y="1306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38736</xdr:rowOff>
    </xdr:from>
    <xdr:to>
      <xdr:col>81</xdr:col>
      <xdr:colOff>101600</xdr:colOff>
      <xdr:row>83</xdr:row>
      <xdr:rowOff>140336</xdr:rowOff>
    </xdr:to>
    <xdr:sp macro="" textlink="">
      <xdr:nvSpPr>
        <xdr:cNvPr id="466" name="楕円 465">
          <a:extLst>
            <a:ext uri="{FF2B5EF4-FFF2-40B4-BE49-F238E27FC236}">
              <a16:creationId xmlns:a16="http://schemas.microsoft.com/office/drawing/2014/main" id="{9672517D-9D1B-4EF5-9F5C-B37A1CEC2881}"/>
            </a:ext>
          </a:extLst>
        </xdr:cNvPr>
        <xdr:cNvSpPr/>
      </xdr:nvSpPr>
      <xdr:spPr>
        <a:xfrm>
          <a:off x="13887450" y="13748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40005</xdr:rowOff>
    </xdr:from>
    <xdr:to>
      <xdr:col>85</xdr:col>
      <xdr:colOff>127000</xdr:colOff>
      <xdr:row>83</xdr:row>
      <xdr:rowOff>89536</xdr:rowOff>
    </xdr:to>
    <xdr:cxnSp macro="">
      <xdr:nvCxnSpPr>
        <xdr:cNvPr id="467" name="直線コネクタ 466">
          <a:extLst>
            <a:ext uri="{FF2B5EF4-FFF2-40B4-BE49-F238E27FC236}">
              <a16:creationId xmlns:a16="http://schemas.microsoft.com/office/drawing/2014/main" id="{556DC804-BC55-4523-879D-CC24A05A57B2}"/>
            </a:ext>
          </a:extLst>
        </xdr:cNvPr>
        <xdr:cNvCxnSpPr/>
      </xdr:nvCxnSpPr>
      <xdr:spPr>
        <a:xfrm flipV="1">
          <a:off x="13938250" y="13254355"/>
          <a:ext cx="762000" cy="5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4445</xdr:rowOff>
    </xdr:from>
    <xdr:to>
      <xdr:col>76</xdr:col>
      <xdr:colOff>165100</xdr:colOff>
      <xdr:row>83</xdr:row>
      <xdr:rowOff>106045</xdr:rowOff>
    </xdr:to>
    <xdr:sp macro="" textlink="">
      <xdr:nvSpPr>
        <xdr:cNvPr id="468" name="楕円 467">
          <a:extLst>
            <a:ext uri="{FF2B5EF4-FFF2-40B4-BE49-F238E27FC236}">
              <a16:creationId xmlns:a16="http://schemas.microsoft.com/office/drawing/2014/main" id="{60035014-3242-4567-B1B6-0042B61332D6}"/>
            </a:ext>
          </a:extLst>
        </xdr:cNvPr>
        <xdr:cNvSpPr/>
      </xdr:nvSpPr>
      <xdr:spPr>
        <a:xfrm>
          <a:off x="13093700" y="13714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55245</xdr:rowOff>
    </xdr:from>
    <xdr:to>
      <xdr:col>81</xdr:col>
      <xdr:colOff>50800</xdr:colOff>
      <xdr:row>83</xdr:row>
      <xdr:rowOff>89536</xdr:rowOff>
    </xdr:to>
    <xdr:cxnSp macro="">
      <xdr:nvCxnSpPr>
        <xdr:cNvPr id="469" name="直線コネクタ 468">
          <a:extLst>
            <a:ext uri="{FF2B5EF4-FFF2-40B4-BE49-F238E27FC236}">
              <a16:creationId xmlns:a16="http://schemas.microsoft.com/office/drawing/2014/main" id="{CC83E877-D6B3-4882-AF51-D327473478DD}"/>
            </a:ext>
          </a:extLst>
        </xdr:cNvPr>
        <xdr:cNvCxnSpPr/>
      </xdr:nvCxnSpPr>
      <xdr:spPr>
        <a:xfrm>
          <a:off x="13144500" y="13764895"/>
          <a:ext cx="79375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4445</xdr:rowOff>
    </xdr:from>
    <xdr:to>
      <xdr:col>72</xdr:col>
      <xdr:colOff>38100</xdr:colOff>
      <xdr:row>83</xdr:row>
      <xdr:rowOff>106045</xdr:rowOff>
    </xdr:to>
    <xdr:sp macro="" textlink="">
      <xdr:nvSpPr>
        <xdr:cNvPr id="470" name="楕円 469">
          <a:extLst>
            <a:ext uri="{FF2B5EF4-FFF2-40B4-BE49-F238E27FC236}">
              <a16:creationId xmlns:a16="http://schemas.microsoft.com/office/drawing/2014/main" id="{3A85BDA1-9487-414E-A242-C4085DAD59B8}"/>
            </a:ext>
          </a:extLst>
        </xdr:cNvPr>
        <xdr:cNvSpPr/>
      </xdr:nvSpPr>
      <xdr:spPr>
        <a:xfrm>
          <a:off x="12299950" y="137140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55245</xdr:rowOff>
    </xdr:from>
    <xdr:to>
      <xdr:col>76</xdr:col>
      <xdr:colOff>114300</xdr:colOff>
      <xdr:row>83</xdr:row>
      <xdr:rowOff>55245</xdr:rowOff>
    </xdr:to>
    <xdr:cxnSp macro="">
      <xdr:nvCxnSpPr>
        <xdr:cNvPr id="471" name="直線コネクタ 470">
          <a:extLst>
            <a:ext uri="{FF2B5EF4-FFF2-40B4-BE49-F238E27FC236}">
              <a16:creationId xmlns:a16="http://schemas.microsoft.com/office/drawing/2014/main" id="{1355261A-7C01-4D94-A8E2-391C6E16C17B}"/>
            </a:ext>
          </a:extLst>
        </xdr:cNvPr>
        <xdr:cNvCxnSpPr/>
      </xdr:nvCxnSpPr>
      <xdr:spPr>
        <a:xfrm>
          <a:off x="12344400" y="1376489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133986</xdr:rowOff>
    </xdr:from>
    <xdr:to>
      <xdr:col>67</xdr:col>
      <xdr:colOff>101600</xdr:colOff>
      <xdr:row>83</xdr:row>
      <xdr:rowOff>64136</xdr:rowOff>
    </xdr:to>
    <xdr:sp macro="" textlink="">
      <xdr:nvSpPr>
        <xdr:cNvPr id="472" name="楕円 471">
          <a:extLst>
            <a:ext uri="{FF2B5EF4-FFF2-40B4-BE49-F238E27FC236}">
              <a16:creationId xmlns:a16="http://schemas.microsoft.com/office/drawing/2014/main" id="{2CE11DE2-9F8C-48F8-98A0-8E6C10791CD8}"/>
            </a:ext>
          </a:extLst>
        </xdr:cNvPr>
        <xdr:cNvSpPr/>
      </xdr:nvSpPr>
      <xdr:spPr>
        <a:xfrm>
          <a:off x="11487150" y="1367853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13336</xdr:rowOff>
    </xdr:from>
    <xdr:to>
      <xdr:col>71</xdr:col>
      <xdr:colOff>177800</xdr:colOff>
      <xdr:row>83</xdr:row>
      <xdr:rowOff>55245</xdr:rowOff>
    </xdr:to>
    <xdr:cxnSp macro="">
      <xdr:nvCxnSpPr>
        <xdr:cNvPr id="473" name="直線コネクタ 472">
          <a:extLst>
            <a:ext uri="{FF2B5EF4-FFF2-40B4-BE49-F238E27FC236}">
              <a16:creationId xmlns:a16="http://schemas.microsoft.com/office/drawing/2014/main" id="{43F18BA3-FEDE-4330-8CDA-46285D2FC6C5}"/>
            </a:ext>
          </a:extLst>
        </xdr:cNvPr>
        <xdr:cNvCxnSpPr/>
      </xdr:nvCxnSpPr>
      <xdr:spPr>
        <a:xfrm>
          <a:off x="11537950" y="13722986"/>
          <a:ext cx="80645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2557</xdr:rowOff>
    </xdr:from>
    <xdr:ext cx="405111" cy="259045"/>
    <xdr:sp macro="" textlink="">
      <xdr:nvSpPr>
        <xdr:cNvPr id="474" name="n_1aveValue【消防施設】&#10;有形固定資産減価償却率">
          <a:extLst>
            <a:ext uri="{FF2B5EF4-FFF2-40B4-BE49-F238E27FC236}">
              <a16:creationId xmlns:a16="http://schemas.microsoft.com/office/drawing/2014/main" id="{5CB932D9-F095-499F-A4E6-C45EC156DF71}"/>
            </a:ext>
          </a:extLst>
        </xdr:cNvPr>
        <xdr:cNvSpPr txBox="1"/>
      </xdr:nvSpPr>
      <xdr:spPr>
        <a:xfrm>
          <a:off x="13742044" y="13216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55897</xdr:rowOff>
    </xdr:from>
    <xdr:ext cx="405111" cy="259045"/>
    <xdr:sp macro="" textlink="">
      <xdr:nvSpPr>
        <xdr:cNvPr id="475" name="n_2aveValue【消防施設】&#10;有形固定資産減価償却率">
          <a:extLst>
            <a:ext uri="{FF2B5EF4-FFF2-40B4-BE49-F238E27FC236}">
              <a16:creationId xmlns:a16="http://schemas.microsoft.com/office/drawing/2014/main" id="{6AC8AA02-4DCD-446A-96D6-AB3FED3DAE8A}"/>
            </a:ext>
          </a:extLst>
        </xdr:cNvPr>
        <xdr:cNvSpPr txBox="1"/>
      </xdr:nvSpPr>
      <xdr:spPr>
        <a:xfrm>
          <a:off x="12960994" y="1327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164482</xdr:rowOff>
    </xdr:from>
    <xdr:ext cx="405111" cy="259045"/>
    <xdr:sp macro="" textlink="">
      <xdr:nvSpPr>
        <xdr:cNvPr id="476" name="n_3aveValue【消防施設】&#10;有形固定資産減価償却率">
          <a:extLst>
            <a:ext uri="{FF2B5EF4-FFF2-40B4-BE49-F238E27FC236}">
              <a16:creationId xmlns:a16="http://schemas.microsoft.com/office/drawing/2014/main" id="{9D06542B-493B-4913-8B3E-1BE16116125C}"/>
            </a:ext>
          </a:extLst>
        </xdr:cNvPr>
        <xdr:cNvSpPr txBox="1"/>
      </xdr:nvSpPr>
      <xdr:spPr>
        <a:xfrm>
          <a:off x="12167244" y="13213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164482</xdr:rowOff>
    </xdr:from>
    <xdr:ext cx="405111" cy="259045"/>
    <xdr:sp macro="" textlink="">
      <xdr:nvSpPr>
        <xdr:cNvPr id="477" name="n_4aveValue【消防施設】&#10;有形固定資産減価償却率">
          <a:extLst>
            <a:ext uri="{FF2B5EF4-FFF2-40B4-BE49-F238E27FC236}">
              <a16:creationId xmlns:a16="http://schemas.microsoft.com/office/drawing/2014/main" id="{C127B121-B136-41A0-91A2-61F321AD3F9E}"/>
            </a:ext>
          </a:extLst>
        </xdr:cNvPr>
        <xdr:cNvSpPr txBox="1"/>
      </xdr:nvSpPr>
      <xdr:spPr>
        <a:xfrm>
          <a:off x="11354444" y="13213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131463</xdr:rowOff>
    </xdr:from>
    <xdr:ext cx="405111" cy="259045"/>
    <xdr:sp macro="" textlink="">
      <xdr:nvSpPr>
        <xdr:cNvPr id="478" name="n_1mainValue【消防施設】&#10;有形固定資産減価償却率">
          <a:extLst>
            <a:ext uri="{FF2B5EF4-FFF2-40B4-BE49-F238E27FC236}">
              <a16:creationId xmlns:a16="http://schemas.microsoft.com/office/drawing/2014/main" id="{58E3E60C-4321-44AD-8BB8-43F404A95DBA}"/>
            </a:ext>
          </a:extLst>
        </xdr:cNvPr>
        <xdr:cNvSpPr txBox="1"/>
      </xdr:nvSpPr>
      <xdr:spPr>
        <a:xfrm>
          <a:off x="13742044" y="13841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97172</xdr:rowOff>
    </xdr:from>
    <xdr:ext cx="405111" cy="259045"/>
    <xdr:sp macro="" textlink="">
      <xdr:nvSpPr>
        <xdr:cNvPr id="479" name="n_2mainValue【消防施設】&#10;有形固定資産減価償却率">
          <a:extLst>
            <a:ext uri="{FF2B5EF4-FFF2-40B4-BE49-F238E27FC236}">
              <a16:creationId xmlns:a16="http://schemas.microsoft.com/office/drawing/2014/main" id="{20242EA3-7CDF-4772-B153-D3FE0E028E78}"/>
            </a:ext>
          </a:extLst>
        </xdr:cNvPr>
        <xdr:cNvSpPr txBox="1"/>
      </xdr:nvSpPr>
      <xdr:spPr>
        <a:xfrm>
          <a:off x="12960994" y="1380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97172</xdr:rowOff>
    </xdr:from>
    <xdr:ext cx="405111" cy="259045"/>
    <xdr:sp macro="" textlink="">
      <xdr:nvSpPr>
        <xdr:cNvPr id="480" name="n_3mainValue【消防施設】&#10;有形固定資産減価償却率">
          <a:extLst>
            <a:ext uri="{FF2B5EF4-FFF2-40B4-BE49-F238E27FC236}">
              <a16:creationId xmlns:a16="http://schemas.microsoft.com/office/drawing/2014/main" id="{B2D74C5C-A8E2-458B-98DD-3B8149A7F686}"/>
            </a:ext>
          </a:extLst>
        </xdr:cNvPr>
        <xdr:cNvSpPr txBox="1"/>
      </xdr:nvSpPr>
      <xdr:spPr>
        <a:xfrm>
          <a:off x="12167244" y="1380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55263</xdr:rowOff>
    </xdr:from>
    <xdr:ext cx="405111" cy="259045"/>
    <xdr:sp macro="" textlink="">
      <xdr:nvSpPr>
        <xdr:cNvPr id="481" name="n_4mainValue【消防施設】&#10;有形固定資産減価償却率">
          <a:extLst>
            <a:ext uri="{FF2B5EF4-FFF2-40B4-BE49-F238E27FC236}">
              <a16:creationId xmlns:a16="http://schemas.microsoft.com/office/drawing/2014/main" id="{6F339AC7-286C-4E9F-99C6-65B876DFBC72}"/>
            </a:ext>
          </a:extLst>
        </xdr:cNvPr>
        <xdr:cNvSpPr txBox="1"/>
      </xdr:nvSpPr>
      <xdr:spPr>
        <a:xfrm>
          <a:off x="11354444" y="13764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482" name="正方形/長方形 481">
          <a:extLst>
            <a:ext uri="{FF2B5EF4-FFF2-40B4-BE49-F238E27FC236}">
              <a16:creationId xmlns:a16="http://schemas.microsoft.com/office/drawing/2014/main" id="{05E7D699-C1F6-4C7C-8C51-A5D4D0E74293}"/>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483" name="正方形/長方形 482">
          <a:extLst>
            <a:ext uri="{FF2B5EF4-FFF2-40B4-BE49-F238E27FC236}">
              <a16:creationId xmlns:a16="http://schemas.microsoft.com/office/drawing/2014/main" id="{3082E476-A542-4BE8-9A3B-AF86B5C6A507}"/>
            </a:ext>
          </a:extLst>
        </xdr:cNvPr>
        <xdr:cNvSpPr/>
      </xdr:nvSpPr>
      <xdr:spPr>
        <a:xfrm>
          <a:off x="16586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484" name="正方形/長方形 483">
          <a:extLst>
            <a:ext uri="{FF2B5EF4-FFF2-40B4-BE49-F238E27FC236}">
              <a16:creationId xmlns:a16="http://schemas.microsoft.com/office/drawing/2014/main" id="{DBD215AD-524D-47F5-B393-83CF67122357}"/>
            </a:ext>
          </a:extLst>
        </xdr:cNvPr>
        <xdr:cNvSpPr/>
      </xdr:nvSpPr>
      <xdr:spPr>
        <a:xfrm>
          <a:off x="16586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485" name="正方形/長方形 484">
          <a:extLst>
            <a:ext uri="{FF2B5EF4-FFF2-40B4-BE49-F238E27FC236}">
              <a16:creationId xmlns:a16="http://schemas.microsoft.com/office/drawing/2014/main" id="{C214C2E2-11A4-4BC6-9440-E7DE9B1897AE}"/>
            </a:ext>
          </a:extLst>
        </xdr:cNvPr>
        <xdr:cNvSpPr/>
      </xdr:nvSpPr>
      <xdr:spPr>
        <a:xfrm>
          <a:off x="174879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486" name="正方形/長方形 485">
          <a:extLst>
            <a:ext uri="{FF2B5EF4-FFF2-40B4-BE49-F238E27FC236}">
              <a16:creationId xmlns:a16="http://schemas.microsoft.com/office/drawing/2014/main" id="{3F11EA8B-9C75-4271-BB81-F554199F6889}"/>
            </a:ext>
          </a:extLst>
        </xdr:cNvPr>
        <xdr:cNvSpPr/>
      </xdr:nvSpPr>
      <xdr:spPr>
        <a:xfrm>
          <a:off x="174879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487" name="正方形/長方形 486">
          <a:extLst>
            <a:ext uri="{FF2B5EF4-FFF2-40B4-BE49-F238E27FC236}">
              <a16:creationId xmlns:a16="http://schemas.microsoft.com/office/drawing/2014/main" id="{63654842-35D5-4096-9BDE-04C659826460}"/>
            </a:ext>
          </a:extLst>
        </xdr:cNvPr>
        <xdr:cNvSpPr/>
      </xdr:nvSpPr>
      <xdr:spPr>
        <a:xfrm>
          <a:off x="18516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488" name="正方形/長方形 487">
          <a:extLst>
            <a:ext uri="{FF2B5EF4-FFF2-40B4-BE49-F238E27FC236}">
              <a16:creationId xmlns:a16="http://schemas.microsoft.com/office/drawing/2014/main" id="{0E352F5F-93C0-48F1-87F7-2BF40A10537C}"/>
            </a:ext>
          </a:extLst>
        </xdr:cNvPr>
        <xdr:cNvSpPr/>
      </xdr:nvSpPr>
      <xdr:spPr>
        <a:xfrm>
          <a:off x="18516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489" name="正方形/長方形 488">
          <a:extLst>
            <a:ext uri="{FF2B5EF4-FFF2-40B4-BE49-F238E27FC236}">
              <a16:creationId xmlns:a16="http://schemas.microsoft.com/office/drawing/2014/main" id="{7C502380-AD2F-46F4-A50A-2C0430620697}"/>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490" name="テキスト ボックス 489">
          <a:extLst>
            <a:ext uri="{FF2B5EF4-FFF2-40B4-BE49-F238E27FC236}">
              <a16:creationId xmlns:a16="http://schemas.microsoft.com/office/drawing/2014/main" id="{B3A458D9-67AA-4845-8D9F-5D756E843CA0}"/>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491" name="直線コネクタ 490">
          <a:extLst>
            <a:ext uri="{FF2B5EF4-FFF2-40B4-BE49-F238E27FC236}">
              <a16:creationId xmlns:a16="http://schemas.microsoft.com/office/drawing/2014/main" id="{ADC62414-1319-4A29-BE63-F8DCF9A767A7}"/>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492" name="直線コネクタ 491">
          <a:extLst>
            <a:ext uri="{FF2B5EF4-FFF2-40B4-BE49-F238E27FC236}">
              <a16:creationId xmlns:a16="http://schemas.microsoft.com/office/drawing/2014/main" id="{58AD742C-0492-4FC6-B4A4-B107525CAA88}"/>
            </a:ext>
          </a:extLst>
        </xdr:cNvPr>
        <xdr:cNvCxnSpPr/>
      </xdr:nvCxnSpPr>
      <xdr:spPr>
        <a:xfrm>
          <a:off x="16459200" y="14319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493" name="テキスト ボックス 492">
          <a:extLst>
            <a:ext uri="{FF2B5EF4-FFF2-40B4-BE49-F238E27FC236}">
              <a16:creationId xmlns:a16="http://schemas.microsoft.com/office/drawing/2014/main" id="{6BC84EE6-554D-4FEC-A996-960C65565D81}"/>
            </a:ext>
          </a:extLst>
        </xdr:cNvPr>
        <xdr:cNvSpPr txBox="1"/>
      </xdr:nvSpPr>
      <xdr:spPr>
        <a:xfrm>
          <a:off x="1604917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494" name="直線コネクタ 493">
          <a:extLst>
            <a:ext uri="{FF2B5EF4-FFF2-40B4-BE49-F238E27FC236}">
              <a16:creationId xmlns:a16="http://schemas.microsoft.com/office/drawing/2014/main" id="{A311094B-A9FF-4E75-9C32-A30532C2652E}"/>
            </a:ext>
          </a:extLst>
        </xdr:cNvPr>
        <xdr:cNvCxnSpPr/>
      </xdr:nvCxnSpPr>
      <xdr:spPr>
        <a:xfrm>
          <a:off x="16459200" y="13950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495" name="テキスト ボックス 494">
          <a:extLst>
            <a:ext uri="{FF2B5EF4-FFF2-40B4-BE49-F238E27FC236}">
              <a16:creationId xmlns:a16="http://schemas.microsoft.com/office/drawing/2014/main" id="{4FC84EC7-45EB-46B4-BA83-503AB4E81D7C}"/>
            </a:ext>
          </a:extLst>
        </xdr:cNvPr>
        <xdr:cNvSpPr txBox="1"/>
      </xdr:nvSpPr>
      <xdr:spPr>
        <a:xfrm>
          <a:off x="16049171" y="13815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496" name="直線コネクタ 495">
          <a:extLst>
            <a:ext uri="{FF2B5EF4-FFF2-40B4-BE49-F238E27FC236}">
              <a16:creationId xmlns:a16="http://schemas.microsoft.com/office/drawing/2014/main" id="{300A1CC4-5663-47C2-A7E4-D74E4C359218}"/>
            </a:ext>
          </a:extLst>
        </xdr:cNvPr>
        <xdr:cNvCxnSpPr/>
      </xdr:nvCxnSpPr>
      <xdr:spPr>
        <a:xfrm>
          <a:off x="16459200" y="1358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497" name="テキスト ボックス 496">
          <a:extLst>
            <a:ext uri="{FF2B5EF4-FFF2-40B4-BE49-F238E27FC236}">
              <a16:creationId xmlns:a16="http://schemas.microsoft.com/office/drawing/2014/main" id="{FDEB4325-E779-4E07-86A7-7A1DD637E277}"/>
            </a:ext>
          </a:extLst>
        </xdr:cNvPr>
        <xdr:cNvSpPr txBox="1"/>
      </xdr:nvSpPr>
      <xdr:spPr>
        <a:xfrm>
          <a:off x="1604917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498" name="直線コネクタ 497">
          <a:extLst>
            <a:ext uri="{FF2B5EF4-FFF2-40B4-BE49-F238E27FC236}">
              <a16:creationId xmlns:a16="http://schemas.microsoft.com/office/drawing/2014/main" id="{24A0692E-CC68-4615-A8F8-5F4339FA2921}"/>
            </a:ext>
          </a:extLst>
        </xdr:cNvPr>
        <xdr:cNvCxnSpPr/>
      </xdr:nvCxnSpPr>
      <xdr:spPr>
        <a:xfrm>
          <a:off x="16459200" y="1321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499" name="テキスト ボックス 498">
          <a:extLst>
            <a:ext uri="{FF2B5EF4-FFF2-40B4-BE49-F238E27FC236}">
              <a16:creationId xmlns:a16="http://schemas.microsoft.com/office/drawing/2014/main" id="{C9D03C8F-3ADB-4EC9-92BF-D69A4CD8D167}"/>
            </a:ext>
          </a:extLst>
        </xdr:cNvPr>
        <xdr:cNvSpPr txBox="1"/>
      </xdr:nvSpPr>
      <xdr:spPr>
        <a:xfrm>
          <a:off x="16049171" y="1307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00" name="直線コネクタ 499">
          <a:extLst>
            <a:ext uri="{FF2B5EF4-FFF2-40B4-BE49-F238E27FC236}">
              <a16:creationId xmlns:a16="http://schemas.microsoft.com/office/drawing/2014/main" id="{79402CD0-F3E0-46AD-BF99-E771F8D0CFFD}"/>
            </a:ext>
          </a:extLst>
        </xdr:cNvPr>
        <xdr:cNvCxnSpPr/>
      </xdr:nvCxnSpPr>
      <xdr:spPr>
        <a:xfrm>
          <a:off x="16459200" y="12852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01" name="テキスト ボックス 500">
          <a:extLst>
            <a:ext uri="{FF2B5EF4-FFF2-40B4-BE49-F238E27FC236}">
              <a16:creationId xmlns:a16="http://schemas.microsoft.com/office/drawing/2014/main" id="{E82783CF-3AD0-47CB-AF15-4BC90A0E9750}"/>
            </a:ext>
          </a:extLst>
        </xdr:cNvPr>
        <xdr:cNvSpPr txBox="1"/>
      </xdr:nvSpPr>
      <xdr:spPr>
        <a:xfrm>
          <a:off x="16049171" y="12716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02" name="直線コネクタ 501">
          <a:extLst>
            <a:ext uri="{FF2B5EF4-FFF2-40B4-BE49-F238E27FC236}">
              <a16:creationId xmlns:a16="http://schemas.microsoft.com/office/drawing/2014/main" id="{B4C41CFC-C389-4FB5-B595-437B7E06CB3A}"/>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03" name="テキスト ボックス 502">
          <a:extLst>
            <a:ext uri="{FF2B5EF4-FFF2-40B4-BE49-F238E27FC236}">
              <a16:creationId xmlns:a16="http://schemas.microsoft.com/office/drawing/2014/main" id="{09534B13-433B-4EBA-BF66-08DA551436AA}"/>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04" name="【消防施設】&#10;一人当たり面積グラフ枠">
          <a:extLst>
            <a:ext uri="{FF2B5EF4-FFF2-40B4-BE49-F238E27FC236}">
              <a16:creationId xmlns:a16="http://schemas.microsoft.com/office/drawing/2014/main" id="{CA4AA257-2759-478B-AFFD-5B108A4AF5F8}"/>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139064</xdr:rowOff>
    </xdr:from>
    <xdr:to>
      <xdr:col>116</xdr:col>
      <xdr:colOff>62864</xdr:colOff>
      <xdr:row>86</xdr:row>
      <xdr:rowOff>76200</xdr:rowOff>
    </xdr:to>
    <xdr:cxnSp macro="">
      <xdr:nvCxnSpPr>
        <xdr:cNvPr id="505" name="直線コネクタ 504">
          <a:extLst>
            <a:ext uri="{FF2B5EF4-FFF2-40B4-BE49-F238E27FC236}">
              <a16:creationId xmlns:a16="http://schemas.microsoft.com/office/drawing/2014/main" id="{7412288E-A0BA-4B92-9AEA-95354DC42B48}"/>
            </a:ext>
          </a:extLst>
        </xdr:cNvPr>
        <xdr:cNvCxnSpPr/>
      </xdr:nvCxnSpPr>
      <xdr:spPr>
        <a:xfrm flipV="1">
          <a:off x="19951064" y="12858114"/>
          <a:ext cx="0" cy="14230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80027</xdr:rowOff>
    </xdr:from>
    <xdr:ext cx="469744" cy="259045"/>
    <xdr:sp macro="" textlink="">
      <xdr:nvSpPr>
        <xdr:cNvPr id="506" name="【消防施設】&#10;一人当たり面積最小値テキスト">
          <a:extLst>
            <a:ext uri="{FF2B5EF4-FFF2-40B4-BE49-F238E27FC236}">
              <a16:creationId xmlns:a16="http://schemas.microsoft.com/office/drawing/2014/main" id="{F6EF4D4B-68F5-4CA0-9344-E3012F01DB68}"/>
            </a:ext>
          </a:extLst>
        </xdr:cNvPr>
        <xdr:cNvSpPr txBox="1"/>
      </xdr:nvSpPr>
      <xdr:spPr>
        <a:xfrm>
          <a:off x="19989800" y="1428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76200</xdr:rowOff>
    </xdr:from>
    <xdr:to>
      <xdr:col>116</xdr:col>
      <xdr:colOff>152400</xdr:colOff>
      <xdr:row>86</xdr:row>
      <xdr:rowOff>76200</xdr:rowOff>
    </xdr:to>
    <xdr:cxnSp macro="">
      <xdr:nvCxnSpPr>
        <xdr:cNvPr id="507" name="直線コネクタ 506">
          <a:extLst>
            <a:ext uri="{FF2B5EF4-FFF2-40B4-BE49-F238E27FC236}">
              <a16:creationId xmlns:a16="http://schemas.microsoft.com/office/drawing/2014/main" id="{F9E8B111-7F1E-4F7F-804B-CE7ECD15DF05}"/>
            </a:ext>
          </a:extLst>
        </xdr:cNvPr>
        <xdr:cNvCxnSpPr/>
      </xdr:nvCxnSpPr>
      <xdr:spPr>
        <a:xfrm>
          <a:off x="19881850" y="142811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85741</xdr:rowOff>
    </xdr:from>
    <xdr:ext cx="469744" cy="259045"/>
    <xdr:sp macro="" textlink="">
      <xdr:nvSpPr>
        <xdr:cNvPr id="508" name="【消防施設】&#10;一人当たり面積最大値テキスト">
          <a:extLst>
            <a:ext uri="{FF2B5EF4-FFF2-40B4-BE49-F238E27FC236}">
              <a16:creationId xmlns:a16="http://schemas.microsoft.com/office/drawing/2014/main" id="{DC68B321-68DD-4216-9CD1-89E466539C50}"/>
            </a:ext>
          </a:extLst>
        </xdr:cNvPr>
        <xdr:cNvSpPr txBox="1"/>
      </xdr:nvSpPr>
      <xdr:spPr>
        <a:xfrm>
          <a:off x="19989800" y="12639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139064</xdr:rowOff>
    </xdr:from>
    <xdr:to>
      <xdr:col>116</xdr:col>
      <xdr:colOff>152400</xdr:colOff>
      <xdr:row>77</xdr:row>
      <xdr:rowOff>139064</xdr:rowOff>
    </xdr:to>
    <xdr:cxnSp macro="">
      <xdr:nvCxnSpPr>
        <xdr:cNvPr id="509" name="直線コネクタ 508">
          <a:extLst>
            <a:ext uri="{FF2B5EF4-FFF2-40B4-BE49-F238E27FC236}">
              <a16:creationId xmlns:a16="http://schemas.microsoft.com/office/drawing/2014/main" id="{A614C895-7723-4992-B363-804EC2BD661B}"/>
            </a:ext>
          </a:extLst>
        </xdr:cNvPr>
        <xdr:cNvCxnSpPr/>
      </xdr:nvCxnSpPr>
      <xdr:spPr>
        <a:xfrm>
          <a:off x="19881850" y="128581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164482</xdr:rowOff>
    </xdr:from>
    <xdr:ext cx="469744" cy="259045"/>
    <xdr:sp macro="" textlink="">
      <xdr:nvSpPr>
        <xdr:cNvPr id="510" name="【消防施設】&#10;一人当たり面積平均値テキスト">
          <a:extLst>
            <a:ext uri="{FF2B5EF4-FFF2-40B4-BE49-F238E27FC236}">
              <a16:creationId xmlns:a16="http://schemas.microsoft.com/office/drawing/2014/main" id="{E61A23A6-87B8-4BF5-884F-9D6888AED3B2}"/>
            </a:ext>
          </a:extLst>
        </xdr:cNvPr>
        <xdr:cNvSpPr txBox="1"/>
      </xdr:nvSpPr>
      <xdr:spPr>
        <a:xfrm>
          <a:off x="19989800" y="138741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141605</xdr:rowOff>
    </xdr:from>
    <xdr:to>
      <xdr:col>116</xdr:col>
      <xdr:colOff>114300</xdr:colOff>
      <xdr:row>85</xdr:row>
      <xdr:rowOff>71755</xdr:rowOff>
    </xdr:to>
    <xdr:sp macro="" textlink="">
      <xdr:nvSpPr>
        <xdr:cNvPr id="511" name="フローチャート: 判断 510">
          <a:extLst>
            <a:ext uri="{FF2B5EF4-FFF2-40B4-BE49-F238E27FC236}">
              <a16:creationId xmlns:a16="http://schemas.microsoft.com/office/drawing/2014/main" id="{0B7FC7E7-1900-4AAB-ABDF-33D887F9B31A}"/>
            </a:ext>
          </a:extLst>
        </xdr:cNvPr>
        <xdr:cNvSpPr/>
      </xdr:nvSpPr>
      <xdr:spPr>
        <a:xfrm>
          <a:off x="19900900" y="140163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111125</xdr:rowOff>
    </xdr:from>
    <xdr:to>
      <xdr:col>112</xdr:col>
      <xdr:colOff>38100</xdr:colOff>
      <xdr:row>85</xdr:row>
      <xdr:rowOff>41275</xdr:rowOff>
    </xdr:to>
    <xdr:sp macro="" textlink="">
      <xdr:nvSpPr>
        <xdr:cNvPr id="512" name="フローチャート: 判断 511">
          <a:extLst>
            <a:ext uri="{FF2B5EF4-FFF2-40B4-BE49-F238E27FC236}">
              <a16:creationId xmlns:a16="http://schemas.microsoft.com/office/drawing/2014/main" id="{12EC45FA-AE83-436A-8A76-C04577965942}"/>
            </a:ext>
          </a:extLst>
        </xdr:cNvPr>
        <xdr:cNvSpPr/>
      </xdr:nvSpPr>
      <xdr:spPr>
        <a:xfrm>
          <a:off x="19157950" y="1398587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4445</xdr:rowOff>
    </xdr:from>
    <xdr:to>
      <xdr:col>107</xdr:col>
      <xdr:colOff>101600</xdr:colOff>
      <xdr:row>85</xdr:row>
      <xdr:rowOff>106045</xdr:rowOff>
    </xdr:to>
    <xdr:sp macro="" textlink="">
      <xdr:nvSpPr>
        <xdr:cNvPr id="513" name="フローチャート: 判断 512">
          <a:extLst>
            <a:ext uri="{FF2B5EF4-FFF2-40B4-BE49-F238E27FC236}">
              <a16:creationId xmlns:a16="http://schemas.microsoft.com/office/drawing/2014/main" id="{A6BC9BC7-EF9B-4B96-B34F-BFD1AAF93317}"/>
            </a:ext>
          </a:extLst>
        </xdr:cNvPr>
        <xdr:cNvSpPr/>
      </xdr:nvSpPr>
      <xdr:spPr>
        <a:xfrm>
          <a:off x="18345150" y="14044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6350</xdr:rowOff>
    </xdr:from>
    <xdr:to>
      <xdr:col>102</xdr:col>
      <xdr:colOff>165100</xdr:colOff>
      <xdr:row>85</xdr:row>
      <xdr:rowOff>107950</xdr:rowOff>
    </xdr:to>
    <xdr:sp macro="" textlink="">
      <xdr:nvSpPr>
        <xdr:cNvPr id="514" name="フローチャート: 判断 513">
          <a:extLst>
            <a:ext uri="{FF2B5EF4-FFF2-40B4-BE49-F238E27FC236}">
              <a16:creationId xmlns:a16="http://schemas.microsoft.com/office/drawing/2014/main" id="{B1972DEA-8AC1-4CCB-8887-6AEE849C7416}"/>
            </a:ext>
          </a:extLst>
        </xdr:cNvPr>
        <xdr:cNvSpPr/>
      </xdr:nvSpPr>
      <xdr:spPr>
        <a:xfrm>
          <a:off x="17551400" y="1404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10161</xdr:rowOff>
    </xdr:from>
    <xdr:to>
      <xdr:col>98</xdr:col>
      <xdr:colOff>38100</xdr:colOff>
      <xdr:row>85</xdr:row>
      <xdr:rowOff>111761</xdr:rowOff>
    </xdr:to>
    <xdr:sp macro="" textlink="">
      <xdr:nvSpPr>
        <xdr:cNvPr id="515" name="フローチャート: 判断 514">
          <a:extLst>
            <a:ext uri="{FF2B5EF4-FFF2-40B4-BE49-F238E27FC236}">
              <a16:creationId xmlns:a16="http://schemas.microsoft.com/office/drawing/2014/main" id="{E44A4003-E4C4-42AC-8050-4A6484C0AD7C}"/>
            </a:ext>
          </a:extLst>
        </xdr:cNvPr>
        <xdr:cNvSpPr/>
      </xdr:nvSpPr>
      <xdr:spPr>
        <a:xfrm>
          <a:off x="16757650" y="140500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16" name="テキスト ボックス 515">
          <a:extLst>
            <a:ext uri="{FF2B5EF4-FFF2-40B4-BE49-F238E27FC236}">
              <a16:creationId xmlns:a16="http://schemas.microsoft.com/office/drawing/2014/main" id="{1D678A6F-93F8-43F9-BE2F-2ADEE23A8D1C}"/>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17" name="テキスト ボックス 516">
          <a:extLst>
            <a:ext uri="{FF2B5EF4-FFF2-40B4-BE49-F238E27FC236}">
              <a16:creationId xmlns:a16="http://schemas.microsoft.com/office/drawing/2014/main" id="{68E1D68C-6119-4810-A8D3-83CCA85EA4D3}"/>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18" name="テキスト ボックス 517">
          <a:extLst>
            <a:ext uri="{FF2B5EF4-FFF2-40B4-BE49-F238E27FC236}">
              <a16:creationId xmlns:a16="http://schemas.microsoft.com/office/drawing/2014/main" id="{5614B4DE-1517-4798-BF8F-28D6F487AA04}"/>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19" name="テキスト ボックス 518">
          <a:extLst>
            <a:ext uri="{FF2B5EF4-FFF2-40B4-BE49-F238E27FC236}">
              <a16:creationId xmlns:a16="http://schemas.microsoft.com/office/drawing/2014/main" id="{12FFF80F-2BA2-425D-9E26-0EC771D6B3A4}"/>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20" name="テキスト ボックス 519">
          <a:extLst>
            <a:ext uri="{FF2B5EF4-FFF2-40B4-BE49-F238E27FC236}">
              <a16:creationId xmlns:a16="http://schemas.microsoft.com/office/drawing/2014/main" id="{AC7FAF69-0D64-46A8-ACF9-0484F528256E}"/>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139700</xdr:rowOff>
    </xdr:from>
    <xdr:to>
      <xdr:col>116</xdr:col>
      <xdr:colOff>114300</xdr:colOff>
      <xdr:row>86</xdr:row>
      <xdr:rowOff>69850</xdr:rowOff>
    </xdr:to>
    <xdr:sp macro="" textlink="">
      <xdr:nvSpPr>
        <xdr:cNvPr id="521" name="楕円 520">
          <a:extLst>
            <a:ext uri="{FF2B5EF4-FFF2-40B4-BE49-F238E27FC236}">
              <a16:creationId xmlns:a16="http://schemas.microsoft.com/office/drawing/2014/main" id="{455BEBF0-D68D-4893-8BB9-EB95B966963F}"/>
            </a:ext>
          </a:extLst>
        </xdr:cNvPr>
        <xdr:cNvSpPr/>
      </xdr:nvSpPr>
      <xdr:spPr>
        <a:xfrm>
          <a:off x="19900900" y="14179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54627</xdr:rowOff>
    </xdr:from>
    <xdr:ext cx="469744" cy="259045"/>
    <xdr:sp macro="" textlink="">
      <xdr:nvSpPr>
        <xdr:cNvPr id="522" name="【消防施設】&#10;一人当たり面積該当値テキスト">
          <a:extLst>
            <a:ext uri="{FF2B5EF4-FFF2-40B4-BE49-F238E27FC236}">
              <a16:creationId xmlns:a16="http://schemas.microsoft.com/office/drawing/2014/main" id="{069CC58B-249C-406E-9C3A-04BFF76C9516}"/>
            </a:ext>
          </a:extLst>
        </xdr:cNvPr>
        <xdr:cNvSpPr txBox="1"/>
      </xdr:nvSpPr>
      <xdr:spPr>
        <a:xfrm>
          <a:off x="19989800" y="1409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6350</xdr:rowOff>
    </xdr:from>
    <xdr:to>
      <xdr:col>112</xdr:col>
      <xdr:colOff>38100</xdr:colOff>
      <xdr:row>86</xdr:row>
      <xdr:rowOff>107950</xdr:rowOff>
    </xdr:to>
    <xdr:sp macro="" textlink="">
      <xdr:nvSpPr>
        <xdr:cNvPr id="523" name="楕円 522">
          <a:extLst>
            <a:ext uri="{FF2B5EF4-FFF2-40B4-BE49-F238E27FC236}">
              <a16:creationId xmlns:a16="http://schemas.microsoft.com/office/drawing/2014/main" id="{6BBBBE62-284B-4BB9-B2E3-2780D59B242C}"/>
            </a:ext>
          </a:extLst>
        </xdr:cNvPr>
        <xdr:cNvSpPr/>
      </xdr:nvSpPr>
      <xdr:spPr>
        <a:xfrm>
          <a:off x="19157950" y="142113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19050</xdr:rowOff>
    </xdr:from>
    <xdr:to>
      <xdr:col>116</xdr:col>
      <xdr:colOff>63500</xdr:colOff>
      <xdr:row>86</xdr:row>
      <xdr:rowOff>57150</xdr:rowOff>
    </xdr:to>
    <xdr:cxnSp macro="">
      <xdr:nvCxnSpPr>
        <xdr:cNvPr id="524" name="直線コネクタ 523">
          <a:extLst>
            <a:ext uri="{FF2B5EF4-FFF2-40B4-BE49-F238E27FC236}">
              <a16:creationId xmlns:a16="http://schemas.microsoft.com/office/drawing/2014/main" id="{E35F03EB-86C5-4B4B-835A-6EAFE8139069}"/>
            </a:ext>
          </a:extLst>
        </xdr:cNvPr>
        <xdr:cNvCxnSpPr/>
      </xdr:nvCxnSpPr>
      <xdr:spPr>
        <a:xfrm flipV="1">
          <a:off x="19202400" y="14224000"/>
          <a:ext cx="7493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8255</xdr:rowOff>
    </xdr:from>
    <xdr:to>
      <xdr:col>107</xdr:col>
      <xdr:colOff>101600</xdr:colOff>
      <xdr:row>86</xdr:row>
      <xdr:rowOff>109855</xdr:rowOff>
    </xdr:to>
    <xdr:sp macro="" textlink="">
      <xdr:nvSpPr>
        <xdr:cNvPr id="525" name="楕円 524">
          <a:extLst>
            <a:ext uri="{FF2B5EF4-FFF2-40B4-BE49-F238E27FC236}">
              <a16:creationId xmlns:a16="http://schemas.microsoft.com/office/drawing/2014/main" id="{FACD95AA-9602-4E77-919C-427E1AB4E8D4}"/>
            </a:ext>
          </a:extLst>
        </xdr:cNvPr>
        <xdr:cNvSpPr/>
      </xdr:nvSpPr>
      <xdr:spPr>
        <a:xfrm>
          <a:off x="18345150" y="14213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57150</xdr:rowOff>
    </xdr:from>
    <xdr:to>
      <xdr:col>111</xdr:col>
      <xdr:colOff>177800</xdr:colOff>
      <xdr:row>86</xdr:row>
      <xdr:rowOff>59055</xdr:rowOff>
    </xdr:to>
    <xdr:cxnSp macro="">
      <xdr:nvCxnSpPr>
        <xdr:cNvPr id="526" name="直線コネクタ 525">
          <a:extLst>
            <a:ext uri="{FF2B5EF4-FFF2-40B4-BE49-F238E27FC236}">
              <a16:creationId xmlns:a16="http://schemas.microsoft.com/office/drawing/2014/main" id="{C776A153-1DF3-41AF-916B-E1BB8329F834}"/>
            </a:ext>
          </a:extLst>
        </xdr:cNvPr>
        <xdr:cNvCxnSpPr/>
      </xdr:nvCxnSpPr>
      <xdr:spPr>
        <a:xfrm flipV="1">
          <a:off x="18395950" y="14262100"/>
          <a:ext cx="80645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130175</xdr:rowOff>
    </xdr:from>
    <xdr:to>
      <xdr:col>102</xdr:col>
      <xdr:colOff>165100</xdr:colOff>
      <xdr:row>86</xdr:row>
      <xdr:rowOff>60325</xdr:rowOff>
    </xdr:to>
    <xdr:sp macro="" textlink="">
      <xdr:nvSpPr>
        <xdr:cNvPr id="527" name="楕円 526">
          <a:extLst>
            <a:ext uri="{FF2B5EF4-FFF2-40B4-BE49-F238E27FC236}">
              <a16:creationId xmlns:a16="http://schemas.microsoft.com/office/drawing/2014/main" id="{1C8D4D49-2271-4E26-92C8-E3997717EEB2}"/>
            </a:ext>
          </a:extLst>
        </xdr:cNvPr>
        <xdr:cNvSpPr/>
      </xdr:nvSpPr>
      <xdr:spPr>
        <a:xfrm>
          <a:off x="17551400" y="141700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9525</xdr:rowOff>
    </xdr:from>
    <xdr:to>
      <xdr:col>107</xdr:col>
      <xdr:colOff>50800</xdr:colOff>
      <xdr:row>86</xdr:row>
      <xdr:rowOff>59055</xdr:rowOff>
    </xdr:to>
    <xdr:cxnSp macro="">
      <xdr:nvCxnSpPr>
        <xdr:cNvPr id="528" name="直線コネクタ 527">
          <a:extLst>
            <a:ext uri="{FF2B5EF4-FFF2-40B4-BE49-F238E27FC236}">
              <a16:creationId xmlns:a16="http://schemas.microsoft.com/office/drawing/2014/main" id="{16ABC744-E0C0-480F-A9F7-942772459DA0}"/>
            </a:ext>
          </a:extLst>
        </xdr:cNvPr>
        <xdr:cNvCxnSpPr/>
      </xdr:nvCxnSpPr>
      <xdr:spPr>
        <a:xfrm>
          <a:off x="17602200" y="14214475"/>
          <a:ext cx="79375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103505</xdr:rowOff>
    </xdr:from>
    <xdr:to>
      <xdr:col>98</xdr:col>
      <xdr:colOff>38100</xdr:colOff>
      <xdr:row>86</xdr:row>
      <xdr:rowOff>33655</xdr:rowOff>
    </xdr:to>
    <xdr:sp macro="" textlink="">
      <xdr:nvSpPr>
        <xdr:cNvPr id="529" name="楕円 528">
          <a:extLst>
            <a:ext uri="{FF2B5EF4-FFF2-40B4-BE49-F238E27FC236}">
              <a16:creationId xmlns:a16="http://schemas.microsoft.com/office/drawing/2014/main" id="{115ABA2D-B69F-4E4E-BB6B-3EEABD1ABEBE}"/>
            </a:ext>
          </a:extLst>
        </xdr:cNvPr>
        <xdr:cNvSpPr/>
      </xdr:nvSpPr>
      <xdr:spPr>
        <a:xfrm>
          <a:off x="16757650" y="1414335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154305</xdr:rowOff>
    </xdr:from>
    <xdr:to>
      <xdr:col>102</xdr:col>
      <xdr:colOff>114300</xdr:colOff>
      <xdr:row>86</xdr:row>
      <xdr:rowOff>9525</xdr:rowOff>
    </xdr:to>
    <xdr:cxnSp macro="">
      <xdr:nvCxnSpPr>
        <xdr:cNvPr id="530" name="直線コネクタ 529">
          <a:extLst>
            <a:ext uri="{FF2B5EF4-FFF2-40B4-BE49-F238E27FC236}">
              <a16:creationId xmlns:a16="http://schemas.microsoft.com/office/drawing/2014/main" id="{3100FE0F-8893-46B6-B142-DA69F9C2B1EC}"/>
            </a:ext>
          </a:extLst>
        </xdr:cNvPr>
        <xdr:cNvCxnSpPr/>
      </xdr:nvCxnSpPr>
      <xdr:spPr>
        <a:xfrm>
          <a:off x="16802100" y="1419415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57802</xdr:rowOff>
    </xdr:from>
    <xdr:ext cx="469744" cy="259045"/>
    <xdr:sp macro="" textlink="">
      <xdr:nvSpPr>
        <xdr:cNvPr id="531" name="n_1aveValue【消防施設】&#10;一人当たり面積">
          <a:extLst>
            <a:ext uri="{FF2B5EF4-FFF2-40B4-BE49-F238E27FC236}">
              <a16:creationId xmlns:a16="http://schemas.microsoft.com/office/drawing/2014/main" id="{60483E1A-D3DA-412A-8906-E2B157B000E1}"/>
            </a:ext>
          </a:extLst>
        </xdr:cNvPr>
        <xdr:cNvSpPr txBox="1"/>
      </xdr:nvSpPr>
      <xdr:spPr>
        <a:xfrm>
          <a:off x="18980227" y="13767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122572</xdr:rowOff>
    </xdr:from>
    <xdr:ext cx="469744" cy="259045"/>
    <xdr:sp macro="" textlink="">
      <xdr:nvSpPr>
        <xdr:cNvPr id="532" name="n_2aveValue【消防施設】&#10;一人当たり面積">
          <a:extLst>
            <a:ext uri="{FF2B5EF4-FFF2-40B4-BE49-F238E27FC236}">
              <a16:creationId xmlns:a16="http://schemas.microsoft.com/office/drawing/2014/main" id="{BAB14886-9230-423A-90D8-B0630382A9F5}"/>
            </a:ext>
          </a:extLst>
        </xdr:cNvPr>
        <xdr:cNvSpPr txBox="1"/>
      </xdr:nvSpPr>
      <xdr:spPr>
        <a:xfrm>
          <a:off x="18180127" y="13832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124477</xdr:rowOff>
    </xdr:from>
    <xdr:ext cx="469744" cy="259045"/>
    <xdr:sp macro="" textlink="">
      <xdr:nvSpPr>
        <xdr:cNvPr id="533" name="n_3aveValue【消防施設】&#10;一人当たり面積">
          <a:extLst>
            <a:ext uri="{FF2B5EF4-FFF2-40B4-BE49-F238E27FC236}">
              <a16:creationId xmlns:a16="http://schemas.microsoft.com/office/drawing/2014/main" id="{CE312E79-799E-4600-8A23-2FD8ED4EDE16}"/>
            </a:ext>
          </a:extLst>
        </xdr:cNvPr>
        <xdr:cNvSpPr txBox="1"/>
      </xdr:nvSpPr>
      <xdr:spPr>
        <a:xfrm>
          <a:off x="17386377" y="13834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128288</xdr:rowOff>
    </xdr:from>
    <xdr:ext cx="469744" cy="259045"/>
    <xdr:sp macro="" textlink="">
      <xdr:nvSpPr>
        <xdr:cNvPr id="534" name="n_4aveValue【消防施設】&#10;一人当たり面積">
          <a:extLst>
            <a:ext uri="{FF2B5EF4-FFF2-40B4-BE49-F238E27FC236}">
              <a16:creationId xmlns:a16="http://schemas.microsoft.com/office/drawing/2014/main" id="{5E745FC4-AEA2-4C7B-B324-465BA83D7A84}"/>
            </a:ext>
          </a:extLst>
        </xdr:cNvPr>
        <xdr:cNvSpPr txBox="1"/>
      </xdr:nvSpPr>
      <xdr:spPr>
        <a:xfrm>
          <a:off x="16592627" y="13837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99077</xdr:rowOff>
    </xdr:from>
    <xdr:ext cx="469744" cy="259045"/>
    <xdr:sp macro="" textlink="">
      <xdr:nvSpPr>
        <xdr:cNvPr id="535" name="n_1mainValue【消防施設】&#10;一人当たり面積">
          <a:extLst>
            <a:ext uri="{FF2B5EF4-FFF2-40B4-BE49-F238E27FC236}">
              <a16:creationId xmlns:a16="http://schemas.microsoft.com/office/drawing/2014/main" id="{DD216CBE-1C28-4B80-B4ED-27608276BCE7}"/>
            </a:ext>
          </a:extLst>
        </xdr:cNvPr>
        <xdr:cNvSpPr txBox="1"/>
      </xdr:nvSpPr>
      <xdr:spPr>
        <a:xfrm>
          <a:off x="18980227" y="1430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100982</xdr:rowOff>
    </xdr:from>
    <xdr:ext cx="469744" cy="259045"/>
    <xdr:sp macro="" textlink="">
      <xdr:nvSpPr>
        <xdr:cNvPr id="536" name="n_2mainValue【消防施設】&#10;一人当たり面積">
          <a:extLst>
            <a:ext uri="{FF2B5EF4-FFF2-40B4-BE49-F238E27FC236}">
              <a16:creationId xmlns:a16="http://schemas.microsoft.com/office/drawing/2014/main" id="{6E3F925D-2BCB-4DDD-9BEC-864C78479AF9}"/>
            </a:ext>
          </a:extLst>
        </xdr:cNvPr>
        <xdr:cNvSpPr txBox="1"/>
      </xdr:nvSpPr>
      <xdr:spPr>
        <a:xfrm>
          <a:off x="18180127" y="14305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51452</xdr:rowOff>
    </xdr:from>
    <xdr:ext cx="469744" cy="259045"/>
    <xdr:sp macro="" textlink="">
      <xdr:nvSpPr>
        <xdr:cNvPr id="537" name="n_3mainValue【消防施設】&#10;一人当たり面積">
          <a:extLst>
            <a:ext uri="{FF2B5EF4-FFF2-40B4-BE49-F238E27FC236}">
              <a16:creationId xmlns:a16="http://schemas.microsoft.com/office/drawing/2014/main" id="{22908860-2F7A-422B-AF33-F2093A8D9094}"/>
            </a:ext>
          </a:extLst>
        </xdr:cNvPr>
        <xdr:cNvSpPr txBox="1"/>
      </xdr:nvSpPr>
      <xdr:spPr>
        <a:xfrm>
          <a:off x="17386377" y="1425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24782</xdr:rowOff>
    </xdr:from>
    <xdr:ext cx="469744" cy="259045"/>
    <xdr:sp macro="" textlink="">
      <xdr:nvSpPr>
        <xdr:cNvPr id="538" name="n_4mainValue【消防施設】&#10;一人当たり面積">
          <a:extLst>
            <a:ext uri="{FF2B5EF4-FFF2-40B4-BE49-F238E27FC236}">
              <a16:creationId xmlns:a16="http://schemas.microsoft.com/office/drawing/2014/main" id="{1157B032-8A24-4C1E-B240-66668F233442}"/>
            </a:ext>
          </a:extLst>
        </xdr:cNvPr>
        <xdr:cNvSpPr txBox="1"/>
      </xdr:nvSpPr>
      <xdr:spPr>
        <a:xfrm>
          <a:off x="16592627" y="1422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539" name="正方形/長方形 538">
          <a:extLst>
            <a:ext uri="{FF2B5EF4-FFF2-40B4-BE49-F238E27FC236}">
              <a16:creationId xmlns:a16="http://schemas.microsoft.com/office/drawing/2014/main" id="{6102AFD6-2DF0-4C30-A410-EC51ABABD31E}"/>
            </a:ext>
          </a:extLst>
        </xdr:cNvPr>
        <xdr:cNvSpPr/>
      </xdr:nvSpPr>
      <xdr:spPr>
        <a:xfrm>
          <a:off x="1120775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40" name="正方形/長方形 539">
          <a:extLst>
            <a:ext uri="{FF2B5EF4-FFF2-40B4-BE49-F238E27FC236}">
              <a16:creationId xmlns:a16="http://schemas.microsoft.com/office/drawing/2014/main" id="{6FF80722-A880-46D8-9494-CD6AC36CF3EF}"/>
            </a:ext>
          </a:extLst>
        </xdr:cNvPr>
        <xdr:cNvSpPr/>
      </xdr:nvSpPr>
      <xdr:spPr>
        <a:xfrm>
          <a:off x="1131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41" name="正方形/長方形 540">
          <a:extLst>
            <a:ext uri="{FF2B5EF4-FFF2-40B4-BE49-F238E27FC236}">
              <a16:creationId xmlns:a16="http://schemas.microsoft.com/office/drawing/2014/main" id="{FA61A01D-4616-4AC6-871D-6CC9F31DCD3B}"/>
            </a:ext>
          </a:extLst>
        </xdr:cNvPr>
        <xdr:cNvSpPr/>
      </xdr:nvSpPr>
      <xdr:spPr>
        <a:xfrm>
          <a:off x="1131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42" name="正方形/長方形 541">
          <a:extLst>
            <a:ext uri="{FF2B5EF4-FFF2-40B4-BE49-F238E27FC236}">
              <a16:creationId xmlns:a16="http://schemas.microsoft.com/office/drawing/2014/main" id="{41AC9AC0-3F89-4B26-9421-6CD92BBD5FEE}"/>
            </a:ext>
          </a:extLst>
        </xdr:cNvPr>
        <xdr:cNvSpPr/>
      </xdr:nvSpPr>
      <xdr:spPr>
        <a:xfrm>
          <a:off x="122364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43" name="正方形/長方形 542">
          <a:extLst>
            <a:ext uri="{FF2B5EF4-FFF2-40B4-BE49-F238E27FC236}">
              <a16:creationId xmlns:a16="http://schemas.microsoft.com/office/drawing/2014/main" id="{88CA441F-79FC-439B-B29D-08913627E754}"/>
            </a:ext>
          </a:extLst>
        </xdr:cNvPr>
        <xdr:cNvSpPr/>
      </xdr:nvSpPr>
      <xdr:spPr>
        <a:xfrm>
          <a:off x="122364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44" name="正方形/長方形 543">
          <a:extLst>
            <a:ext uri="{FF2B5EF4-FFF2-40B4-BE49-F238E27FC236}">
              <a16:creationId xmlns:a16="http://schemas.microsoft.com/office/drawing/2014/main" id="{A6FCCE44-81FB-4D30-B50B-EF268C6A240C}"/>
            </a:ext>
          </a:extLst>
        </xdr:cNvPr>
        <xdr:cNvSpPr/>
      </xdr:nvSpPr>
      <xdr:spPr>
        <a:xfrm>
          <a:off x="13265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45" name="正方形/長方形 544">
          <a:extLst>
            <a:ext uri="{FF2B5EF4-FFF2-40B4-BE49-F238E27FC236}">
              <a16:creationId xmlns:a16="http://schemas.microsoft.com/office/drawing/2014/main" id="{9B02B0C6-EE9C-4F92-9D3C-522844D076D4}"/>
            </a:ext>
          </a:extLst>
        </xdr:cNvPr>
        <xdr:cNvSpPr/>
      </xdr:nvSpPr>
      <xdr:spPr>
        <a:xfrm>
          <a:off x="13265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46" name="正方形/長方形 545">
          <a:extLst>
            <a:ext uri="{FF2B5EF4-FFF2-40B4-BE49-F238E27FC236}">
              <a16:creationId xmlns:a16="http://schemas.microsoft.com/office/drawing/2014/main" id="{94C33F36-C3AF-43F4-8A00-A86D74B42BB2}"/>
            </a:ext>
          </a:extLst>
        </xdr:cNvPr>
        <xdr:cNvSpPr/>
      </xdr:nvSpPr>
      <xdr:spPr>
        <a:xfrm>
          <a:off x="1120775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47" name="テキスト ボックス 546">
          <a:extLst>
            <a:ext uri="{FF2B5EF4-FFF2-40B4-BE49-F238E27FC236}">
              <a16:creationId xmlns:a16="http://schemas.microsoft.com/office/drawing/2014/main" id="{5E740884-2D81-4372-8C7E-6D8E95B92CE0}"/>
            </a:ext>
          </a:extLst>
        </xdr:cNvPr>
        <xdr:cNvSpPr txBox="1"/>
      </xdr:nvSpPr>
      <xdr:spPr>
        <a:xfrm>
          <a:off x="111696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548" name="直線コネクタ 547">
          <a:extLst>
            <a:ext uri="{FF2B5EF4-FFF2-40B4-BE49-F238E27FC236}">
              <a16:creationId xmlns:a16="http://schemas.microsoft.com/office/drawing/2014/main" id="{D2964627-B371-404E-9FE7-4254BBC2DB88}"/>
            </a:ext>
          </a:extLst>
        </xdr:cNvPr>
        <xdr:cNvCxnSpPr/>
      </xdr:nvCxnSpPr>
      <xdr:spPr>
        <a:xfrm>
          <a:off x="11207750" y="18478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549" name="テキスト ボックス 548">
          <a:extLst>
            <a:ext uri="{FF2B5EF4-FFF2-40B4-BE49-F238E27FC236}">
              <a16:creationId xmlns:a16="http://schemas.microsoft.com/office/drawing/2014/main" id="{F294F4E4-05AF-45C9-A55A-F99E713B77B1}"/>
            </a:ext>
          </a:extLst>
        </xdr:cNvPr>
        <xdr:cNvSpPr txBox="1"/>
      </xdr:nvSpPr>
      <xdr:spPr>
        <a:xfrm>
          <a:off x="107977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550" name="直線コネクタ 549">
          <a:extLst>
            <a:ext uri="{FF2B5EF4-FFF2-40B4-BE49-F238E27FC236}">
              <a16:creationId xmlns:a16="http://schemas.microsoft.com/office/drawing/2014/main" id="{6E5C78A8-847D-4684-A05B-857918831266}"/>
            </a:ext>
          </a:extLst>
        </xdr:cNvPr>
        <xdr:cNvCxnSpPr/>
      </xdr:nvCxnSpPr>
      <xdr:spPr>
        <a:xfrm>
          <a:off x="11207750" y="1815192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551" name="テキスト ボックス 550">
          <a:extLst>
            <a:ext uri="{FF2B5EF4-FFF2-40B4-BE49-F238E27FC236}">
              <a16:creationId xmlns:a16="http://schemas.microsoft.com/office/drawing/2014/main" id="{E796AAF3-1B94-441E-AB65-C0BC8DBFE24F}"/>
            </a:ext>
          </a:extLst>
        </xdr:cNvPr>
        <xdr:cNvSpPr txBox="1"/>
      </xdr:nvSpPr>
      <xdr:spPr>
        <a:xfrm>
          <a:off x="10797721" y="180097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552" name="直線コネクタ 551">
          <a:extLst>
            <a:ext uri="{FF2B5EF4-FFF2-40B4-BE49-F238E27FC236}">
              <a16:creationId xmlns:a16="http://schemas.microsoft.com/office/drawing/2014/main" id="{E368A334-29B2-4866-A5F7-81536F62AFF0}"/>
            </a:ext>
          </a:extLst>
        </xdr:cNvPr>
        <xdr:cNvCxnSpPr/>
      </xdr:nvCxnSpPr>
      <xdr:spPr>
        <a:xfrm>
          <a:off x="11207750" y="178253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553" name="テキスト ボックス 552">
          <a:extLst>
            <a:ext uri="{FF2B5EF4-FFF2-40B4-BE49-F238E27FC236}">
              <a16:creationId xmlns:a16="http://schemas.microsoft.com/office/drawing/2014/main" id="{5F4B1E49-BF66-414C-9B54-1B0D08DD1CAB}"/>
            </a:ext>
          </a:extLst>
        </xdr:cNvPr>
        <xdr:cNvSpPr txBox="1"/>
      </xdr:nvSpPr>
      <xdr:spPr>
        <a:xfrm>
          <a:off x="10842791" y="176831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554" name="直線コネクタ 553">
          <a:extLst>
            <a:ext uri="{FF2B5EF4-FFF2-40B4-BE49-F238E27FC236}">
              <a16:creationId xmlns:a16="http://schemas.microsoft.com/office/drawing/2014/main" id="{3FFA1601-3C34-4945-8C71-4FA8FBF66FAB}"/>
            </a:ext>
          </a:extLst>
        </xdr:cNvPr>
        <xdr:cNvCxnSpPr/>
      </xdr:nvCxnSpPr>
      <xdr:spPr>
        <a:xfrm>
          <a:off x="11207750" y="1749878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555" name="テキスト ボックス 554">
          <a:extLst>
            <a:ext uri="{FF2B5EF4-FFF2-40B4-BE49-F238E27FC236}">
              <a16:creationId xmlns:a16="http://schemas.microsoft.com/office/drawing/2014/main" id="{44931F63-9A97-420F-8AAE-44C00ECE6801}"/>
            </a:ext>
          </a:extLst>
        </xdr:cNvPr>
        <xdr:cNvSpPr txBox="1"/>
      </xdr:nvSpPr>
      <xdr:spPr>
        <a:xfrm>
          <a:off x="10842791" y="173565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556" name="直線コネクタ 555">
          <a:extLst>
            <a:ext uri="{FF2B5EF4-FFF2-40B4-BE49-F238E27FC236}">
              <a16:creationId xmlns:a16="http://schemas.microsoft.com/office/drawing/2014/main" id="{75F1A4D2-F6D9-469C-A03C-B7060FE678BC}"/>
            </a:ext>
          </a:extLst>
        </xdr:cNvPr>
        <xdr:cNvCxnSpPr/>
      </xdr:nvCxnSpPr>
      <xdr:spPr>
        <a:xfrm>
          <a:off x="11207750" y="1717221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557" name="テキスト ボックス 556">
          <a:extLst>
            <a:ext uri="{FF2B5EF4-FFF2-40B4-BE49-F238E27FC236}">
              <a16:creationId xmlns:a16="http://schemas.microsoft.com/office/drawing/2014/main" id="{793F6AE5-4F7E-42E1-911B-786D6597781C}"/>
            </a:ext>
          </a:extLst>
        </xdr:cNvPr>
        <xdr:cNvSpPr txBox="1"/>
      </xdr:nvSpPr>
      <xdr:spPr>
        <a:xfrm>
          <a:off x="10842791" y="170299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558" name="直線コネクタ 557">
          <a:extLst>
            <a:ext uri="{FF2B5EF4-FFF2-40B4-BE49-F238E27FC236}">
              <a16:creationId xmlns:a16="http://schemas.microsoft.com/office/drawing/2014/main" id="{D17104A8-C6C4-4F7D-814D-4F5E34DC4C41}"/>
            </a:ext>
          </a:extLst>
        </xdr:cNvPr>
        <xdr:cNvCxnSpPr/>
      </xdr:nvCxnSpPr>
      <xdr:spPr>
        <a:xfrm>
          <a:off x="11207750" y="1684564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559" name="テキスト ボックス 558">
          <a:extLst>
            <a:ext uri="{FF2B5EF4-FFF2-40B4-BE49-F238E27FC236}">
              <a16:creationId xmlns:a16="http://schemas.microsoft.com/office/drawing/2014/main" id="{408712AC-C10C-43C5-92B0-1FD4CF645B2A}"/>
            </a:ext>
          </a:extLst>
        </xdr:cNvPr>
        <xdr:cNvSpPr txBox="1"/>
      </xdr:nvSpPr>
      <xdr:spPr>
        <a:xfrm>
          <a:off x="10842791" y="16703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560" name="直線コネクタ 559">
          <a:extLst>
            <a:ext uri="{FF2B5EF4-FFF2-40B4-BE49-F238E27FC236}">
              <a16:creationId xmlns:a16="http://schemas.microsoft.com/office/drawing/2014/main" id="{4D9278B8-E64E-4EFC-9D91-3F32B8A2DF2C}"/>
            </a:ext>
          </a:extLst>
        </xdr:cNvPr>
        <xdr:cNvCxnSpPr/>
      </xdr:nvCxnSpPr>
      <xdr:spPr>
        <a:xfrm>
          <a:off x="11207750" y="1651907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561" name="テキスト ボックス 560">
          <a:extLst>
            <a:ext uri="{FF2B5EF4-FFF2-40B4-BE49-F238E27FC236}">
              <a16:creationId xmlns:a16="http://schemas.microsoft.com/office/drawing/2014/main" id="{24F457E2-2D66-49DA-85F6-CDA65B1FAEE5}"/>
            </a:ext>
          </a:extLst>
        </xdr:cNvPr>
        <xdr:cNvSpPr txBox="1"/>
      </xdr:nvSpPr>
      <xdr:spPr>
        <a:xfrm>
          <a:off x="10906911" y="163768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562" name="直線コネクタ 561">
          <a:extLst>
            <a:ext uri="{FF2B5EF4-FFF2-40B4-BE49-F238E27FC236}">
              <a16:creationId xmlns:a16="http://schemas.microsoft.com/office/drawing/2014/main" id="{96485A5F-3421-4B37-98E1-C486F0EE4FFF}"/>
            </a:ext>
          </a:extLst>
        </xdr:cNvPr>
        <xdr:cNvCxnSpPr/>
      </xdr:nvCxnSpPr>
      <xdr:spPr>
        <a:xfrm>
          <a:off x="11207750" y="16192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63" name="【庁舎】&#10;有形固定資産減価償却率グラフ枠">
          <a:extLst>
            <a:ext uri="{FF2B5EF4-FFF2-40B4-BE49-F238E27FC236}">
              <a16:creationId xmlns:a16="http://schemas.microsoft.com/office/drawing/2014/main" id="{2DEBEF17-7B85-4B28-BA43-51CC6EEB2766}"/>
            </a:ext>
          </a:extLst>
        </xdr:cNvPr>
        <xdr:cNvSpPr/>
      </xdr:nvSpPr>
      <xdr:spPr>
        <a:xfrm>
          <a:off x="1120775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109</xdr:row>
      <xdr:rowOff>17418</xdr:rowOff>
    </xdr:to>
    <xdr:cxnSp macro="">
      <xdr:nvCxnSpPr>
        <xdr:cNvPr id="564" name="直線コネクタ 563">
          <a:extLst>
            <a:ext uri="{FF2B5EF4-FFF2-40B4-BE49-F238E27FC236}">
              <a16:creationId xmlns:a16="http://schemas.microsoft.com/office/drawing/2014/main" id="{FE4E5508-FFF8-4304-9EDD-3515DFAF86A2}"/>
            </a:ext>
          </a:extLst>
        </xdr:cNvPr>
        <xdr:cNvCxnSpPr/>
      </xdr:nvCxnSpPr>
      <xdr:spPr>
        <a:xfrm flipV="1">
          <a:off x="14699614" y="16519071"/>
          <a:ext cx="0" cy="16148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21245</xdr:rowOff>
    </xdr:from>
    <xdr:ext cx="405111" cy="259045"/>
    <xdr:sp macro="" textlink="">
      <xdr:nvSpPr>
        <xdr:cNvPr id="565" name="【庁舎】&#10;有形固定資産減価償却率最小値テキスト">
          <a:extLst>
            <a:ext uri="{FF2B5EF4-FFF2-40B4-BE49-F238E27FC236}">
              <a16:creationId xmlns:a16="http://schemas.microsoft.com/office/drawing/2014/main" id="{B6D9EBFB-9655-41DA-9DAF-A4A62F23FD5A}"/>
            </a:ext>
          </a:extLst>
        </xdr:cNvPr>
        <xdr:cNvSpPr txBox="1"/>
      </xdr:nvSpPr>
      <xdr:spPr>
        <a:xfrm>
          <a:off x="14738350" y="18137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17418</xdr:rowOff>
    </xdr:from>
    <xdr:to>
      <xdr:col>86</xdr:col>
      <xdr:colOff>25400</xdr:colOff>
      <xdr:row>109</xdr:row>
      <xdr:rowOff>17418</xdr:rowOff>
    </xdr:to>
    <xdr:cxnSp macro="">
      <xdr:nvCxnSpPr>
        <xdr:cNvPr id="566" name="直線コネクタ 565">
          <a:extLst>
            <a:ext uri="{FF2B5EF4-FFF2-40B4-BE49-F238E27FC236}">
              <a16:creationId xmlns:a16="http://schemas.microsoft.com/office/drawing/2014/main" id="{847C8EF2-99BC-4AE9-A917-B210D36FFD3C}"/>
            </a:ext>
          </a:extLst>
        </xdr:cNvPr>
        <xdr:cNvCxnSpPr/>
      </xdr:nvCxnSpPr>
      <xdr:spPr>
        <a:xfrm>
          <a:off x="14611350" y="1813396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340478" cy="259045"/>
    <xdr:sp macro="" textlink="">
      <xdr:nvSpPr>
        <xdr:cNvPr id="567" name="【庁舎】&#10;有形固定資産減価償却率最大値テキスト">
          <a:extLst>
            <a:ext uri="{FF2B5EF4-FFF2-40B4-BE49-F238E27FC236}">
              <a16:creationId xmlns:a16="http://schemas.microsoft.com/office/drawing/2014/main" id="{5E50BF5E-78B9-4F15-A0F9-98636B4092A6}"/>
            </a:ext>
          </a:extLst>
        </xdr:cNvPr>
        <xdr:cNvSpPr txBox="1"/>
      </xdr:nvSpPr>
      <xdr:spPr>
        <a:xfrm>
          <a:off x="14738350" y="1629429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568" name="直線コネクタ 567">
          <a:extLst>
            <a:ext uri="{FF2B5EF4-FFF2-40B4-BE49-F238E27FC236}">
              <a16:creationId xmlns:a16="http://schemas.microsoft.com/office/drawing/2014/main" id="{4D4DFA8D-7ADC-4FC8-A013-C7901852AEFA}"/>
            </a:ext>
          </a:extLst>
        </xdr:cNvPr>
        <xdr:cNvCxnSpPr/>
      </xdr:nvCxnSpPr>
      <xdr:spPr>
        <a:xfrm>
          <a:off x="14611350" y="1651907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46282</xdr:rowOff>
    </xdr:from>
    <xdr:ext cx="405111" cy="259045"/>
    <xdr:sp macro="" textlink="">
      <xdr:nvSpPr>
        <xdr:cNvPr id="569" name="【庁舎】&#10;有形固定資産減価償却率平均値テキスト">
          <a:extLst>
            <a:ext uri="{FF2B5EF4-FFF2-40B4-BE49-F238E27FC236}">
              <a16:creationId xmlns:a16="http://schemas.microsoft.com/office/drawing/2014/main" id="{5BF014A5-8401-4C86-AAB4-A2B269569357}"/>
            </a:ext>
          </a:extLst>
        </xdr:cNvPr>
        <xdr:cNvSpPr txBox="1"/>
      </xdr:nvSpPr>
      <xdr:spPr>
        <a:xfrm>
          <a:off x="14738350" y="173055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67855</xdr:rowOff>
    </xdr:from>
    <xdr:to>
      <xdr:col>85</xdr:col>
      <xdr:colOff>177800</xdr:colOff>
      <xdr:row>104</xdr:row>
      <xdr:rowOff>169455</xdr:rowOff>
    </xdr:to>
    <xdr:sp macro="" textlink="">
      <xdr:nvSpPr>
        <xdr:cNvPr id="570" name="フローチャート: 判断 569">
          <a:extLst>
            <a:ext uri="{FF2B5EF4-FFF2-40B4-BE49-F238E27FC236}">
              <a16:creationId xmlns:a16="http://schemas.microsoft.com/office/drawing/2014/main" id="{747DD825-DD31-4689-B1C1-20080CEF1738}"/>
            </a:ext>
          </a:extLst>
        </xdr:cNvPr>
        <xdr:cNvSpPr/>
      </xdr:nvSpPr>
      <xdr:spPr>
        <a:xfrm>
          <a:off x="14649450" y="1732715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98879</xdr:rowOff>
    </xdr:from>
    <xdr:to>
      <xdr:col>81</xdr:col>
      <xdr:colOff>101600</xdr:colOff>
      <xdr:row>105</xdr:row>
      <xdr:rowOff>29029</xdr:rowOff>
    </xdr:to>
    <xdr:sp macro="" textlink="">
      <xdr:nvSpPr>
        <xdr:cNvPr id="571" name="フローチャート: 判断 570">
          <a:extLst>
            <a:ext uri="{FF2B5EF4-FFF2-40B4-BE49-F238E27FC236}">
              <a16:creationId xmlns:a16="http://schemas.microsoft.com/office/drawing/2014/main" id="{22BF558A-BBAC-4425-B8FC-2D04B7EF5E3B}"/>
            </a:ext>
          </a:extLst>
        </xdr:cNvPr>
        <xdr:cNvSpPr/>
      </xdr:nvSpPr>
      <xdr:spPr>
        <a:xfrm>
          <a:off x="13887450" y="173581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84182</xdr:rowOff>
    </xdr:from>
    <xdr:to>
      <xdr:col>76</xdr:col>
      <xdr:colOff>165100</xdr:colOff>
      <xdr:row>105</xdr:row>
      <xdr:rowOff>14332</xdr:rowOff>
    </xdr:to>
    <xdr:sp macro="" textlink="">
      <xdr:nvSpPr>
        <xdr:cNvPr id="572" name="フローチャート: 判断 571">
          <a:extLst>
            <a:ext uri="{FF2B5EF4-FFF2-40B4-BE49-F238E27FC236}">
              <a16:creationId xmlns:a16="http://schemas.microsoft.com/office/drawing/2014/main" id="{9F8CE7DC-E36E-4C65-9C99-1C2AB0C2C969}"/>
            </a:ext>
          </a:extLst>
        </xdr:cNvPr>
        <xdr:cNvSpPr/>
      </xdr:nvSpPr>
      <xdr:spPr>
        <a:xfrm>
          <a:off x="13093700" y="17343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72752</xdr:rowOff>
    </xdr:from>
    <xdr:to>
      <xdr:col>72</xdr:col>
      <xdr:colOff>38100</xdr:colOff>
      <xdr:row>105</xdr:row>
      <xdr:rowOff>2902</xdr:rowOff>
    </xdr:to>
    <xdr:sp macro="" textlink="">
      <xdr:nvSpPr>
        <xdr:cNvPr id="573" name="フローチャート: 判断 572">
          <a:extLst>
            <a:ext uri="{FF2B5EF4-FFF2-40B4-BE49-F238E27FC236}">
              <a16:creationId xmlns:a16="http://schemas.microsoft.com/office/drawing/2014/main" id="{1AD80831-556D-4155-98FF-DEB27518B585}"/>
            </a:ext>
          </a:extLst>
        </xdr:cNvPr>
        <xdr:cNvSpPr/>
      </xdr:nvSpPr>
      <xdr:spPr>
        <a:xfrm>
          <a:off x="12299950" y="1733205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97245</xdr:rowOff>
    </xdr:from>
    <xdr:to>
      <xdr:col>67</xdr:col>
      <xdr:colOff>101600</xdr:colOff>
      <xdr:row>105</xdr:row>
      <xdr:rowOff>27395</xdr:rowOff>
    </xdr:to>
    <xdr:sp macro="" textlink="">
      <xdr:nvSpPr>
        <xdr:cNvPr id="574" name="フローチャート: 判断 573">
          <a:extLst>
            <a:ext uri="{FF2B5EF4-FFF2-40B4-BE49-F238E27FC236}">
              <a16:creationId xmlns:a16="http://schemas.microsoft.com/office/drawing/2014/main" id="{96BF4E25-117B-4757-BFDB-93E69226E5B2}"/>
            </a:ext>
          </a:extLst>
        </xdr:cNvPr>
        <xdr:cNvSpPr/>
      </xdr:nvSpPr>
      <xdr:spPr>
        <a:xfrm>
          <a:off x="11487150" y="17356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575" name="テキスト ボックス 574">
          <a:extLst>
            <a:ext uri="{FF2B5EF4-FFF2-40B4-BE49-F238E27FC236}">
              <a16:creationId xmlns:a16="http://schemas.microsoft.com/office/drawing/2014/main" id="{D91E8DD3-6B71-4F02-BB3C-5F232702BDDB}"/>
            </a:ext>
          </a:extLst>
        </xdr:cNvPr>
        <xdr:cNvSpPr txBox="1"/>
      </xdr:nvSpPr>
      <xdr:spPr>
        <a:xfrm>
          <a:off x="1452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576" name="テキスト ボックス 575">
          <a:extLst>
            <a:ext uri="{FF2B5EF4-FFF2-40B4-BE49-F238E27FC236}">
              <a16:creationId xmlns:a16="http://schemas.microsoft.com/office/drawing/2014/main" id="{173BAF46-CA44-4D71-87D8-5518B6DC0250}"/>
            </a:ext>
          </a:extLst>
        </xdr:cNvPr>
        <xdr:cNvSpPr txBox="1"/>
      </xdr:nvSpPr>
      <xdr:spPr>
        <a:xfrm>
          <a:off x="13766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577" name="テキスト ボックス 576">
          <a:extLst>
            <a:ext uri="{FF2B5EF4-FFF2-40B4-BE49-F238E27FC236}">
              <a16:creationId xmlns:a16="http://schemas.microsoft.com/office/drawing/2014/main" id="{8D2650C1-F6B9-4C41-8DD3-5C8C21201FCF}"/>
            </a:ext>
          </a:extLst>
        </xdr:cNvPr>
        <xdr:cNvSpPr txBox="1"/>
      </xdr:nvSpPr>
      <xdr:spPr>
        <a:xfrm>
          <a:off x="12973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578" name="テキスト ボックス 577">
          <a:extLst>
            <a:ext uri="{FF2B5EF4-FFF2-40B4-BE49-F238E27FC236}">
              <a16:creationId xmlns:a16="http://schemas.microsoft.com/office/drawing/2014/main" id="{A6DAC4C8-E288-4B64-A4A3-424D08BB21D0}"/>
            </a:ext>
          </a:extLst>
        </xdr:cNvPr>
        <xdr:cNvSpPr txBox="1"/>
      </xdr:nvSpPr>
      <xdr:spPr>
        <a:xfrm>
          <a:off x="12172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579" name="テキスト ボックス 578">
          <a:extLst>
            <a:ext uri="{FF2B5EF4-FFF2-40B4-BE49-F238E27FC236}">
              <a16:creationId xmlns:a16="http://schemas.microsoft.com/office/drawing/2014/main" id="{0D5D349C-194B-43E1-9B61-43A7C02A698C}"/>
            </a:ext>
          </a:extLst>
        </xdr:cNvPr>
        <xdr:cNvSpPr txBox="1"/>
      </xdr:nvSpPr>
      <xdr:spPr>
        <a:xfrm>
          <a:off x="11366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82550</xdr:rowOff>
    </xdr:from>
    <xdr:to>
      <xdr:col>85</xdr:col>
      <xdr:colOff>177800</xdr:colOff>
      <xdr:row>103</xdr:row>
      <xdr:rowOff>12700</xdr:rowOff>
    </xdr:to>
    <xdr:sp macro="" textlink="">
      <xdr:nvSpPr>
        <xdr:cNvPr id="580" name="楕円 579">
          <a:extLst>
            <a:ext uri="{FF2B5EF4-FFF2-40B4-BE49-F238E27FC236}">
              <a16:creationId xmlns:a16="http://schemas.microsoft.com/office/drawing/2014/main" id="{16874F72-7A3D-48CF-A7E9-C79D0306B9D7}"/>
            </a:ext>
          </a:extLst>
        </xdr:cNvPr>
        <xdr:cNvSpPr/>
      </xdr:nvSpPr>
      <xdr:spPr>
        <a:xfrm>
          <a:off x="14649450" y="1699895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101</xdr:row>
      <xdr:rowOff>105427</xdr:rowOff>
    </xdr:from>
    <xdr:ext cx="405111" cy="259045"/>
    <xdr:sp macro="" textlink="">
      <xdr:nvSpPr>
        <xdr:cNvPr id="581" name="【庁舎】&#10;有形固定資産減価償却率該当値テキスト">
          <a:extLst>
            <a:ext uri="{FF2B5EF4-FFF2-40B4-BE49-F238E27FC236}">
              <a16:creationId xmlns:a16="http://schemas.microsoft.com/office/drawing/2014/main" id="{DF957123-5DBE-4074-860A-842B27D12CD0}"/>
            </a:ext>
          </a:extLst>
        </xdr:cNvPr>
        <xdr:cNvSpPr txBox="1"/>
      </xdr:nvSpPr>
      <xdr:spPr>
        <a:xfrm>
          <a:off x="14738350" y="16850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38463</xdr:rowOff>
    </xdr:from>
    <xdr:to>
      <xdr:col>81</xdr:col>
      <xdr:colOff>101600</xdr:colOff>
      <xdr:row>102</xdr:row>
      <xdr:rowOff>140063</xdr:rowOff>
    </xdr:to>
    <xdr:sp macro="" textlink="">
      <xdr:nvSpPr>
        <xdr:cNvPr id="582" name="楕円 581">
          <a:extLst>
            <a:ext uri="{FF2B5EF4-FFF2-40B4-BE49-F238E27FC236}">
              <a16:creationId xmlns:a16="http://schemas.microsoft.com/office/drawing/2014/main" id="{4D6FF3DB-D333-4FC4-976A-C976BDFD1FD1}"/>
            </a:ext>
          </a:extLst>
        </xdr:cNvPr>
        <xdr:cNvSpPr/>
      </xdr:nvSpPr>
      <xdr:spPr>
        <a:xfrm>
          <a:off x="13887450" y="16954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89263</xdr:rowOff>
    </xdr:from>
    <xdr:to>
      <xdr:col>85</xdr:col>
      <xdr:colOff>127000</xdr:colOff>
      <xdr:row>102</xdr:row>
      <xdr:rowOff>133350</xdr:rowOff>
    </xdr:to>
    <xdr:cxnSp macro="">
      <xdr:nvCxnSpPr>
        <xdr:cNvPr id="583" name="直線コネクタ 582">
          <a:extLst>
            <a:ext uri="{FF2B5EF4-FFF2-40B4-BE49-F238E27FC236}">
              <a16:creationId xmlns:a16="http://schemas.microsoft.com/office/drawing/2014/main" id="{0A78CED0-C2A2-469F-9F53-FBFBB34F1CBE}"/>
            </a:ext>
          </a:extLst>
        </xdr:cNvPr>
        <xdr:cNvCxnSpPr/>
      </xdr:nvCxnSpPr>
      <xdr:spPr>
        <a:xfrm>
          <a:off x="13938250" y="17005663"/>
          <a:ext cx="762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165826</xdr:rowOff>
    </xdr:from>
    <xdr:to>
      <xdr:col>76</xdr:col>
      <xdr:colOff>165100</xdr:colOff>
      <xdr:row>102</xdr:row>
      <xdr:rowOff>95976</xdr:rowOff>
    </xdr:to>
    <xdr:sp macro="" textlink="">
      <xdr:nvSpPr>
        <xdr:cNvPr id="584" name="楕円 583">
          <a:extLst>
            <a:ext uri="{FF2B5EF4-FFF2-40B4-BE49-F238E27FC236}">
              <a16:creationId xmlns:a16="http://schemas.microsoft.com/office/drawing/2014/main" id="{29EE2C38-B369-4451-87CC-8F87CCAD7E99}"/>
            </a:ext>
          </a:extLst>
        </xdr:cNvPr>
        <xdr:cNvSpPr/>
      </xdr:nvSpPr>
      <xdr:spPr>
        <a:xfrm>
          <a:off x="13093700" y="16910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45176</xdr:rowOff>
    </xdr:from>
    <xdr:to>
      <xdr:col>81</xdr:col>
      <xdr:colOff>50800</xdr:colOff>
      <xdr:row>102</xdr:row>
      <xdr:rowOff>89263</xdr:rowOff>
    </xdr:to>
    <xdr:cxnSp macro="">
      <xdr:nvCxnSpPr>
        <xdr:cNvPr id="585" name="直線コネクタ 584">
          <a:extLst>
            <a:ext uri="{FF2B5EF4-FFF2-40B4-BE49-F238E27FC236}">
              <a16:creationId xmlns:a16="http://schemas.microsoft.com/office/drawing/2014/main" id="{A02A1651-62EB-4E50-9599-F41EB8A0B0F3}"/>
            </a:ext>
          </a:extLst>
        </xdr:cNvPr>
        <xdr:cNvCxnSpPr/>
      </xdr:nvCxnSpPr>
      <xdr:spPr>
        <a:xfrm>
          <a:off x="13144500" y="16961576"/>
          <a:ext cx="79375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121738</xdr:rowOff>
    </xdr:from>
    <xdr:to>
      <xdr:col>72</xdr:col>
      <xdr:colOff>38100</xdr:colOff>
      <xdr:row>102</xdr:row>
      <xdr:rowOff>51888</xdr:rowOff>
    </xdr:to>
    <xdr:sp macro="" textlink="">
      <xdr:nvSpPr>
        <xdr:cNvPr id="586" name="楕円 585">
          <a:extLst>
            <a:ext uri="{FF2B5EF4-FFF2-40B4-BE49-F238E27FC236}">
              <a16:creationId xmlns:a16="http://schemas.microsoft.com/office/drawing/2014/main" id="{3FD3D077-4087-4D24-BF92-57868DFAE5F7}"/>
            </a:ext>
          </a:extLst>
        </xdr:cNvPr>
        <xdr:cNvSpPr/>
      </xdr:nvSpPr>
      <xdr:spPr>
        <a:xfrm>
          <a:off x="12299950" y="1686668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1088</xdr:rowOff>
    </xdr:from>
    <xdr:to>
      <xdr:col>76</xdr:col>
      <xdr:colOff>114300</xdr:colOff>
      <xdr:row>102</xdr:row>
      <xdr:rowOff>45176</xdr:rowOff>
    </xdr:to>
    <xdr:cxnSp macro="">
      <xdr:nvCxnSpPr>
        <xdr:cNvPr id="587" name="直線コネクタ 586">
          <a:extLst>
            <a:ext uri="{FF2B5EF4-FFF2-40B4-BE49-F238E27FC236}">
              <a16:creationId xmlns:a16="http://schemas.microsoft.com/office/drawing/2014/main" id="{5BBC4A09-63F0-40EA-A93A-9F23885E8B90}"/>
            </a:ext>
          </a:extLst>
        </xdr:cNvPr>
        <xdr:cNvCxnSpPr/>
      </xdr:nvCxnSpPr>
      <xdr:spPr>
        <a:xfrm>
          <a:off x="12344400" y="16917488"/>
          <a:ext cx="800100" cy="44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77651</xdr:rowOff>
    </xdr:from>
    <xdr:to>
      <xdr:col>67</xdr:col>
      <xdr:colOff>101600</xdr:colOff>
      <xdr:row>102</xdr:row>
      <xdr:rowOff>7801</xdr:rowOff>
    </xdr:to>
    <xdr:sp macro="" textlink="">
      <xdr:nvSpPr>
        <xdr:cNvPr id="588" name="楕円 587">
          <a:extLst>
            <a:ext uri="{FF2B5EF4-FFF2-40B4-BE49-F238E27FC236}">
              <a16:creationId xmlns:a16="http://schemas.microsoft.com/office/drawing/2014/main" id="{08CF193D-A5AC-4750-A95D-CE1B969C0E78}"/>
            </a:ext>
          </a:extLst>
        </xdr:cNvPr>
        <xdr:cNvSpPr/>
      </xdr:nvSpPr>
      <xdr:spPr>
        <a:xfrm>
          <a:off x="11487150" y="16822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128451</xdr:rowOff>
    </xdr:from>
    <xdr:to>
      <xdr:col>71</xdr:col>
      <xdr:colOff>177800</xdr:colOff>
      <xdr:row>102</xdr:row>
      <xdr:rowOff>1088</xdr:rowOff>
    </xdr:to>
    <xdr:cxnSp macro="">
      <xdr:nvCxnSpPr>
        <xdr:cNvPr id="589" name="直線コネクタ 588">
          <a:extLst>
            <a:ext uri="{FF2B5EF4-FFF2-40B4-BE49-F238E27FC236}">
              <a16:creationId xmlns:a16="http://schemas.microsoft.com/office/drawing/2014/main" id="{268A4451-859F-438F-86A6-E252489B4149}"/>
            </a:ext>
          </a:extLst>
        </xdr:cNvPr>
        <xdr:cNvCxnSpPr/>
      </xdr:nvCxnSpPr>
      <xdr:spPr>
        <a:xfrm>
          <a:off x="11537950" y="16873401"/>
          <a:ext cx="80645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20156</xdr:rowOff>
    </xdr:from>
    <xdr:ext cx="405111" cy="259045"/>
    <xdr:sp macro="" textlink="">
      <xdr:nvSpPr>
        <xdr:cNvPr id="590" name="n_1aveValue【庁舎】&#10;有形固定資産減価償却率">
          <a:extLst>
            <a:ext uri="{FF2B5EF4-FFF2-40B4-BE49-F238E27FC236}">
              <a16:creationId xmlns:a16="http://schemas.microsoft.com/office/drawing/2014/main" id="{3664A2F9-B52D-47BD-9904-2BC3414DF252}"/>
            </a:ext>
          </a:extLst>
        </xdr:cNvPr>
        <xdr:cNvSpPr txBox="1"/>
      </xdr:nvSpPr>
      <xdr:spPr>
        <a:xfrm>
          <a:off x="13742044" y="17450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5459</xdr:rowOff>
    </xdr:from>
    <xdr:ext cx="405111" cy="259045"/>
    <xdr:sp macro="" textlink="">
      <xdr:nvSpPr>
        <xdr:cNvPr id="591" name="n_2aveValue【庁舎】&#10;有形固定資産減価償却率">
          <a:extLst>
            <a:ext uri="{FF2B5EF4-FFF2-40B4-BE49-F238E27FC236}">
              <a16:creationId xmlns:a16="http://schemas.microsoft.com/office/drawing/2014/main" id="{1F120E62-EF09-4953-B0B4-BDB3E43EA646}"/>
            </a:ext>
          </a:extLst>
        </xdr:cNvPr>
        <xdr:cNvSpPr txBox="1"/>
      </xdr:nvSpPr>
      <xdr:spPr>
        <a:xfrm>
          <a:off x="12960994" y="17436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165479</xdr:rowOff>
    </xdr:from>
    <xdr:ext cx="405111" cy="259045"/>
    <xdr:sp macro="" textlink="">
      <xdr:nvSpPr>
        <xdr:cNvPr id="592" name="n_3aveValue【庁舎】&#10;有形固定資産減価償却率">
          <a:extLst>
            <a:ext uri="{FF2B5EF4-FFF2-40B4-BE49-F238E27FC236}">
              <a16:creationId xmlns:a16="http://schemas.microsoft.com/office/drawing/2014/main" id="{7A5AD6A2-AA2B-485D-AE52-F4A38C97672A}"/>
            </a:ext>
          </a:extLst>
        </xdr:cNvPr>
        <xdr:cNvSpPr txBox="1"/>
      </xdr:nvSpPr>
      <xdr:spPr>
        <a:xfrm>
          <a:off x="12167244" y="1742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18522</xdr:rowOff>
    </xdr:from>
    <xdr:ext cx="405111" cy="259045"/>
    <xdr:sp macro="" textlink="">
      <xdr:nvSpPr>
        <xdr:cNvPr id="593" name="n_4aveValue【庁舎】&#10;有形固定資産減価償却率">
          <a:extLst>
            <a:ext uri="{FF2B5EF4-FFF2-40B4-BE49-F238E27FC236}">
              <a16:creationId xmlns:a16="http://schemas.microsoft.com/office/drawing/2014/main" id="{5BD64731-9CA9-414D-85A0-2240F730A0D4}"/>
            </a:ext>
          </a:extLst>
        </xdr:cNvPr>
        <xdr:cNvSpPr txBox="1"/>
      </xdr:nvSpPr>
      <xdr:spPr>
        <a:xfrm>
          <a:off x="11354444" y="17449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156590</xdr:rowOff>
    </xdr:from>
    <xdr:ext cx="405111" cy="259045"/>
    <xdr:sp macro="" textlink="">
      <xdr:nvSpPr>
        <xdr:cNvPr id="594" name="n_1mainValue【庁舎】&#10;有形固定資産減価償却率">
          <a:extLst>
            <a:ext uri="{FF2B5EF4-FFF2-40B4-BE49-F238E27FC236}">
              <a16:creationId xmlns:a16="http://schemas.microsoft.com/office/drawing/2014/main" id="{33ACC14E-32A3-4441-90F7-0DC4E3F9C2CD}"/>
            </a:ext>
          </a:extLst>
        </xdr:cNvPr>
        <xdr:cNvSpPr txBox="1"/>
      </xdr:nvSpPr>
      <xdr:spPr>
        <a:xfrm>
          <a:off x="13742044" y="16730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112503</xdr:rowOff>
    </xdr:from>
    <xdr:ext cx="405111" cy="259045"/>
    <xdr:sp macro="" textlink="">
      <xdr:nvSpPr>
        <xdr:cNvPr id="595" name="n_2mainValue【庁舎】&#10;有形固定資産減価償却率">
          <a:extLst>
            <a:ext uri="{FF2B5EF4-FFF2-40B4-BE49-F238E27FC236}">
              <a16:creationId xmlns:a16="http://schemas.microsoft.com/office/drawing/2014/main" id="{CFDFF48D-A88E-406B-B3BB-61B4CD872184}"/>
            </a:ext>
          </a:extLst>
        </xdr:cNvPr>
        <xdr:cNvSpPr txBox="1"/>
      </xdr:nvSpPr>
      <xdr:spPr>
        <a:xfrm>
          <a:off x="12960994" y="16686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68415</xdr:rowOff>
    </xdr:from>
    <xdr:ext cx="405111" cy="259045"/>
    <xdr:sp macro="" textlink="">
      <xdr:nvSpPr>
        <xdr:cNvPr id="596" name="n_3mainValue【庁舎】&#10;有形固定資産減価償却率">
          <a:extLst>
            <a:ext uri="{FF2B5EF4-FFF2-40B4-BE49-F238E27FC236}">
              <a16:creationId xmlns:a16="http://schemas.microsoft.com/office/drawing/2014/main" id="{8FA7E63F-2A10-435F-8C10-9D941C14B8CC}"/>
            </a:ext>
          </a:extLst>
        </xdr:cNvPr>
        <xdr:cNvSpPr txBox="1"/>
      </xdr:nvSpPr>
      <xdr:spPr>
        <a:xfrm>
          <a:off x="12167244" y="166419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24328</xdr:rowOff>
    </xdr:from>
    <xdr:ext cx="405111" cy="259045"/>
    <xdr:sp macro="" textlink="">
      <xdr:nvSpPr>
        <xdr:cNvPr id="597" name="n_4mainValue【庁舎】&#10;有形固定資産減価償却率">
          <a:extLst>
            <a:ext uri="{FF2B5EF4-FFF2-40B4-BE49-F238E27FC236}">
              <a16:creationId xmlns:a16="http://schemas.microsoft.com/office/drawing/2014/main" id="{B5EBB393-34F9-4F89-AC7D-BED355BD3311}"/>
            </a:ext>
          </a:extLst>
        </xdr:cNvPr>
        <xdr:cNvSpPr txBox="1"/>
      </xdr:nvSpPr>
      <xdr:spPr>
        <a:xfrm>
          <a:off x="11354444" y="1659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598" name="正方形/長方形 597">
          <a:extLst>
            <a:ext uri="{FF2B5EF4-FFF2-40B4-BE49-F238E27FC236}">
              <a16:creationId xmlns:a16="http://schemas.microsoft.com/office/drawing/2014/main" id="{23726896-2B94-4AEF-A973-0766B3B23EB5}"/>
            </a:ext>
          </a:extLst>
        </xdr:cNvPr>
        <xdr:cNvSpPr/>
      </xdr:nvSpPr>
      <xdr:spPr>
        <a:xfrm>
          <a:off x="164592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599" name="正方形/長方形 598">
          <a:extLst>
            <a:ext uri="{FF2B5EF4-FFF2-40B4-BE49-F238E27FC236}">
              <a16:creationId xmlns:a16="http://schemas.microsoft.com/office/drawing/2014/main" id="{01A46181-29F5-4282-A54C-A3880935854A}"/>
            </a:ext>
          </a:extLst>
        </xdr:cNvPr>
        <xdr:cNvSpPr/>
      </xdr:nvSpPr>
      <xdr:spPr>
        <a:xfrm>
          <a:off x="16586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00" name="正方形/長方形 599">
          <a:extLst>
            <a:ext uri="{FF2B5EF4-FFF2-40B4-BE49-F238E27FC236}">
              <a16:creationId xmlns:a16="http://schemas.microsoft.com/office/drawing/2014/main" id="{5D87224B-3CCE-4425-9901-8309CA4EB55D}"/>
            </a:ext>
          </a:extLst>
        </xdr:cNvPr>
        <xdr:cNvSpPr/>
      </xdr:nvSpPr>
      <xdr:spPr>
        <a:xfrm>
          <a:off x="16586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01" name="正方形/長方形 600">
          <a:extLst>
            <a:ext uri="{FF2B5EF4-FFF2-40B4-BE49-F238E27FC236}">
              <a16:creationId xmlns:a16="http://schemas.microsoft.com/office/drawing/2014/main" id="{A2D75BAD-B77C-4D01-A477-A852489B5921}"/>
            </a:ext>
          </a:extLst>
        </xdr:cNvPr>
        <xdr:cNvSpPr/>
      </xdr:nvSpPr>
      <xdr:spPr>
        <a:xfrm>
          <a:off x="174879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02" name="正方形/長方形 601">
          <a:extLst>
            <a:ext uri="{FF2B5EF4-FFF2-40B4-BE49-F238E27FC236}">
              <a16:creationId xmlns:a16="http://schemas.microsoft.com/office/drawing/2014/main" id="{F69260D3-87FF-46BF-8708-E86AD4F449F4}"/>
            </a:ext>
          </a:extLst>
        </xdr:cNvPr>
        <xdr:cNvSpPr/>
      </xdr:nvSpPr>
      <xdr:spPr>
        <a:xfrm>
          <a:off x="174879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03" name="正方形/長方形 602">
          <a:extLst>
            <a:ext uri="{FF2B5EF4-FFF2-40B4-BE49-F238E27FC236}">
              <a16:creationId xmlns:a16="http://schemas.microsoft.com/office/drawing/2014/main" id="{58A2E7A9-C924-406E-8FD7-9566B324A661}"/>
            </a:ext>
          </a:extLst>
        </xdr:cNvPr>
        <xdr:cNvSpPr/>
      </xdr:nvSpPr>
      <xdr:spPr>
        <a:xfrm>
          <a:off x="185166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04" name="正方形/長方形 603">
          <a:extLst>
            <a:ext uri="{FF2B5EF4-FFF2-40B4-BE49-F238E27FC236}">
              <a16:creationId xmlns:a16="http://schemas.microsoft.com/office/drawing/2014/main" id="{494677CC-0E4F-45DE-99A3-164F94FCB45A}"/>
            </a:ext>
          </a:extLst>
        </xdr:cNvPr>
        <xdr:cNvSpPr/>
      </xdr:nvSpPr>
      <xdr:spPr>
        <a:xfrm>
          <a:off x="185166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05" name="正方形/長方形 604">
          <a:extLst>
            <a:ext uri="{FF2B5EF4-FFF2-40B4-BE49-F238E27FC236}">
              <a16:creationId xmlns:a16="http://schemas.microsoft.com/office/drawing/2014/main" id="{4424B531-F65D-4386-A90C-DC850543A905}"/>
            </a:ext>
          </a:extLst>
        </xdr:cNvPr>
        <xdr:cNvSpPr/>
      </xdr:nvSpPr>
      <xdr:spPr>
        <a:xfrm>
          <a:off x="164592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06" name="テキスト ボックス 605">
          <a:extLst>
            <a:ext uri="{FF2B5EF4-FFF2-40B4-BE49-F238E27FC236}">
              <a16:creationId xmlns:a16="http://schemas.microsoft.com/office/drawing/2014/main" id="{1291F643-4228-4C55-8074-AD242CBE69D6}"/>
            </a:ext>
          </a:extLst>
        </xdr:cNvPr>
        <xdr:cNvSpPr txBox="1"/>
      </xdr:nvSpPr>
      <xdr:spPr>
        <a:xfrm>
          <a:off x="1644015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07" name="直線コネクタ 606">
          <a:extLst>
            <a:ext uri="{FF2B5EF4-FFF2-40B4-BE49-F238E27FC236}">
              <a16:creationId xmlns:a16="http://schemas.microsoft.com/office/drawing/2014/main" id="{6414D528-2F9B-4C85-97F9-27BD0953351C}"/>
            </a:ext>
          </a:extLst>
        </xdr:cNvPr>
        <xdr:cNvCxnSpPr/>
      </xdr:nvCxnSpPr>
      <xdr:spPr>
        <a:xfrm>
          <a:off x="164592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08" name="直線コネクタ 607">
          <a:extLst>
            <a:ext uri="{FF2B5EF4-FFF2-40B4-BE49-F238E27FC236}">
              <a16:creationId xmlns:a16="http://schemas.microsoft.com/office/drawing/2014/main" id="{280E0ED5-8508-4DEC-8613-6C2B42148A35}"/>
            </a:ext>
          </a:extLst>
        </xdr:cNvPr>
        <xdr:cNvCxnSpPr/>
      </xdr:nvCxnSpPr>
      <xdr:spPr>
        <a:xfrm>
          <a:off x="16459200" y="18021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09" name="テキスト ボックス 608">
          <a:extLst>
            <a:ext uri="{FF2B5EF4-FFF2-40B4-BE49-F238E27FC236}">
              <a16:creationId xmlns:a16="http://schemas.microsoft.com/office/drawing/2014/main" id="{32296F13-6C5E-4BE0-9502-8F63A38BA5E1}"/>
            </a:ext>
          </a:extLst>
        </xdr:cNvPr>
        <xdr:cNvSpPr txBox="1"/>
      </xdr:nvSpPr>
      <xdr:spPr>
        <a:xfrm>
          <a:off x="16049171" y="17879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10" name="直線コネクタ 609">
          <a:extLst>
            <a:ext uri="{FF2B5EF4-FFF2-40B4-BE49-F238E27FC236}">
              <a16:creationId xmlns:a16="http://schemas.microsoft.com/office/drawing/2014/main" id="{93CD3471-ABD7-4C2C-9F8D-89390ABF7679}"/>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11" name="テキスト ボックス 610">
          <a:extLst>
            <a:ext uri="{FF2B5EF4-FFF2-40B4-BE49-F238E27FC236}">
              <a16:creationId xmlns:a16="http://schemas.microsoft.com/office/drawing/2014/main" id="{7DF9ECF9-924F-4420-8AD4-080560F4B231}"/>
            </a:ext>
          </a:extLst>
        </xdr:cNvPr>
        <xdr:cNvSpPr txBox="1"/>
      </xdr:nvSpPr>
      <xdr:spPr>
        <a:xfrm>
          <a:off x="16049171" y="1742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12" name="直線コネクタ 611">
          <a:extLst>
            <a:ext uri="{FF2B5EF4-FFF2-40B4-BE49-F238E27FC236}">
              <a16:creationId xmlns:a16="http://schemas.microsoft.com/office/drawing/2014/main" id="{48A6DB32-3359-4ADC-A2B9-D72CA6C7BB33}"/>
            </a:ext>
          </a:extLst>
        </xdr:cNvPr>
        <xdr:cNvCxnSpPr/>
      </xdr:nvCxnSpPr>
      <xdr:spPr>
        <a:xfrm>
          <a:off x="16459200" y="17106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13" name="テキスト ボックス 612">
          <a:extLst>
            <a:ext uri="{FF2B5EF4-FFF2-40B4-BE49-F238E27FC236}">
              <a16:creationId xmlns:a16="http://schemas.microsoft.com/office/drawing/2014/main" id="{738B19C4-57DD-47AE-B916-E3F08669D140}"/>
            </a:ext>
          </a:extLst>
        </xdr:cNvPr>
        <xdr:cNvSpPr txBox="1"/>
      </xdr:nvSpPr>
      <xdr:spPr>
        <a:xfrm>
          <a:off x="16049171" y="16964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14" name="直線コネクタ 613">
          <a:extLst>
            <a:ext uri="{FF2B5EF4-FFF2-40B4-BE49-F238E27FC236}">
              <a16:creationId xmlns:a16="http://schemas.microsoft.com/office/drawing/2014/main" id="{080CEA83-AEA8-465E-BCA3-4A7AABEC6DDD}"/>
            </a:ext>
          </a:extLst>
        </xdr:cNvPr>
        <xdr:cNvCxnSpPr/>
      </xdr:nvCxnSpPr>
      <xdr:spPr>
        <a:xfrm>
          <a:off x="16459200" y="16649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15" name="テキスト ボックス 614">
          <a:extLst>
            <a:ext uri="{FF2B5EF4-FFF2-40B4-BE49-F238E27FC236}">
              <a16:creationId xmlns:a16="http://schemas.microsoft.com/office/drawing/2014/main" id="{38BDC8EC-FCCB-4CAE-AE36-095D322B00D6}"/>
            </a:ext>
          </a:extLst>
        </xdr:cNvPr>
        <xdr:cNvSpPr txBox="1"/>
      </xdr:nvSpPr>
      <xdr:spPr>
        <a:xfrm>
          <a:off x="16049171" y="16507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16" name="直線コネクタ 615">
          <a:extLst>
            <a:ext uri="{FF2B5EF4-FFF2-40B4-BE49-F238E27FC236}">
              <a16:creationId xmlns:a16="http://schemas.microsoft.com/office/drawing/2014/main" id="{1A41F0C6-1455-4DE5-BBAB-FFAF770770C6}"/>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17" name="テキスト ボックス 616">
          <a:extLst>
            <a:ext uri="{FF2B5EF4-FFF2-40B4-BE49-F238E27FC236}">
              <a16:creationId xmlns:a16="http://schemas.microsoft.com/office/drawing/2014/main" id="{CCA9B312-C4CF-40E2-957A-2365A4FEF9CB}"/>
            </a:ext>
          </a:extLst>
        </xdr:cNvPr>
        <xdr:cNvSpPr txBox="1"/>
      </xdr:nvSpPr>
      <xdr:spPr>
        <a:xfrm>
          <a:off x="1604917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18" name="【庁舎】&#10;一人当たり面積グラフ枠">
          <a:extLst>
            <a:ext uri="{FF2B5EF4-FFF2-40B4-BE49-F238E27FC236}">
              <a16:creationId xmlns:a16="http://schemas.microsoft.com/office/drawing/2014/main" id="{A1709D31-B287-4CB5-9ED3-D0DDA63EEE72}"/>
            </a:ext>
          </a:extLst>
        </xdr:cNvPr>
        <xdr:cNvSpPr/>
      </xdr:nvSpPr>
      <xdr:spPr>
        <a:xfrm>
          <a:off x="164592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101</xdr:row>
      <xdr:rowOff>149809</xdr:rowOff>
    </xdr:from>
    <xdr:to>
      <xdr:col>116</xdr:col>
      <xdr:colOff>62864</xdr:colOff>
      <xdr:row>108</xdr:row>
      <xdr:rowOff>9449</xdr:rowOff>
    </xdr:to>
    <xdr:cxnSp macro="">
      <xdr:nvCxnSpPr>
        <xdr:cNvPr id="619" name="直線コネクタ 618">
          <a:extLst>
            <a:ext uri="{FF2B5EF4-FFF2-40B4-BE49-F238E27FC236}">
              <a16:creationId xmlns:a16="http://schemas.microsoft.com/office/drawing/2014/main" id="{354E6DC6-4D4E-4BE3-8A0F-B0FA6B772EC0}"/>
            </a:ext>
          </a:extLst>
        </xdr:cNvPr>
        <xdr:cNvCxnSpPr/>
      </xdr:nvCxnSpPr>
      <xdr:spPr>
        <a:xfrm flipV="1">
          <a:off x="19951064" y="16894759"/>
          <a:ext cx="0" cy="10597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13276</xdr:rowOff>
    </xdr:from>
    <xdr:ext cx="469744" cy="259045"/>
    <xdr:sp macro="" textlink="">
      <xdr:nvSpPr>
        <xdr:cNvPr id="620" name="【庁舎】&#10;一人当たり面積最小値テキスト">
          <a:extLst>
            <a:ext uri="{FF2B5EF4-FFF2-40B4-BE49-F238E27FC236}">
              <a16:creationId xmlns:a16="http://schemas.microsoft.com/office/drawing/2014/main" id="{2CAFE26B-1259-45BF-9CA6-E83FEEBA5FDB}"/>
            </a:ext>
          </a:extLst>
        </xdr:cNvPr>
        <xdr:cNvSpPr txBox="1"/>
      </xdr:nvSpPr>
      <xdr:spPr>
        <a:xfrm>
          <a:off x="19989800" y="17958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9449</xdr:rowOff>
    </xdr:from>
    <xdr:to>
      <xdr:col>116</xdr:col>
      <xdr:colOff>152400</xdr:colOff>
      <xdr:row>108</xdr:row>
      <xdr:rowOff>9449</xdr:rowOff>
    </xdr:to>
    <xdr:cxnSp macro="">
      <xdr:nvCxnSpPr>
        <xdr:cNvPr id="621" name="直線コネクタ 620">
          <a:extLst>
            <a:ext uri="{FF2B5EF4-FFF2-40B4-BE49-F238E27FC236}">
              <a16:creationId xmlns:a16="http://schemas.microsoft.com/office/drawing/2014/main" id="{C70A2B8A-2A17-4FCD-B465-2887E23394A3}"/>
            </a:ext>
          </a:extLst>
        </xdr:cNvPr>
        <xdr:cNvCxnSpPr/>
      </xdr:nvCxnSpPr>
      <xdr:spPr>
        <a:xfrm>
          <a:off x="19881850" y="1795454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100</xdr:row>
      <xdr:rowOff>96486</xdr:rowOff>
    </xdr:from>
    <xdr:ext cx="469744" cy="259045"/>
    <xdr:sp macro="" textlink="">
      <xdr:nvSpPr>
        <xdr:cNvPr id="622" name="【庁舎】&#10;一人当たり面積最大値テキスト">
          <a:extLst>
            <a:ext uri="{FF2B5EF4-FFF2-40B4-BE49-F238E27FC236}">
              <a16:creationId xmlns:a16="http://schemas.microsoft.com/office/drawing/2014/main" id="{D695AE33-51BD-4667-92AD-9DEE616E11DC}"/>
            </a:ext>
          </a:extLst>
        </xdr:cNvPr>
        <xdr:cNvSpPr txBox="1"/>
      </xdr:nvSpPr>
      <xdr:spPr>
        <a:xfrm>
          <a:off x="19989800" y="16669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149809</xdr:rowOff>
    </xdr:from>
    <xdr:to>
      <xdr:col>116</xdr:col>
      <xdr:colOff>152400</xdr:colOff>
      <xdr:row>101</xdr:row>
      <xdr:rowOff>149809</xdr:rowOff>
    </xdr:to>
    <xdr:cxnSp macro="">
      <xdr:nvCxnSpPr>
        <xdr:cNvPr id="623" name="直線コネクタ 622">
          <a:extLst>
            <a:ext uri="{FF2B5EF4-FFF2-40B4-BE49-F238E27FC236}">
              <a16:creationId xmlns:a16="http://schemas.microsoft.com/office/drawing/2014/main" id="{B28FBAE1-192E-4CFA-BA6F-C97BE287C939}"/>
            </a:ext>
          </a:extLst>
        </xdr:cNvPr>
        <xdr:cNvCxnSpPr/>
      </xdr:nvCxnSpPr>
      <xdr:spPr>
        <a:xfrm>
          <a:off x="19881850" y="1689475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10329</xdr:rowOff>
    </xdr:from>
    <xdr:ext cx="469744" cy="259045"/>
    <xdr:sp macro="" textlink="">
      <xdr:nvSpPr>
        <xdr:cNvPr id="624" name="【庁舎】&#10;一人当たり面積平均値テキスト">
          <a:extLst>
            <a:ext uri="{FF2B5EF4-FFF2-40B4-BE49-F238E27FC236}">
              <a16:creationId xmlns:a16="http://schemas.microsoft.com/office/drawing/2014/main" id="{D8FA3E78-70DC-4377-92F2-3385D8260B8B}"/>
            </a:ext>
          </a:extLst>
        </xdr:cNvPr>
        <xdr:cNvSpPr txBox="1"/>
      </xdr:nvSpPr>
      <xdr:spPr>
        <a:xfrm>
          <a:off x="19989800" y="176125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158902</xdr:rowOff>
    </xdr:from>
    <xdr:to>
      <xdr:col>116</xdr:col>
      <xdr:colOff>114300</xdr:colOff>
      <xdr:row>107</xdr:row>
      <xdr:rowOff>89052</xdr:rowOff>
    </xdr:to>
    <xdr:sp macro="" textlink="">
      <xdr:nvSpPr>
        <xdr:cNvPr id="625" name="フローチャート: 判断 624">
          <a:extLst>
            <a:ext uri="{FF2B5EF4-FFF2-40B4-BE49-F238E27FC236}">
              <a16:creationId xmlns:a16="http://schemas.microsoft.com/office/drawing/2014/main" id="{797BE37C-3DEE-432E-90A4-6B52FD76F45B}"/>
            </a:ext>
          </a:extLst>
        </xdr:cNvPr>
        <xdr:cNvSpPr/>
      </xdr:nvSpPr>
      <xdr:spPr>
        <a:xfrm>
          <a:off x="19900900" y="17761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156617</xdr:rowOff>
    </xdr:from>
    <xdr:to>
      <xdr:col>112</xdr:col>
      <xdr:colOff>38100</xdr:colOff>
      <xdr:row>107</xdr:row>
      <xdr:rowOff>86767</xdr:rowOff>
    </xdr:to>
    <xdr:sp macro="" textlink="">
      <xdr:nvSpPr>
        <xdr:cNvPr id="626" name="フローチャート: 判断 625">
          <a:extLst>
            <a:ext uri="{FF2B5EF4-FFF2-40B4-BE49-F238E27FC236}">
              <a16:creationId xmlns:a16="http://schemas.microsoft.com/office/drawing/2014/main" id="{112C21DA-C7EC-4912-9CA4-9E9E0E8B7C74}"/>
            </a:ext>
          </a:extLst>
        </xdr:cNvPr>
        <xdr:cNvSpPr/>
      </xdr:nvSpPr>
      <xdr:spPr>
        <a:xfrm>
          <a:off x="19157950" y="17758817"/>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151588</xdr:rowOff>
    </xdr:from>
    <xdr:to>
      <xdr:col>107</xdr:col>
      <xdr:colOff>101600</xdr:colOff>
      <xdr:row>107</xdr:row>
      <xdr:rowOff>81738</xdr:rowOff>
    </xdr:to>
    <xdr:sp macro="" textlink="">
      <xdr:nvSpPr>
        <xdr:cNvPr id="627" name="フローチャート: 判断 626">
          <a:extLst>
            <a:ext uri="{FF2B5EF4-FFF2-40B4-BE49-F238E27FC236}">
              <a16:creationId xmlns:a16="http://schemas.microsoft.com/office/drawing/2014/main" id="{AA07B68E-1C1E-4049-B21D-BB4C86258EBB}"/>
            </a:ext>
          </a:extLst>
        </xdr:cNvPr>
        <xdr:cNvSpPr/>
      </xdr:nvSpPr>
      <xdr:spPr>
        <a:xfrm>
          <a:off x="18345150" y="17753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107</xdr:row>
      <xdr:rowOff>7113</xdr:rowOff>
    </xdr:from>
    <xdr:to>
      <xdr:col>102</xdr:col>
      <xdr:colOff>165100</xdr:colOff>
      <xdr:row>107</xdr:row>
      <xdr:rowOff>108713</xdr:rowOff>
    </xdr:to>
    <xdr:sp macro="" textlink="">
      <xdr:nvSpPr>
        <xdr:cNvPr id="628" name="フローチャート: 判断 627">
          <a:extLst>
            <a:ext uri="{FF2B5EF4-FFF2-40B4-BE49-F238E27FC236}">
              <a16:creationId xmlns:a16="http://schemas.microsoft.com/office/drawing/2014/main" id="{92244EF8-898E-469A-B4DA-8B0D28CF78BA}"/>
            </a:ext>
          </a:extLst>
        </xdr:cNvPr>
        <xdr:cNvSpPr/>
      </xdr:nvSpPr>
      <xdr:spPr>
        <a:xfrm>
          <a:off x="17551400" y="17780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11685</xdr:rowOff>
    </xdr:from>
    <xdr:to>
      <xdr:col>98</xdr:col>
      <xdr:colOff>38100</xdr:colOff>
      <xdr:row>107</xdr:row>
      <xdr:rowOff>113285</xdr:rowOff>
    </xdr:to>
    <xdr:sp macro="" textlink="">
      <xdr:nvSpPr>
        <xdr:cNvPr id="629" name="フローチャート: 判断 628">
          <a:extLst>
            <a:ext uri="{FF2B5EF4-FFF2-40B4-BE49-F238E27FC236}">
              <a16:creationId xmlns:a16="http://schemas.microsoft.com/office/drawing/2014/main" id="{859236C9-3776-4C61-A3D5-EA591364665D}"/>
            </a:ext>
          </a:extLst>
        </xdr:cNvPr>
        <xdr:cNvSpPr/>
      </xdr:nvSpPr>
      <xdr:spPr>
        <a:xfrm>
          <a:off x="16757650" y="177853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30" name="テキスト ボックス 629">
          <a:extLst>
            <a:ext uri="{FF2B5EF4-FFF2-40B4-BE49-F238E27FC236}">
              <a16:creationId xmlns:a16="http://schemas.microsoft.com/office/drawing/2014/main" id="{C8918B3C-F3D7-441C-98CE-66EA64FA1F42}"/>
            </a:ext>
          </a:extLst>
        </xdr:cNvPr>
        <xdr:cNvSpPr txBox="1"/>
      </xdr:nvSpPr>
      <xdr:spPr>
        <a:xfrm>
          <a:off x="19780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31" name="テキスト ボックス 630">
          <a:extLst>
            <a:ext uri="{FF2B5EF4-FFF2-40B4-BE49-F238E27FC236}">
              <a16:creationId xmlns:a16="http://schemas.microsoft.com/office/drawing/2014/main" id="{3655B4EB-992D-4AEA-B6B1-F4400BBE87C9}"/>
            </a:ext>
          </a:extLst>
        </xdr:cNvPr>
        <xdr:cNvSpPr txBox="1"/>
      </xdr:nvSpPr>
      <xdr:spPr>
        <a:xfrm>
          <a:off x="19030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32" name="テキスト ボックス 631">
          <a:extLst>
            <a:ext uri="{FF2B5EF4-FFF2-40B4-BE49-F238E27FC236}">
              <a16:creationId xmlns:a16="http://schemas.microsoft.com/office/drawing/2014/main" id="{CC3E4BDD-1B04-4506-90E0-71D01EA10ADA}"/>
            </a:ext>
          </a:extLst>
        </xdr:cNvPr>
        <xdr:cNvSpPr txBox="1"/>
      </xdr:nvSpPr>
      <xdr:spPr>
        <a:xfrm>
          <a:off x="18224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33" name="テキスト ボックス 632">
          <a:extLst>
            <a:ext uri="{FF2B5EF4-FFF2-40B4-BE49-F238E27FC236}">
              <a16:creationId xmlns:a16="http://schemas.microsoft.com/office/drawing/2014/main" id="{0A954C6A-BB8C-4928-A314-455749BAF32E}"/>
            </a:ext>
          </a:extLst>
        </xdr:cNvPr>
        <xdr:cNvSpPr txBox="1"/>
      </xdr:nvSpPr>
      <xdr:spPr>
        <a:xfrm>
          <a:off x="174307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34" name="テキスト ボックス 633">
          <a:extLst>
            <a:ext uri="{FF2B5EF4-FFF2-40B4-BE49-F238E27FC236}">
              <a16:creationId xmlns:a16="http://schemas.microsoft.com/office/drawing/2014/main" id="{482D49F4-E62B-438E-BC26-214E4A71E5C5}"/>
            </a:ext>
          </a:extLst>
        </xdr:cNvPr>
        <xdr:cNvSpPr txBox="1"/>
      </xdr:nvSpPr>
      <xdr:spPr>
        <a:xfrm>
          <a:off x="166306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42317</xdr:rowOff>
    </xdr:from>
    <xdr:to>
      <xdr:col>116</xdr:col>
      <xdr:colOff>114300</xdr:colOff>
      <xdr:row>107</xdr:row>
      <xdr:rowOff>143917</xdr:rowOff>
    </xdr:to>
    <xdr:sp macro="" textlink="">
      <xdr:nvSpPr>
        <xdr:cNvPr id="635" name="楕円 634">
          <a:extLst>
            <a:ext uri="{FF2B5EF4-FFF2-40B4-BE49-F238E27FC236}">
              <a16:creationId xmlns:a16="http://schemas.microsoft.com/office/drawing/2014/main" id="{B9D48C11-67E6-4D3A-9D1C-0856A200680B}"/>
            </a:ext>
          </a:extLst>
        </xdr:cNvPr>
        <xdr:cNvSpPr/>
      </xdr:nvSpPr>
      <xdr:spPr>
        <a:xfrm>
          <a:off x="19900900" y="17815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137330</xdr:rowOff>
    </xdr:from>
    <xdr:ext cx="469744" cy="259045"/>
    <xdr:sp macro="" textlink="">
      <xdr:nvSpPr>
        <xdr:cNvPr id="636" name="【庁舎】&#10;一人当たり面積該当値テキスト">
          <a:extLst>
            <a:ext uri="{FF2B5EF4-FFF2-40B4-BE49-F238E27FC236}">
              <a16:creationId xmlns:a16="http://schemas.microsoft.com/office/drawing/2014/main" id="{0B0A262C-85C5-4E8B-8098-33A16EAB422E}"/>
            </a:ext>
          </a:extLst>
        </xdr:cNvPr>
        <xdr:cNvSpPr txBox="1"/>
      </xdr:nvSpPr>
      <xdr:spPr>
        <a:xfrm>
          <a:off x="19989800" y="17739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42317</xdr:rowOff>
    </xdr:from>
    <xdr:to>
      <xdr:col>112</xdr:col>
      <xdr:colOff>38100</xdr:colOff>
      <xdr:row>107</xdr:row>
      <xdr:rowOff>143917</xdr:rowOff>
    </xdr:to>
    <xdr:sp macro="" textlink="">
      <xdr:nvSpPr>
        <xdr:cNvPr id="637" name="楕円 636">
          <a:extLst>
            <a:ext uri="{FF2B5EF4-FFF2-40B4-BE49-F238E27FC236}">
              <a16:creationId xmlns:a16="http://schemas.microsoft.com/office/drawing/2014/main" id="{755E1B01-1210-441F-BB60-6F698DEFD9C4}"/>
            </a:ext>
          </a:extLst>
        </xdr:cNvPr>
        <xdr:cNvSpPr/>
      </xdr:nvSpPr>
      <xdr:spPr>
        <a:xfrm>
          <a:off x="19157950" y="1781596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93117</xdr:rowOff>
    </xdr:from>
    <xdr:to>
      <xdr:col>116</xdr:col>
      <xdr:colOff>63500</xdr:colOff>
      <xdr:row>107</xdr:row>
      <xdr:rowOff>93117</xdr:rowOff>
    </xdr:to>
    <xdr:cxnSp macro="">
      <xdr:nvCxnSpPr>
        <xdr:cNvPr id="638" name="直線コネクタ 637">
          <a:extLst>
            <a:ext uri="{FF2B5EF4-FFF2-40B4-BE49-F238E27FC236}">
              <a16:creationId xmlns:a16="http://schemas.microsoft.com/office/drawing/2014/main" id="{3998F9BA-1083-4682-B823-6D4BD1ED3978}"/>
            </a:ext>
          </a:extLst>
        </xdr:cNvPr>
        <xdr:cNvCxnSpPr/>
      </xdr:nvCxnSpPr>
      <xdr:spPr>
        <a:xfrm>
          <a:off x="19202400" y="17866767"/>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43231</xdr:rowOff>
    </xdr:from>
    <xdr:to>
      <xdr:col>107</xdr:col>
      <xdr:colOff>101600</xdr:colOff>
      <xdr:row>107</xdr:row>
      <xdr:rowOff>144831</xdr:rowOff>
    </xdr:to>
    <xdr:sp macro="" textlink="">
      <xdr:nvSpPr>
        <xdr:cNvPr id="639" name="楕円 638">
          <a:extLst>
            <a:ext uri="{FF2B5EF4-FFF2-40B4-BE49-F238E27FC236}">
              <a16:creationId xmlns:a16="http://schemas.microsoft.com/office/drawing/2014/main" id="{698E111B-7381-4BFF-9449-9590FCFCF2AF}"/>
            </a:ext>
          </a:extLst>
        </xdr:cNvPr>
        <xdr:cNvSpPr/>
      </xdr:nvSpPr>
      <xdr:spPr>
        <a:xfrm>
          <a:off x="18345150" y="17816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93117</xdr:rowOff>
    </xdr:from>
    <xdr:to>
      <xdr:col>111</xdr:col>
      <xdr:colOff>177800</xdr:colOff>
      <xdr:row>107</xdr:row>
      <xdr:rowOff>94031</xdr:rowOff>
    </xdr:to>
    <xdr:cxnSp macro="">
      <xdr:nvCxnSpPr>
        <xdr:cNvPr id="640" name="直線コネクタ 639">
          <a:extLst>
            <a:ext uri="{FF2B5EF4-FFF2-40B4-BE49-F238E27FC236}">
              <a16:creationId xmlns:a16="http://schemas.microsoft.com/office/drawing/2014/main" id="{5345A4A6-5E4B-4587-A693-828EE668D032}"/>
            </a:ext>
          </a:extLst>
        </xdr:cNvPr>
        <xdr:cNvCxnSpPr/>
      </xdr:nvCxnSpPr>
      <xdr:spPr>
        <a:xfrm flipV="1">
          <a:off x="18395950" y="17866767"/>
          <a:ext cx="80645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43687</xdr:rowOff>
    </xdr:from>
    <xdr:to>
      <xdr:col>102</xdr:col>
      <xdr:colOff>165100</xdr:colOff>
      <xdr:row>107</xdr:row>
      <xdr:rowOff>145287</xdr:rowOff>
    </xdr:to>
    <xdr:sp macro="" textlink="">
      <xdr:nvSpPr>
        <xdr:cNvPr id="641" name="楕円 640">
          <a:extLst>
            <a:ext uri="{FF2B5EF4-FFF2-40B4-BE49-F238E27FC236}">
              <a16:creationId xmlns:a16="http://schemas.microsoft.com/office/drawing/2014/main" id="{A193823E-4071-489D-A699-DD740EAC1B61}"/>
            </a:ext>
          </a:extLst>
        </xdr:cNvPr>
        <xdr:cNvSpPr/>
      </xdr:nvSpPr>
      <xdr:spPr>
        <a:xfrm>
          <a:off x="17551400" y="1781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94031</xdr:rowOff>
    </xdr:from>
    <xdr:to>
      <xdr:col>107</xdr:col>
      <xdr:colOff>50800</xdr:colOff>
      <xdr:row>107</xdr:row>
      <xdr:rowOff>94487</xdr:rowOff>
    </xdr:to>
    <xdr:cxnSp macro="">
      <xdr:nvCxnSpPr>
        <xdr:cNvPr id="642" name="直線コネクタ 641">
          <a:extLst>
            <a:ext uri="{FF2B5EF4-FFF2-40B4-BE49-F238E27FC236}">
              <a16:creationId xmlns:a16="http://schemas.microsoft.com/office/drawing/2014/main" id="{5F403BCB-4A7C-4C3A-AB25-C4B4806D2385}"/>
            </a:ext>
          </a:extLst>
        </xdr:cNvPr>
        <xdr:cNvCxnSpPr/>
      </xdr:nvCxnSpPr>
      <xdr:spPr>
        <a:xfrm flipV="1">
          <a:off x="17602200" y="17867681"/>
          <a:ext cx="793750" cy="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44145</xdr:rowOff>
    </xdr:from>
    <xdr:to>
      <xdr:col>98</xdr:col>
      <xdr:colOff>38100</xdr:colOff>
      <xdr:row>107</xdr:row>
      <xdr:rowOff>145745</xdr:rowOff>
    </xdr:to>
    <xdr:sp macro="" textlink="">
      <xdr:nvSpPr>
        <xdr:cNvPr id="643" name="楕円 642">
          <a:extLst>
            <a:ext uri="{FF2B5EF4-FFF2-40B4-BE49-F238E27FC236}">
              <a16:creationId xmlns:a16="http://schemas.microsoft.com/office/drawing/2014/main" id="{9EE25E95-C7D6-450C-91FE-6B5C69F687DA}"/>
            </a:ext>
          </a:extLst>
        </xdr:cNvPr>
        <xdr:cNvSpPr/>
      </xdr:nvSpPr>
      <xdr:spPr>
        <a:xfrm>
          <a:off x="16757650" y="178177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94487</xdr:rowOff>
    </xdr:from>
    <xdr:to>
      <xdr:col>102</xdr:col>
      <xdr:colOff>114300</xdr:colOff>
      <xdr:row>107</xdr:row>
      <xdr:rowOff>94945</xdr:rowOff>
    </xdr:to>
    <xdr:cxnSp macro="">
      <xdr:nvCxnSpPr>
        <xdr:cNvPr id="644" name="直線コネクタ 643">
          <a:extLst>
            <a:ext uri="{FF2B5EF4-FFF2-40B4-BE49-F238E27FC236}">
              <a16:creationId xmlns:a16="http://schemas.microsoft.com/office/drawing/2014/main" id="{2C462033-A9A8-418C-A7A7-E6EED92823CC}"/>
            </a:ext>
          </a:extLst>
        </xdr:cNvPr>
        <xdr:cNvCxnSpPr/>
      </xdr:nvCxnSpPr>
      <xdr:spPr>
        <a:xfrm flipV="1">
          <a:off x="16802100" y="17868137"/>
          <a:ext cx="8001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103294</xdr:rowOff>
    </xdr:from>
    <xdr:ext cx="469744" cy="259045"/>
    <xdr:sp macro="" textlink="">
      <xdr:nvSpPr>
        <xdr:cNvPr id="645" name="n_1aveValue【庁舎】&#10;一人当たり面積">
          <a:extLst>
            <a:ext uri="{FF2B5EF4-FFF2-40B4-BE49-F238E27FC236}">
              <a16:creationId xmlns:a16="http://schemas.microsoft.com/office/drawing/2014/main" id="{B7F93EB8-1544-46F5-9D30-C2BE9F01A8F5}"/>
            </a:ext>
          </a:extLst>
        </xdr:cNvPr>
        <xdr:cNvSpPr txBox="1"/>
      </xdr:nvSpPr>
      <xdr:spPr>
        <a:xfrm>
          <a:off x="18980227" y="17534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98265</xdr:rowOff>
    </xdr:from>
    <xdr:ext cx="469744" cy="259045"/>
    <xdr:sp macro="" textlink="">
      <xdr:nvSpPr>
        <xdr:cNvPr id="646" name="n_2aveValue【庁舎】&#10;一人当たり面積">
          <a:extLst>
            <a:ext uri="{FF2B5EF4-FFF2-40B4-BE49-F238E27FC236}">
              <a16:creationId xmlns:a16="http://schemas.microsoft.com/office/drawing/2014/main" id="{BDF01568-6982-4F66-9A34-61E2AF1A141F}"/>
            </a:ext>
          </a:extLst>
        </xdr:cNvPr>
        <xdr:cNvSpPr txBox="1"/>
      </xdr:nvSpPr>
      <xdr:spPr>
        <a:xfrm>
          <a:off x="18180127" y="17529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125240</xdr:rowOff>
    </xdr:from>
    <xdr:ext cx="469744" cy="259045"/>
    <xdr:sp macro="" textlink="">
      <xdr:nvSpPr>
        <xdr:cNvPr id="647" name="n_3aveValue【庁舎】&#10;一人当たり面積">
          <a:extLst>
            <a:ext uri="{FF2B5EF4-FFF2-40B4-BE49-F238E27FC236}">
              <a16:creationId xmlns:a16="http://schemas.microsoft.com/office/drawing/2014/main" id="{2EBFF165-78C4-406F-A6F5-A8D606988169}"/>
            </a:ext>
          </a:extLst>
        </xdr:cNvPr>
        <xdr:cNvSpPr txBox="1"/>
      </xdr:nvSpPr>
      <xdr:spPr>
        <a:xfrm>
          <a:off x="17386377" y="17555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129812</xdr:rowOff>
    </xdr:from>
    <xdr:ext cx="469744" cy="259045"/>
    <xdr:sp macro="" textlink="">
      <xdr:nvSpPr>
        <xdr:cNvPr id="648" name="n_4aveValue【庁舎】&#10;一人当たり面積">
          <a:extLst>
            <a:ext uri="{FF2B5EF4-FFF2-40B4-BE49-F238E27FC236}">
              <a16:creationId xmlns:a16="http://schemas.microsoft.com/office/drawing/2014/main" id="{73ADA23D-B469-498B-B46F-F0A2B5D92999}"/>
            </a:ext>
          </a:extLst>
        </xdr:cNvPr>
        <xdr:cNvSpPr txBox="1"/>
      </xdr:nvSpPr>
      <xdr:spPr>
        <a:xfrm>
          <a:off x="16592627" y="17560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135044</xdr:rowOff>
    </xdr:from>
    <xdr:ext cx="469744" cy="259045"/>
    <xdr:sp macro="" textlink="">
      <xdr:nvSpPr>
        <xdr:cNvPr id="649" name="n_1mainValue【庁舎】&#10;一人当たり面積">
          <a:extLst>
            <a:ext uri="{FF2B5EF4-FFF2-40B4-BE49-F238E27FC236}">
              <a16:creationId xmlns:a16="http://schemas.microsoft.com/office/drawing/2014/main" id="{CF02042A-902D-4D54-AF51-E9CDFE364401}"/>
            </a:ext>
          </a:extLst>
        </xdr:cNvPr>
        <xdr:cNvSpPr txBox="1"/>
      </xdr:nvSpPr>
      <xdr:spPr>
        <a:xfrm>
          <a:off x="18980227" y="17908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135958</xdr:rowOff>
    </xdr:from>
    <xdr:ext cx="469744" cy="259045"/>
    <xdr:sp macro="" textlink="">
      <xdr:nvSpPr>
        <xdr:cNvPr id="650" name="n_2mainValue【庁舎】&#10;一人当たり面積">
          <a:extLst>
            <a:ext uri="{FF2B5EF4-FFF2-40B4-BE49-F238E27FC236}">
              <a16:creationId xmlns:a16="http://schemas.microsoft.com/office/drawing/2014/main" id="{E497564A-E083-45BE-BD0B-110635A56DDE}"/>
            </a:ext>
          </a:extLst>
        </xdr:cNvPr>
        <xdr:cNvSpPr txBox="1"/>
      </xdr:nvSpPr>
      <xdr:spPr>
        <a:xfrm>
          <a:off x="18180127" y="17909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136414</xdr:rowOff>
    </xdr:from>
    <xdr:ext cx="469744" cy="259045"/>
    <xdr:sp macro="" textlink="">
      <xdr:nvSpPr>
        <xdr:cNvPr id="651" name="n_3mainValue【庁舎】&#10;一人当たり面積">
          <a:extLst>
            <a:ext uri="{FF2B5EF4-FFF2-40B4-BE49-F238E27FC236}">
              <a16:creationId xmlns:a16="http://schemas.microsoft.com/office/drawing/2014/main" id="{C839D718-4C1C-4CE3-A448-E52C07CC6BE4}"/>
            </a:ext>
          </a:extLst>
        </xdr:cNvPr>
        <xdr:cNvSpPr txBox="1"/>
      </xdr:nvSpPr>
      <xdr:spPr>
        <a:xfrm>
          <a:off x="17386377" y="17910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136872</xdr:rowOff>
    </xdr:from>
    <xdr:ext cx="469744" cy="259045"/>
    <xdr:sp macro="" textlink="">
      <xdr:nvSpPr>
        <xdr:cNvPr id="652" name="n_4mainValue【庁舎】&#10;一人当たり面積">
          <a:extLst>
            <a:ext uri="{FF2B5EF4-FFF2-40B4-BE49-F238E27FC236}">
              <a16:creationId xmlns:a16="http://schemas.microsoft.com/office/drawing/2014/main" id="{37E583D7-2D81-4962-B596-798EF5C0180E}"/>
            </a:ext>
          </a:extLst>
        </xdr:cNvPr>
        <xdr:cNvSpPr txBox="1"/>
      </xdr:nvSpPr>
      <xdr:spPr>
        <a:xfrm>
          <a:off x="16592627" y="1791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53" name="正方形/長方形 652">
          <a:extLst>
            <a:ext uri="{FF2B5EF4-FFF2-40B4-BE49-F238E27FC236}">
              <a16:creationId xmlns:a16="http://schemas.microsoft.com/office/drawing/2014/main" id="{05CF4A17-8AE1-4BBD-914F-3EB27335A05B}"/>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54" name="正方形/長方形 653">
          <a:extLst>
            <a:ext uri="{FF2B5EF4-FFF2-40B4-BE49-F238E27FC236}">
              <a16:creationId xmlns:a16="http://schemas.microsoft.com/office/drawing/2014/main" id="{128F8AF1-AEFF-4573-8FCA-54FB8BED513B}"/>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55" name="テキスト ボックス 654">
          <a:extLst>
            <a:ext uri="{FF2B5EF4-FFF2-40B4-BE49-F238E27FC236}">
              <a16:creationId xmlns:a16="http://schemas.microsoft.com/office/drawing/2014/main" id="{EDF10632-B013-4556-9491-B9354DE662E6}"/>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ここに入力</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656" name="正方形/長方形 655">
          <a:extLst>
            <a:ext uri="{FF2B5EF4-FFF2-40B4-BE49-F238E27FC236}">
              <a16:creationId xmlns:a16="http://schemas.microsoft.com/office/drawing/2014/main" id="{C4A87FA1-439B-4AFC-84E1-78DCA15F0352}"/>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657" name="正方形/長方形 656">
          <a:extLst>
            <a:ext uri="{FF2B5EF4-FFF2-40B4-BE49-F238E27FC236}">
              <a16:creationId xmlns:a16="http://schemas.microsoft.com/office/drawing/2014/main" id="{140F71A3-06F9-465F-A528-E794BF167AB8}"/>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658" name="正方形/長方形 657">
          <a:extLst>
            <a:ext uri="{FF2B5EF4-FFF2-40B4-BE49-F238E27FC236}">
              <a16:creationId xmlns:a16="http://schemas.microsoft.com/office/drawing/2014/main" id="{0B93E7E7-54D1-4870-9D7B-244B2B742D0A}"/>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659" name="正方形/長方形 658">
          <a:extLst>
            <a:ext uri="{FF2B5EF4-FFF2-40B4-BE49-F238E27FC236}">
              <a16:creationId xmlns:a16="http://schemas.microsoft.com/office/drawing/2014/main" id="{9BF58684-3662-4F53-A3A2-323152128399}"/>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60" name="正方形/長方形 659">
          <a:extLst>
            <a:ext uri="{FF2B5EF4-FFF2-40B4-BE49-F238E27FC236}">
              <a16:creationId xmlns:a16="http://schemas.microsoft.com/office/drawing/2014/main" id="{940A40DB-8BE2-4FE2-94DA-1D0E8E06DC3C}"/>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661" name="正方形/長方形 660">
          <a:extLst>
            <a:ext uri="{FF2B5EF4-FFF2-40B4-BE49-F238E27FC236}">
              <a16:creationId xmlns:a16="http://schemas.microsoft.com/office/drawing/2014/main" id="{3E03F217-3055-4728-8148-EFB99F7900AC}"/>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662" name="正方形/長方形 661">
          <a:extLst>
            <a:ext uri="{FF2B5EF4-FFF2-40B4-BE49-F238E27FC236}">
              <a16:creationId xmlns:a16="http://schemas.microsoft.com/office/drawing/2014/main" id="{F1E075E4-156C-4403-B7F3-F40513524B7D}"/>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663" name="正方形/長方形 662">
          <a:extLst>
            <a:ext uri="{FF2B5EF4-FFF2-40B4-BE49-F238E27FC236}">
              <a16:creationId xmlns:a16="http://schemas.microsoft.com/office/drawing/2014/main" id="{55813795-0741-4FB1-8D09-A739234D2AE1}"/>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664" name="正方形/長方形 663">
          <a:extLst>
            <a:ext uri="{FF2B5EF4-FFF2-40B4-BE49-F238E27FC236}">
              <a16:creationId xmlns:a16="http://schemas.microsoft.com/office/drawing/2014/main" id="{DB10F051-0803-4CC2-8487-E78E61B411FC}"/>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665" name="正方形/長方形 664">
          <a:extLst>
            <a:ext uri="{FF2B5EF4-FFF2-40B4-BE49-F238E27FC236}">
              <a16:creationId xmlns:a16="http://schemas.microsoft.com/office/drawing/2014/main" id="{8917BDA7-1156-4776-9B3D-15D3C88ED3CC}"/>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666" name="正方形/長方形 665">
          <a:extLst>
            <a:ext uri="{FF2B5EF4-FFF2-40B4-BE49-F238E27FC236}">
              <a16:creationId xmlns:a16="http://schemas.microsoft.com/office/drawing/2014/main" id="{75BD19C4-405C-44B8-A016-764B41396860}"/>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667" name="正方形/長方形 666">
          <a:extLst>
            <a:ext uri="{FF2B5EF4-FFF2-40B4-BE49-F238E27FC236}">
              <a16:creationId xmlns:a16="http://schemas.microsoft.com/office/drawing/2014/main" id="{791DC8FE-6E38-4E72-A189-FACD6A356169}"/>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668" name="正方形/長方形 667">
          <a:extLst>
            <a:ext uri="{FF2B5EF4-FFF2-40B4-BE49-F238E27FC236}">
              <a16:creationId xmlns:a16="http://schemas.microsoft.com/office/drawing/2014/main" id="{214A5F76-CF71-4025-8D44-A24539A89FB6}"/>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669" name="正方形/長方形 668">
          <a:extLst>
            <a:ext uri="{FF2B5EF4-FFF2-40B4-BE49-F238E27FC236}">
              <a16:creationId xmlns:a16="http://schemas.microsoft.com/office/drawing/2014/main" id="{B8408A66-8856-4557-8322-45BE2DDB3724}"/>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670" name="正方形/長方形 669">
          <a:extLst>
            <a:ext uri="{FF2B5EF4-FFF2-40B4-BE49-F238E27FC236}">
              <a16:creationId xmlns:a16="http://schemas.microsoft.com/office/drawing/2014/main" id="{FB38C591-3078-4B5F-968C-5569E9E07DC6}"/>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671" name="正方形/長方形 670">
          <a:extLst>
            <a:ext uri="{FF2B5EF4-FFF2-40B4-BE49-F238E27FC236}">
              <a16:creationId xmlns:a16="http://schemas.microsoft.com/office/drawing/2014/main" id="{534F14CB-4230-4F04-B653-A915168B7575}"/>
            </a:ext>
          </a:extLst>
        </xdr:cNvPr>
        <xdr:cNvSpPr/>
      </xdr:nvSpPr>
      <xdr:spPr>
        <a:xfrm>
          <a:off x="6470650" y="165735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672" name="角丸四角形 671">
          <a:extLst>
            <a:ext uri="{FF2B5EF4-FFF2-40B4-BE49-F238E27FC236}">
              <a16:creationId xmlns:a16="http://schemas.microsoft.com/office/drawing/2014/main" id="{41E7DEEF-3F27-4E91-B8E9-F12079A2232B}"/>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673" name="正方形/長方形 672">
          <a:extLst>
            <a:ext uri="{FF2B5EF4-FFF2-40B4-BE49-F238E27FC236}">
              <a16:creationId xmlns:a16="http://schemas.microsoft.com/office/drawing/2014/main" id="{9EEA5FB6-434F-4F95-83EB-C89A86E492E7}"/>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674" name="正方形/長方形 673">
          <a:extLst>
            <a:ext uri="{FF2B5EF4-FFF2-40B4-BE49-F238E27FC236}">
              <a16:creationId xmlns:a16="http://schemas.microsoft.com/office/drawing/2014/main" id="{96D52F1C-C4D3-4AEA-B9BE-352F95CF6CF8}"/>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675" name="正方形/長方形 674">
          <a:extLst>
            <a:ext uri="{FF2B5EF4-FFF2-40B4-BE49-F238E27FC236}">
              <a16:creationId xmlns:a16="http://schemas.microsoft.com/office/drawing/2014/main" id="{8347C5EE-998E-4FE9-9C78-762DCBE22BA2}"/>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676" name="直線コネクタ 675">
          <a:extLst>
            <a:ext uri="{FF2B5EF4-FFF2-40B4-BE49-F238E27FC236}">
              <a16:creationId xmlns:a16="http://schemas.microsoft.com/office/drawing/2014/main" id="{004BBE48-BDE9-46EE-8E52-50CA51D1F90D}"/>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677" name="楕円 676">
          <a:extLst>
            <a:ext uri="{FF2B5EF4-FFF2-40B4-BE49-F238E27FC236}">
              <a16:creationId xmlns:a16="http://schemas.microsoft.com/office/drawing/2014/main" id="{9A6B1EA9-75D7-4CE9-BB5C-A78FE77D5EFA}"/>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678" name="フローチャート: 判断 677">
          <a:extLst>
            <a:ext uri="{FF2B5EF4-FFF2-40B4-BE49-F238E27FC236}">
              <a16:creationId xmlns:a16="http://schemas.microsoft.com/office/drawing/2014/main" id="{71367D03-61C1-4095-8AE1-EEDCA1B404ED}"/>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679" name="直線コネクタ 678">
          <a:extLst>
            <a:ext uri="{FF2B5EF4-FFF2-40B4-BE49-F238E27FC236}">
              <a16:creationId xmlns:a16="http://schemas.microsoft.com/office/drawing/2014/main" id="{84A9A9B9-3C5E-4FBD-AD81-222AB7876D94}"/>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680" name="直線コネクタ 679">
          <a:extLst>
            <a:ext uri="{FF2B5EF4-FFF2-40B4-BE49-F238E27FC236}">
              <a16:creationId xmlns:a16="http://schemas.microsoft.com/office/drawing/2014/main" id="{A20F656E-3154-469F-82A7-1D4368E917F7}"/>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681" name="直線コネクタ 680">
          <a:extLst>
            <a:ext uri="{FF2B5EF4-FFF2-40B4-BE49-F238E27FC236}">
              <a16:creationId xmlns:a16="http://schemas.microsoft.com/office/drawing/2014/main" id="{C1BB7DBC-DC79-4AEE-A62C-7F809AA04A29}"/>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682" name="直線コネクタ 681">
          <a:extLst>
            <a:ext uri="{FF2B5EF4-FFF2-40B4-BE49-F238E27FC236}">
              <a16:creationId xmlns:a16="http://schemas.microsoft.com/office/drawing/2014/main" id="{473CBCFB-E3AB-4CDF-947E-F7B23B78976D}"/>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683" name="テキスト ボックス 682">
          <a:extLst>
            <a:ext uri="{FF2B5EF4-FFF2-40B4-BE49-F238E27FC236}">
              <a16:creationId xmlns:a16="http://schemas.microsoft.com/office/drawing/2014/main" id="{20204A2B-7E8C-48C0-944C-8AC5C57CFAEE}"/>
            </a:ext>
          </a:extLst>
        </xdr:cNvPr>
        <xdr:cNvSpPr txBox="1"/>
      </xdr:nvSpPr>
      <xdr:spPr>
        <a:xfrm>
          <a:off x="641350" y="26987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684" name="テキスト ボックス 683">
          <a:extLst>
            <a:ext uri="{FF2B5EF4-FFF2-40B4-BE49-F238E27FC236}">
              <a16:creationId xmlns:a16="http://schemas.microsoft.com/office/drawing/2014/main" id="{15451D0B-6FFA-4B47-9A0E-727DFF4701C2}"/>
            </a:ext>
          </a:extLst>
        </xdr:cNvPr>
        <xdr:cNvSpPr txBox="1"/>
      </xdr:nvSpPr>
      <xdr:spPr>
        <a:xfrm>
          <a:off x="641350" y="30035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685" name="テキスト ボックス 684">
          <a:extLst>
            <a:ext uri="{FF2B5EF4-FFF2-40B4-BE49-F238E27FC236}">
              <a16:creationId xmlns:a16="http://schemas.microsoft.com/office/drawing/2014/main" id="{A755F355-A4A5-4A78-9DE7-7F5D90120313}"/>
            </a:ext>
          </a:extLst>
        </xdr:cNvPr>
        <xdr:cNvSpPr txBox="1"/>
      </xdr:nvSpPr>
      <xdr:spPr>
        <a:xfrm>
          <a:off x="641350" y="33083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686" name="テキスト ボックス 685">
          <a:extLst>
            <a:ext uri="{FF2B5EF4-FFF2-40B4-BE49-F238E27FC236}">
              <a16:creationId xmlns:a16="http://schemas.microsoft.com/office/drawing/2014/main" id="{FC0AE225-ECA3-4DD8-A154-EC4AA7EB7FCE}"/>
            </a:ext>
          </a:extLst>
        </xdr:cNvPr>
        <xdr:cNvSpPr txBox="1"/>
      </xdr:nvSpPr>
      <xdr:spPr>
        <a:xfrm>
          <a:off x="641350" y="3619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687" name="正方形/長方形 686">
          <a:extLst>
            <a:ext uri="{FF2B5EF4-FFF2-40B4-BE49-F238E27FC236}">
              <a16:creationId xmlns:a16="http://schemas.microsoft.com/office/drawing/2014/main" id="{EF1505B8-5FAE-455F-AF10-B49633481B7B}"/>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688" name="正方形/長方形 687">
          <a:extLst>
            <a:ext uri="{FF2B5EF4-FFF2-40B4-BE49-F238E27FC236}">
              <a16:creationId xmlns:a16="http://schemas.microsoft.com/office/drawing/2014/main" id="{B44F553F-2BEA-43E2-A7C2-C4B546EB024E}"/>
            </a:ext>
          </a:extLst>
        </xdr:cNvPr>
        <xdr:cNvSpPr/>
      </xdr:nvSpPr>
      <xdr:spPr>
        <a:xfrm>
          <a:off x="8128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689" name="正方形/長方形 688">
          <a:extLst>
            <a:ext uri="{FF2B5EF4-FFF2-40B4-BE49-F238E27FC236}">
              <a16:creationId xmlns:a16="http://schemas.microsoft.com/office/drawing/2014/main" id="{01C37E62-AC6B-495D-9C0C-9AA522B3CA21}"/>
            </a:ext>
          </a:extLst>
        </xdr:cNvPr>
        <xdr:cNvSpPr/>
      </xdr:nvSpPr>
      <xdr:spPr>
        <a:xfrm>
          <a:off x="8128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690" name="正方形/長方形 689">
          <a:extLst>
            <a:ext uri="{FF2B5EF4-FFF2-40B4-BE49-F238E27FC236}">
              <a16:creationId xmlns:a16="http://schemas.microsoft.com/office/drawing/2014/main" id="{5794A7E6-4037-400E-ADF9-D48B20AC6EE6}"/>
            </a:ext>
          </a:extLst>
        </xdr:cNvPr>
        <xdr:cNvSpPr/>
      </xdr:nvSpPr>
      <xdr:spPr>
        <a:xfrm>
          <a:off x="17145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691" name="正方形/長方形 690">
          <a:extLst>
            <a:ext uri="{FF2B5EF4-FFF2-40B4-BE49-F238E27FC236}">
              <a16:creationId xmlns:a16="http://schemas.microsoft.com/office/drawing/2014/main" id="{94614844-5DE2-4057-9124-B6CBA41AB12E}"/>
            </a:ext>
          </a:extLst>
        </xdr:cNvPr>
        <xdr:cNvSpPr/>
      </xdr:nvSpPr>
      <xdr:spPr>
        <a:xfrm>
          <a:off x="17145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692" name="正方形/長方形 691">
          <a:extLst>
            <a:ext uri="{FF2B5EF4-FFF2-40B4-BE49-F238E27FC236}">
              <a16:creationId xmlns:a16="http://schemas.microsoft.com/office/drawing/2014/main" id="{19AE220A-BFBE-41C2-A696-92FF76AB8BF9}"/>
            </a:ext>
          </a:extLst>
        </xdr:cNvPr>
        <xdr:cNvSpPr/>
      </xdr:nvSpPr>
      <xdr:spPr>
        <a:xfrm>
          <a:off x="2743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693" name="正方形/長方形 692">
          <a:extLst>
            <a:ext uri="{FF2B5EF4-FFF2-40B4-BE49-F238E27FC236}">
              <a16:creationId xmlns:a16="http://schemas.microsoft.com/office/drawing/2014/main" id="{5B2B8FC4-896F-4F77-9844-8F9ED0219D70}"/>
            </a:ext>
          </a:extLst>
        </xdr:cNvPr>
        <xdr:cNvSpPr/>
      </xdr:nvSpPr>
      <xdr:spPr>
        <a:xfrm>
          <a:off x="2743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694" name="正方形/長方形 693">
          <a:extLst>
            <a:ext uri="{FF2B5EF4-FFF2-40B4-BE49-F238E27FC236}">
              <a16:creationId xmlns:a16="http://schemas.microsoft.com/office/drawing/2014/main" id="{F71CB1EA-C270-4F8C-975A-4FECFBD00782}"/>
            </a:ext>
          </a:extLst>
        </xdr:cNvPr>
        <xdr:cNvSpPr/>
      </xdr:nvSpPr>
      <xdr:spPr>
        <a:xfrm>
          <a:off x="685800" y="51435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695" name="正方形/長方形 694">
          <a:extLst>
            <a:ext uri="{FF2B5EF4-FFF2-40B4-BE49-F238E27FC236}">
              <a16:creationId xmlns:a16="http://schemas.microsoft.com/office/drawing/2014/main" id="{A1B8A083-9388-49DD-8869-61D99A36FBB2}"/>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696" name="正方形/長方形 695">
          <a:extLst>
            <a:ext uri="{FF2B5EF4-FFF2-40B4-BE49-F238E27FC236}">
              <a16:creationId xmlns:a16="http://schemas.microsoft.com/office/drawing/2014/main" id="{DA856A67-F8E8-4F83-85E5-8C209582C125}"/>
            </a:ext>
          </a:extLst>
        </xdr:cNvPr>
        <xdr:cNvSpPr/>
      </xdr:nvSpPr>
      <xdr:spPr>
        <a:xfrm>
          <a:off x="6064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697" name="正方形/長方形 696">
          <a:extLst>
            <a:ext uri="{FF2B5EF4-FFF2-40B4-BE49-F238E27FC236}">
              <a16:creationId xmlns:a16="http://schemas.microsoft.com/office/drawing/2014/main" id="{69D115CA-F7AB-4A29-9244-CE15779F2533}"/>
            </a:ext>
          </a:extLst>
        </xdr:cNvPr>
        <xdr:cNvSpPr/>
      </xdr:nvSpPr>
      <xdr:spPr>
        <a:xfrm>
          <a:off x="6064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698" name="正方形/長方形 697">
          <a:extLst>
            <a:ext uri="{FF2B5EF4-FFF2-40B4-BE49-F238E27FC236}">
              <a16:creationId xmlns:a16="http://schemas.microsoft.com/office/drawing/2014/main" id="{4E85C50F-7928-4F45-97CE-9F35FE078219}"/>
            </a:ext>
          </a:extLst>
        </xdr:cNvPr>
        <xdr:cNvSpPr/>
      </xdr:nvSpPr>
      <xdr:spPr>
        <a:xfrm>
          <a:off x="69850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699" name="正方形/長方形 698">
          <a:extLst>
            <a:ext uri="{FF2B5EF4-FFF2-40B4-BE49-F238E27FC236}">
              <a16:creationId xmlns:a16="http://schemas.microsoft.com/office/drawing/2014/main" id="{8DC19BBF-F81C-4CDD-9862-8F525565FA00}"/>
            </a:ext>
          </a:extLst>
        </xdr:cNvPr>
        <xdr:cNvSpPr/>
      </xdr:nvSpPr>
      <xdr:spPr>
        <a:xfrm>
          <a:off x="69850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700" name="正方形/長方形 699">
          <a:extLst>
            <a:ext uri="{FF2B5EF4-FFF2-40B4-BE49-F238E27FC236}">
              <a16:creationId xmlns:a16="http://schemas.microsoft.com/office/drawing/2014/main" id="{AB629D48-7DF5-4500-A6B3-6457BB72A013}"/>
            </a:ext>
          </a:extLst>
        </xdr:cNvPr>
        <xdr:cNvSpPr/>
      </xdr:nvSpPr>
      <xdr:spPr>
        <a:xfrm>
          <a:off x="8013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701" name="正方形/長方形 700">
          <a:extLst>
            <a:ext uri="{FF2B5EF4-FFF2-40B4-BE49-F238E27FC236}">
              <a16:creationId xmlns:a16="http://schemas.microsoft.com/office/drawing/2014/main" id="{579444D7-C05B-41F4-ADC9-542C072F6DBD}"/>
            </a:ext>
          </a:extLst>
        </xdr:cNvPr>
        <xdr:cNvSpPr/>
      </xdr:nvSpPr>
      <xdr:spPr>
        <a:xfrm>
          <a:off x="8013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702" name="正方形/長方形 701">
          <a:extLst>
            <a:ext uri="{FF2B5EF4-FFF2-40B4-BE49-F238E27FC236}">
              <a16:creationId xmlns:a16="http://schemas.microsoft.com/office/drawing/2014/main" id="{33BE8DE2-9F8C-4A67-9EAB-699A0F13453F}"/>
            </a:ext>
          </a:extLst>
        </xdr:cNvPr>
        <xdr:cNvSpPr/>
      </xdr:nvSpPr>
      <xdr:spPr>
        <a:xfrm>
          <a:off x="5956300" y="51435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703" name="正方形/長方形 702">
          <a:extLst>
            <a:ext uri="{FF2B5EF4-FFF2-40B4-BE49-F238E27FC236}">
              <a16:creationId xmlns:a16="http://schemas.microsoft.com/office/drawing/2014/main" id="{A35DB074-5546-481D-B69E-07FF5E9F9284}"/>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704" name="正方形/長方形 703">
          <a:extLst>
            <a:ext uri="{FF2B5EF4-FFF2-40B4-BE49-F238E27FC236}">
              <a16:creationId xmlns:a16="http://schemas.microsoft.com/office/drawing/2014/main" id="{3D307801-DE11-4F1F-A397-99FC644DB4E3}"/>
            </a:ext>
          </a:extLst>
        </xdr:cNvPr>
        <xdr:cNvSpPr/>
      </xdr:nvSpPr>
      <xdr:spPr>
        <a:xfrm>
          <a:off x="8128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705" name="正方形/長方形 704">
          <a:extLst>
            <a:ext uri="{FF2B5EF4-FFF2-40B4-BE49-F238E27FC236}">
              <a16:creationId xmlns:a16="http://schemas.microsoft.com/office/drawing/2014/main" id="{21834787-EFCE-4ED4-A205-14B069248424}"/>
            </a:ext>
          </a:extLst>
        </xdr:cNvPr>
        <xdr:cNvSpPr/>
      </xdr:nvSpPr>
      <xdr:spPr>
        <a:xfrm>
          <a:off x="8128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706" name="正方形/長方形 705">
          <a:extLst>
            <a:ext uri="{FF2B5EF4-FFF2-40B4-BE49-F238E27FC236}">
              <a16:creationId xmlns:a16="http://schemas.microsoft.com/office/drawing/2014/main" id="{D5ADF062-9B81-402F-8139-D5FB2BB8D99D}"/>
            </a:ext>
          </a:extLst>
        </xdr:cNvPr>
        <xdr:cNvSpPr/>
      </xdr:nvSpPr>
      <xdr:spPr>
        <a:xfrm>
          <a:off x="17145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707" name="正方形/長方形 706">
          <a:extLst>
            <a:ext uri="{FF2B5EF4-FFF2-40B4-BE49-F238E27FC236}">
              <a16:creationId xmlns:a16="http://schemas.microsoft.com/office/drawing/2014/main" id="{D9405A59-73DF-459F-A4BC-51D9C67B928A}"/>
            </a:ext>
          </a:extLst>
        </xdr:cNvPr>
        <xdr:cNvSpPr/>
      </xdr:nvSpPr>
      <xdr:spPr>
        <a:xfrm>
          <a:off x="17145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708" name="正方形/長方形 707">
          <a:extLst>
            <a:ext uri="{FF2B5EF4-FFF2-40B4-BE49-F238E27FC236}">
              <a16:creationId xmlns:a16="http://schemas.microsoft.com/office/drawing/2014/main" id="{08033F80-E07C-4865-B558-2357283512B4}"/>
            </a:ext>
          </a:extLst>
        </xdr:cNvPr>
        <xdr:cNvSpPr/>
      </xdr:nvSpPr>
      <xdr:spPr>
        <a:xfrm>
          <a:off x="2743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709" name="正方形/長方形 708">
          <a:extLst>
            <a:ext uri="{FF2B5EF4-FFF2-40B4-BE49-F238E27FC236}">
              <a16:creationId xmlns:a16="http://schemas.microsoft.com/office/drawing/2014/main" id="{B98260CF-25D5-4F08-867E-659308BB06EA}"/>
            </a:ext>
          </a:extLst>
        </xdr:cNvPr>
        <xdr:cNvSpPr/>
      </xdr:nvSpPr>
      <xdr:spPr>
        <a:xfrm>
          <a:off x="2743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710" name="正方形/長方形 709">
          <a:extLst>
            <a:ext uri="{FF2B5EF4-FFF2-40B4-BE49-F238E27FC236}">
              <a16:creationId xmlns:a16="http://schemas.microsoft.com/office/drawing/2014/main" id="{0E9A1FE3-4386-411B-95CC-DD043BDB9D96}"/>
            </a:ext>
          </a:extLst>
        </xdr:cNvPr>
        <xdr:cNvSpPr/>
      </xdr:nvSpPr>
      <xdr:spPr>
        <a:xfrm>
          <a:off x="6858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711" name="テキスト ボックス 710">
          <a:extLst>
            <a:ext uri="{FF2B5EF4-FFF2-40B4-BE49-F238E27FC236}">
              <a16:creationId xmlns:a16="http://schemas.microsoft.com/office/drawing/2014/main" id="{CCBF55DC-DD3E-47AF-ACBA-92A3BF538711}"/>
            </a:ext>
          </a:extLst>
        </xdr:cNvPr>
        <xdr:cNvSpPr txBox="1"/>
      </xdr:nvSpPr>
      <xdr:spPr>
        <a:xfrm>
          <a:off x="6667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712" name="直線コネクタ 711">
          <a:extLst>
            <a:ext uri="{FF2B5EF4-FFF2-40B4-BE49-F238E27FC236}">
              <a16:creationId xmlns:a16="http://schemas.microsoft.com/office/drawing/2014/main" id="{BC323543-28A4-4E99-909C-99E1984BEF55}"/>
            </a:ext>
          </a:extLst>
        </xdr:cNvPr>
        <xdr:cNvCxnSpPr/>
      </xdr:nvCxnSpPr>
      <xdr:spPr>
        <a:xfrm>
          <a:off x="6858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713" name="テキスト ボックス 712">
          <a:extLst>
            <a:ext uri="{FF2B5EF4-FFF2-40B4-BE49-F238E27FC236}">
              <a16:creationId xmlns:a16="http://schemas.microsoft.com/office/drawing/2014/main" id="{990F90B1-F340-4626-A9A4-A2A93CFD578A}"/>
            </a:ext>
          </a:extLst>
        </xdr:cNvPr>
        <xdr:cNvSpPr txBox="1"/>
      </xdr:nvSpPr>
      <xdr:spPr>
        <a:xfrm>
          <a:off x="2757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714" name="直線コネクタ 713">
          <a:extLst>
            <a:ext uri="{FF2B5EF4-FFF2-40B4-BE49-F238E27FC236}">
              <a16:creationId xmlns:a16="http://schemas.microsoft.com/office/drawing/2014/main" id="{2D38155D-7917-4294-9B77-CB24325804A8}"/>
            </a:ext>
          </a:extLst>
        </xdr:cNvPr>
        <xdr:cNvCxnSpPr/>
      </xdr:nvCxnSpPr>
      <xdr:spPr>
        <a:xfrm>
          <a:off x="685800" y="1070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715" name="テキスト ボックス 714">
          <a:extLst>
            <a:ext uri="{FF2B5EF4-FFF2-40B4-BE49-F238E27FC236}">
              <a16:creationId xmlns:a16="http://schemas.microsoft.com/office/drawing/2014/main" id="{BCB2DD45-F4F7-4923-922B-6C151CF43DCB}"/>
            </a:ext>
          </a:extLst>
        </xdr:cNvPr>
        <xdr:cNvSpPr txBox="1"/>
      </xdr:nvSpPr>
      <xdr:spPr>
        <a:xfrm>
          <a:off x="275771" y="105675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716" name="直線コネクタ 715">
          <a:extLst>
            <a:ext uri="{FF2B5EF4-FFF2-40B4-BE49-F238E27FC236}">
              <a16:creationId xmlns:a16="http://schemas.microsoft.com/office/drawing/2014/main" id="{5B90278D-743A-48AD-8DA4-EDF30AEA0DAF}"/>
            </a:ext>
          </a:extLst>
        </xdr:cNvPr>
        <xdr:cNvCxnSpPr/>
      </xdr:nvCxnSpPr>
      <xdr:spPr>
        <a:xfrm>
          <a:off x="685800" y="10389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717" name="テキスト ボックス 716">
          <a:extLst>
            <a:ext uri="{FF2B5EF4-FFF2-40B4-BE49-F238E27FC236}">
              <a16:creationId xmlns:a16="http://schemas.microsoft.com/office/drawing/2014/main" id="{120D27E6-22A1-48E3-93B5-498DF6A45680}"/>
            </a:ext>
          </a:extLst>
        </xdr:cNvPr>
        <xdr:cNvSpPr txBox="1"/>
      </xdr:nvSpPr>
      <xdr:spPr>
        <a:xfrm>
          <a:off x="339891" y="102472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718" name="直線コネクタ 717">
          <a:extLst>
            <a:ext uri="{FF2B5EF4-FFF2-40B4-BE49-F238E27FC236}">
              <a16:creationId xmlns:a16="http://schemas.microsoft.com/office/drawing/2014/main" id="{1093829C-888B-4C33-B1D4-2553D6DF9052}"/>
            </a:ext>
          </a:extLst>
        </xdr:cNvPr>
        <xdr:cNvCxnSpPr/>
      </xdr:nvCxnSpPr>
      <xdr:spPr>
        <a:xfrm>
          <a:off x="685800" y="100756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719" name="テキスト ボックス 718">
          <a:extLst>
            <a:ext uri="{FF2B5EF4-FFF2-40B4-BE49-F238E27FC236}">
              <a16:creationId xmlns:a16="http://schemas.microsoft.com/office/drawing/2014/main" id="{A808F20B-F5E0-4291-B794-6622444348B0}"/>
            </a:ext>
          </a:extLst>
        </xdr:cNvPr>
        <xdr:cNvSpPr txBox="1"/>
      </xdr:nvSpPr>
      <xdr:spPr>
        <a:xfrm>
          <a:off x="339891" y="99334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720" name="直線コネクタ 719">
          <a:extLst>
            <a:ext uri="{FF2B5EF4-FFF2-40B4-BE49-F238E27FC236}">
              <a16:creationId xmlns:a16="http://schemas.microsoft.com/office/drawing/2014/main" id="{F4939F14-7692-43DE-96F3-B52143C6BC62}"/>
            </a:ext>
          </a:extLst>
        </xdr:cNvPr>
        <xdr:cNvCxnSpPr/>
      </xdr:nvCxnSpPr>
      <xdr:spPr>
        <a:xfrm>
          <a:off x="685800" y="97554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721" name="テキスト ボックス 720">
          <a:extLst>
            <a:ext uri="{FF2B5EF4-FFF2-40B4-BE49-F238E27FC236}">
              <a16:creationId xmlns:a16="http://schemas.microsoft.com/office/drawing/2014/main" id="{50FAEB4B-09C7-46C5-B191-4AA8CE393053}"/>
            </a:ext>
          </a:extLst>
        </xdr:cNvPr>
        <xdr:cNvSpPr txBox="1"/>
      </xdr:nvSpPr>
      <xdr:spPr>
        <a:xfrm>
          <a:off x="339891" y="96195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722" name="直線コネクタ 721">
          <a:extLst>
            <a:ext uri="{FF2B5EF4-FFF2-40B4-BE49-F238E27FC236}">
              <a16:creationId xmlns:a16="http://schemas.microsoft.com/office/drawing/2014/main" id="{4D48FB9E-1BB3-4BC8-935F-7C7273B28458}"/>
            </a:ext>
          </a:extLst>
        </xdr:cNvPr>
        <xdr:cNvCxnSpPr/>
      </xdr:nvCxnSpPr>
      <xdr:spPr>
        <a:xfrm>
          <a:off x="685800" y="94415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723" name="テキスト ボックス 722">
          <a:extLst>
            <a:ext uri="{FF2B5EF4-FFF2-40B4-BE49-F238E27FC236}">
              <a16:creationId xmlns:a16="http://schemas.microsoft.com/office/drawing/2014/main" id="{68FBB3BB-879B-457F-A2F5-5D0019BD4FA1}"/>
            </a:ext>
          </a:extLst>
        </xdr:cNvPr>
        <xdr:cNvSpPr txBox="1"/>
      </xdr:nvSpPr>
      <xdr:spPr>
        <a:xfrm>
          <a:off x="339891" y="93056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724" name="直線コネクタ 723">
          <a:extLst>
            <a:ext uri="{FF2B5EF4-FFF2-40B4-BE49-F238E27FC236}">
              <a16:creationId xmlns:a16="http://schemas.microsoft.com/office/drawing/2014/main" id="{6A71E5E5-AF87-42BE-81FF-17DC266B4111}"/>
            </a:ext>
          </a:extLst>
        </xdr:cNvPr>
        <xdr:cNvCxnSpPr/>
      </xdr:nvCxnSpPr>
      <xdr:spPr>
        <a:xfrm>
          <a:off x="685800" y="91276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725" name="テキスト ボックス 724">
          <a:extLst>
            <a:ext uri="{FF2B5EF4-FFF2-40B4-BE49-F238E27FC236}">
              <a16:creationId xmlns:a16="http://schemas.microsoft.com/office/drawing/2014/main" id="{05587901-2E25-4CA0-8556-0C3A884DBA8C}"/>
            </a:ext>
          </a:extLst>
        </xdr:cNvPr>
        <xdr:cNvSpPr txBox="1"/>
      </xdr:nvSpPr>
      <xdr:spPr>
        <a:xfrm>
          <a:off x="384961" y="899179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726" name="直線コネクタ 725">
          <a:extLst>
            <a:ext uri="{FF2B5EF4-FFF2-40B4-BE49-F238E27FC236}">
              <a16:creationId xmlns:a16="http://schemas.microsoft.com/office/drawing/2014/main" id="{594AA7A0-00FF-45B6-A40C-7C32B9392B0C}"/>
            </a:ext>
          </a:extLst>
        </xdr:cNvPr>
        <xdr:cNvCxnSpPr/>
      </xdr:nvCxnSpPr>
      <xdr:spPr>
        <a:xfrm>
          <a:off x="6858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727" name="【体育館・プール】&#10;有形固定資産減価償却率グラフ枠">
          <a:extLst>
            <a:ext uri="{FF2B5EF4-FFF2-40B4-BE49-F238E27FC236}">
              <a16:creationId xmlns:a16="http://schemas.microsoft.com/office/drawing/2014/main" id="{68C7254D-879D-481F-AF6D-AA451519C350}"/>
            </a:ext>
          </a:extLst>
        </xdr:cNvPr>
        <xdr:cNvSpPr/>
      </xdr:nvSpPr>
      <xdr:spPr>
        <a:xfrm>
          <a:off x="6858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148590</xdr:rowOff>
    </xdr:from>
    <xdr:to>
      <xdr:col>24</xdr:col>
      <xdr:colOff>62865</xdr:colOff>
      <xdr:row>64</xdr:row>
      <xdr:rowOff>130628</xdr:rowOff>
    </xdr:to>
    <xdr:cxnSp macro="">
      <xdr:nvCxnSpPr>
        <xdr:cNvPr id="728" name="直線コネクタ 727">
          <a:extLst>
            <a:ext uri="{FF2B5EF4-FFF2-40B4-BE49-F238E27FC236}">
              <a16:creationId xmlns:a16="http://schemas.microsoft.com/office/drawing/2014/main" id="{CEC3CDD8-3A3B-4CC8-A9A6-DD69AAFD125D}"/>
            </a:ext>
          </a:extLst>
        </xdr:cNvPr>
        <xdr:cNvCxnSpPr/>
      </xdr:nvCxnSpPr>
      <xdr:spPr>
        <a:xfrm flipV="1">
          <a:off x="4177665" y="9235440"/>
          <a:ext cx="0" cy="14679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729" name="【体育館・プール】&#10;有形固定資産減価償却率最小値テキスト">
          <a:extLst>
            <a:ext uri="{FF2B5EF4-FFF2-40B4-BE49-F238E27FC236}">
              <a16:creationId xmlns:a16="http://schemas.microsoft.com/office/drawing/2014/main" id="{8F338714-B99A-4268-8FB8-F4D83CFF7F0B}"/>
            </a:ext>
          </a:extLst>
        </xdr:cNvPr>
        <xdr:cNvSpPr txBox="1"/>
      </xdr:nvSpPr>
      <xdr:spPr>
        <a:xfrm>
          <a:off x="4216400" y="10707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730" name="直線コネクタ 729">
          <a:extLst>
            <a:ext uri="{FF2B5EF4-FFF2-40B4-BE49-F238E27FC236}">
              <a16:creationId xmlns:a16="http://schemas.microsoft.com/office/drawing/2014/main" id="{653A2B7E-4E02-4F18-9643-BA91E6C82D20}"/>
            </a:ext>
          </a:extLst>
        </xdr:cNvPr>
        <xdr:cNvCxnSpPr/>
      </xdr:nvCxnSpPr>
      <xdr:spPr>
        <a:xfrm>
          <a:off x="4108450" y="1070337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95267</xdr:rowOff>
    </xdr:from>
    <xdr:ext cx="340478" cy="259045"/>
    <xdr:sp macro="" textlink="">
      <xdr:nvSpPr>
        <xdr:cNvPr id="731" name="【体育館・プール】&#10;有形固定資産減価償却率最大値テキスト">
          <a:extLst>
            <a:ext uri="{FF2B5EF4-FFF2-40B4-BE49-F238E27FC236}">
              <a16:creationId xmlns:a16="http://schemas.microsoft.com/office/drawing/2014/main" id="{7D696ED5-DF8B-4C9C-B6CE-6082644E9B6F}"/>
            </a:ext>
          </a:extLst>
        </xdr:cNvPr>
        <xdr:cNvSpPr txBox="1"/>
      </xdr:nvSpPr>
      <xdr:spPr>
        <a:xfrm>
          <a:off x="4216400" y="901701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148590</xdr:rowOff>
    </xdr:from>
    <xdr:to>
      <xdr:col>24</xdr:col>
      <xdr:colOff>152400</xdr:colOff>
      <xdr:row>55</xdr:row>
      <xdr:rowOff>148590</xdr:rowOff>
    </xdr:to>
    <xdr:cxnSp macro="">
      <xdr:nvCxnSpPr>
        <xdr:cNvPr id="732" name="直線コネクタ 731">
          <a:extLst>
            <a:ext uri="{FF2B5EF4-FFF2-40B4-BE49-F238E27FC236}">
              <a16:creationId xmlns:a16="http://schemas.microsoft.com/office/drawing/2014/main" id="{CE0592DF-42E7-4EEF-8086-9814439644FD}"/>
            </a:ext>
          </a:extLst>
        </xdr:cNvPr>
        <xdr:cNvCxnSpPr/>
      </xdr:nvCxnSpPr>
      <xdr:spPr>
        <a:xfrm>
          <a:off x="4108450" y="923544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61</xdr:row>
      <xdr:rowOff>33762</xdr:rowOff>
    </xdr:from>
    <xdr:ext cx="405111" cy="259045"/>
    <xdr:sp macro="" textlink="">
      <xdr:nvSpPr>
        <xdr:cNvPr id="733" name="【体育館・プール】&#10;有形固定資産減価償却率平均値テキスト">
          <a:extLst>
            <a:ext uri="{FF2B5EF4-FFF2-40B4-BE49-F238E27FC236}">
              <a16:creationId xmlns:a16="http://schemas.microsoft.com/office/drawing/2014/main" id="{77DF06EA-5A04-491A-9286-8566E8E984E5}"/>
            </a:ext>
          </a:extLst>
        </xdr:cNvPr>
        <xdr:cNvSpPr txBox="1"/>
      </xdr:nvSpPr>
      <xdr:spPr>
        <a:xfrm>
          <a:off x="4216400" y="101112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55335</xdr:rowOff>
    </xdr:from>
    <xdr:to>
      <xdr:col>24</xdr:col>
      <xdr:colOff>114300</xdr:colOff>
      <xdr:row>61</xdr:row>
      <xdr:rowOff>156935</xdr:rowOff>
    </xdr:to>
    <xdr:sp macro="" textlink="">
      <xdr:nvSpPr>
        <xdr:cNvPr id="734" name="フローチャート: 判断 733">
          <a:extLst>
            <a:ext uri="{FF2B5EF4-FFF2-40B4-BE49-F238E27FC236}">
              <a16:creationId xmlns:a16="http://schemas.microsoft.com/office/drawing/2014/main" id="{C7B54867-61D3-47A0-8714-E9A96A06B901}"/>
            </a:ext>
          </a:extLst>
        </xdr:cNvPr>
        <xdr:cNvSpPr/>
      </xdr:nvSpPr>
      <xdr:spPr>
        <a:xfrm>
          <a:off x="4127500" y="10132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32476</xdr:rowOff>
    </xdr:from>
    <xdr:to>
      <xdr:col>20</xdr:col>
      <xdr:colOff>38100</xdr:colOff>
      <xdr:row>61</xdr:row>
      <xdr:rowOff>134076</xdr:rowOff>
    </xdr:to>
    <xdr:sp macro="" textlink="">
      <xdr:nvSpPr>
        <xdr:cNvPr id="735" name="フローチャート: 判断 734">
          <a:extLst>
            <a:ext uri="{FF2B5EF4-FFF2-40B4-BE49-F238E27FC236}">
              <a16:creationId xmlns:a16="http://schemas.microsoft.com/office/drawing/2014/main" id="{B29A6883-D91A-46FB-BE60-50161E60DC4A}"/>
            </a:ext>
          </a:extLst>
        </xdr:cNvPr>
        <xdr:cNvSpPr/>
      </xdr:nvSpPr>
      <xdr:spPr>
        <a:xfrm>
          <a:off x="3384550" y="1010992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150041</xdr:rowOff>
    </xdr:from>
    <xdr:to>
      <xdr:col>15</xdr:col>
      <xdr:colOff>101600</xdr:colOff>
      <xdr:row>61</xdr:row>
      <xdr:rowOff>80191</xdr:rowOff>
    </xdr:to>
    <xdr:sp macro="" textlink="">
      <xdr:nvSpPr>
        <xdr:cNvPr id="736" name="フローチャート: 判断 735">
          <a:extLst>
            <a:ext uri="{FF2B5EF4-FFF2-40B4-BE49-F238E27FC236}">
              <a16:creationId xmlns:a16="http://schemas.microsoft.com/office/drawing/2014/main" id="{6D04349E-5B2B-4257-B7C0-660B7D9B9E75}"/>
            </a:ext>
          </a:extLst>
        </xdr:cNvPr>
        <xdr:cNvSpPr/>
      </xdr:nvSpPr>
      <xdr:spPr>
        <a:xfrm>
          <a:off x="2571750" y="1006239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140244</xdr:rowOff>
    </xdr:from>
    <xdr:to>
      <xdr:col>10</xdr:col>
      <xdr:colOff>165100</xdr:colOff>
      <xdr:row>61</xdr:row>
      <xdr:rowOff>70394</xdr:rowOff>
    </xdr:to>
    <xdr:sp macro="" textlink="">
      <xdr:nvSpPr>
        <xdr:cNvPr id="737" name="フローチャート: 判断 736">
          <a:extLst>
            <a:ext uri="{FF2B5EF4-FFF2-40B4-BE49-F238E27FC236}">
              <a16:creationId xmlns:a16="http://schemas.microsoft.com/office/drawing/2014/main" id="{768DC5C2-463F-4BED-A067-8751464B05A9}"/>
            </a:ext>
          </a:extLst>
        </xdr:cNvPr>
        <xdr:cNvSpPr/>
      </xdr:nvSpPr>
      <xdr:spPr>
        <a:xfrm>
          <a:off x="1778000" y="1005259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133713</xdr:rowOff>
    </xdr:from>
    <xdr:to>
      <xdr:col>6</xdr:col>
      <xdr:colOff>38100</xdr:colOff>
      <xdr:row>61</xdr:row>
      <xdr:rowOff>63863</xdr:rowOff>
    </xdr:to>
    <xdr:sp macro="" textlink="">
      <xdr:nvSpPr>
        <xdr:cNvPr id="738" name="フローチャート: 判断 737">
          <a:extLst>
            <a:ext uri="{FF2B5EF4-FFF2-40B4-BE49-F238E27FC236}">
              <a16:creationId xmlns:a16="http://schemas.microsoft.com/office/drawing/2014/main" id="{55E48AE7-081F-4F8D-A62D-B0381D9B01EE}"/>
            </a:ext>
          </a:extLst>
        </xdr:cNvPr>
        <xdr:cNvSpPr/>
      </xdr:nvSpPr>
      <xdr:spPr>
        <a:xfrm>
          <a:off x="984250" y="1004606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739" name="テキスト ボックス 738">
          <a:extLst>
            <a:ext uri="{FF2B5EF4-FFF2-40B4-BE49-F238E27FC236}">
              <a16:creationId xmlns:a16="http://schemas.microsoft.com/office/drawing/2014/main" id="{59B6033F-4674-49CE-A6AC-8DC4F13B99CE}"/>
            </a:ext>
          </a:extLst>
        </xdr:cNvPr>
        <xdr:cNvSpPr txBox="1"/>
      </xdr:nvSpPr>
      <xdr:spPr>
        <a:xfrm>
          <a:off x="40068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740" name="テキスト ボックス 739">
          <a:extLst>
            <a:ext uri="{FF2B5EF4-FFF2-40B4-BE49-F238E27FC236}">
              <a16:creationId xmlns:a16="http://schemas.microsoft.com/office/drawing/2014/main" id="{03E3F12D-580D-4A09-B883-DC8AA0A0B179}"/>
            </a:ext>
          </a:extLst>
        </xdr:cNvPr>
        <xdr:cNvSpPr txBox="1"/>
      </xdr:nvSpPr>
      <xdr:spPr>
        <a:xfrm>
          <a:off x="32575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741" name="テキスト ボックス 740">
          <a:extLst>
            <a:ext uri="{FF2B5EF4-FFF2-40B4-BE49-F238E27FC236}">
              <a16:creationId xmlns:a16="http://schemas.microsoft.com/office/drawing/2014/main" id="{195C8277-C693-4535-90DF-D75ED89DDC9B}"/>
            </a:ext>
          </a:extLst>
        </xdr:cNvPr>
        <xdr:cNvSpPr txBox="1"/>
      </xdr:nvSpPr>
      <xdr:spPr>
        <a:xfrm>
          <a:off x="24511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742" name="テキスト ボックス 741">
          <a:extLst>
            <a:ext uri="{FF2B5EF4-FFF2-40B4-BE49-F238E27FC236}">
              <a16:creationId xmlns:a16="http://schemas.microsoft.com/office/drawing/2014/main" id="{E4736DB1-2ED6-41FE-806D-ABE5333235A6}"/>
            </a:ext>
          </a:extLst>
        </xdr:cNvPr>
        <xdr:cNvSpPr txBox="1"/>
      </xdr:nvSpPr>
      <xdr:spPr>
        <a:xfrm>
          <a:off x="1657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743" name="テキスト ボックス 742">
          <a:extLst>
            <a:ext uri="{FF2B5EF4-FFF2-40B4-BE49-F238E27FC236}">
              <a16:creationId xmlns:a16="http://schemas.microsoft.com/office/drawing/2014/main" id="{F5963A4A-A144-4BEA-B061-1B9456FAC488}"/>
            </a:ext>
          </a:extLst>
        </xdr:cNvPr>
        <xdr:cNvSpPr txBox="1"/>
      </xdr:nvSpPr>
      <xdr:spPr>
        <a:xfrm>
          <a:off x="857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50437</xdr:rowOff>
    </xdr:from>
    <xdr:to>
      <xdr:col>24</xdr:col>
      <xdr:colOff>114300</xdr:colOff>
      <xdr:row>58</xdr:row>
      <xdr:rowOff>152037</xdr:rowOff>
    </xdr:to>
    <xdr:sp macro="" textlink="">
      <xdr:nvSpPr>
        <xdr:cNvPr id="744" name="楕円 743">
          <a:extLst>
            <a:ext uri="{FF2B5EF4-FFF2-40B4-BE49-F238E27FC236}">
              <a16:creationId xmlns:a16="http://schemas.microsoft.com/office/drawing/2014/main" id="{33CC8EE6-7471-4DDE-9C5E-ABBE87EB8961}"/>
            </a:ext>
          </a:extLst>
        </xdr:cNvPr>
        <xdr:cNvSpPr/>
      </xdr:nvSpPr>
      <xdr:spPr>
        <a:xfrm>
          <a:off x="4127500" y="9632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57</xdr:row>
      <xdr:rowOff>73314</xdr:rowOff>
    </xdr:from>
    <xdr:ext cx="405111" cy="259045"/>
    <xdr:sp macro="" textlink="">
      <xdr:nvSpPr>
        <xdr:cNvPr id="745" name="【体育館・プール】&#10;有形固定資産減価償却率該当値テキスト">
          <a:extLst>
            <a:ext uri="{FF2B5EF4-FFF2-40B4-BE49-F238E27FC236}">
              <a16:creationId xmlns:a16="http://schemas.microsoft.com/office/drawing/2014/main" id="{A3D5BDB2-6948-4109-8741-A024272824C5}"/>
            </a:ext>
          </a:extLst>
        </xdr:cNvPr>
        <xdr:cNvSpPr txBox="1"/>
      </xdr:nvSpPr>
      <xdr:spPr>
        <a:xfrm>
          <a:off x="4216400" y="9490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14515</xdr:rowOff>
    </xdr:from>
    <xdr:to>
      <xdr:col>20</xdr:col>
      <xdr:colOff>38100</xdr:colOff>
      <xdr:row>58</xdr:row>
      <xdr:rowOff>116115</xdr:rowOff>
    </xdr:to>
    <xdr:sp macro="" textlink="">
      <xdr:nvSpPr>
        <xdr:cNvPr id="746" name="楕円 745">
          <a:extLst>
            <a:ext uri="{FF2B5EF4-FFF2-40B4-BE49-F238E27FC236}">
              <a16:creationId xmlns:a16="http://schemas.microsoft.com/office/drawing/2014/main" id="{97A42CFE-4684-41B8-A7BE-A79D1D101839}"/>
            </a:ext>
          </a:extLst>
        </xdr:cNvPr>
        <xdr:cNvSpPr/>
      </xdr:nvSpPr>
      <xdr:spPr>
        <a:xfrm>
          <a:off x="3384550" y="959666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65315</xdr:rowOff>
    </xdr:from>
    <xdr:to>
      <xdr:col>24</xdr:col>
      <xdr:colOff>63500</xdr:colOff>
      <xdr:row>58</xdr:row>
      <xdr:rowOff>101237</xdr:rowOff>
    </xdr:to>
    <xdr:cxnSp macro="">
      <xdr:nvCxnSpPr>
        <xdr:cNvPr id="747" name="直線コネクタ 746">
          <a:extLst>
            <a:ext uri="{FF2B5EF4-FFF2-40B4-BE49-F238E27FC236}">
              <a16:creationId xmlns:a16="http://schemas.microsoft.com/office/drawing/2014/main" id="{2F241B48-4C36-4709-9656-E0FF66ACA70C}"/>
            </a:ext>
          </a:extLst>
        </xdr:cNvPr>
        <xdr:cNvCxnSpPr/>
      </xdr:nvCxnSpPr>
      <xdr:spPr>
        <a:xfrm>
          <a:off x="3429000" y="9647465"/>
          <a:ext cx="7493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150041</xdr:rowOff>
    </xdr:from>
    <xdr:to>
      <xdr:col>15</xdr:col>
      <xdr:colOff>101600</xdr:colOff>
      <xdr:row>58</xdr:row>
      <xdr:rowOff>80191</xdr:rowOff>
    </xdr:to>
    <xdr:sp macro="" textlink="">
      <xdr:nvSpPr>
        <xdr:cNvPr id="748" name="楕円 747">
          <a:extLst>
            <a:ext uri="{FF2B5EF4-FFF2-40B4-BE49-F238E27FC236}">
              <a16:creationId xmlns:a16="http://schemas.microsoft.com/office/drawing/2014/main" id="{604BD04A-379A-4DDB-8929-6E5F0CB80590}"/>
            </a:ext>
          </a:extLst>
        </xdr:cNvPr>
        <xdr:cNvSpPr/>
      </xdr:nvSpPr>
      <xdr:spPr>
        <a:xfrm>
          <a:off x="2571750" y="956709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29391</xdr:rowOff>
    </xdr:from>
    <xdr:to>
      <xdr:col>19</xdr:col>
      <xdr:colOff>177800</xdr:colOff>
      <xdr:row>58</xdr:row>
      <xdr:rowOff>65315</xdr:rowOff>
    </xdr:to>
    <xdr:cxnSp macro="">
      <xdr:nvCxnSpPr>
        <xdr:cNvPr id="749" name="直線コネクタ 748">
          <a:extLst>
            <a:ext uri="{FF2B5EF4-FFF2-40B4-BE49-F238E27FC236}">
              <a16:creationId xmlns:a16="http://schemas.microsoft.com/office/drawing/2014/main" id="{4F93F5B2-A256-4BE6-9A6D-FCE9E946ED8D}"/>
            </a:ext>
          </a:extLst>
        </xdr:cNvPr>
        <xdr:cNvCxnSpPr/>
      </xdr:nvCxnSpPr>
      <xdr:spPr>
        <a:xfrm>
          <a:off x="2622550" y="9611541"/>
          <a:ext cx="80645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114119</xdr:rowOff>
    </xdr:from>
    <xdr:to>
      <xdr:col>10</xdr:col>
      <xdr:colOff>165100</xdr:colOff>
      <xdr:row>58</xdr:row>
      <xdr:rowOff>44269</xdr:rowOff>
    </xdr:to>
    <xdr:sp macro="" textlink="">
      <xdr:nvSpPr>
        <xdr:cNvPr id="750" name="楕円 749">
          <a:extLst>
            <a:ext uri="{FF2B5EF4-FFF2-40B4-BE49-F238E27FC236}">
              <a16:creationId xmlns:a16="http://schemas.microsoft.com/office/drawing/2014/main" id="{6D07078B-4549-4169-8B4B-264F4CC0439E}"/>
            </a:ext>
          </a:extLst>
        </xdr:cNvPr>
        <xdr:cNvSpPr/>
      </xdr:nvSpPr>
      <xdr:spPr>
        <a:xfrm>
          <a:off x="1778000" y="953116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164919</xdr:rowOff>
    </xdr:from>
    <xdr:to>
      <xdr:col>15</xdr:col>
      <xdr:colOff>50800</xdr:colOff>
      <xdr:row>58</xdr:row>
      <xdr:rowOff>29391</xdr:rowOff>
    </xdr:to>
    <xdr:cxnSp macro="">
      <xdr:nvCxnSpPr>
        <xdr:cNvPr id="751" name="直線コネクタ 750">
          <a:extLst>
            <a:ext uri="{FF2B5EF4-FFF2-40B4-BE49-F238E27FC236}">
              <a16:creationId xmlns:a16="http://schemas.microsoft.com/office/drawing/2014/main" id="{C1242FB8-CDF0-4EF3-86F6-855CF88CA267}"/>
            </a:ext>
          </a:extLst>
        </xdr:cNvPr>
        <xdr:cNvCxnSpPr/>
      </xdr:nvCxnSpPr>
      <xdr:spPr>
        <a:xfrm>
          <a:off x="1828800" y="9581969"/>
          <a:ext cx="793750" cy="29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64</xdr:row>
      <xdr:rowOff>79828</xdr:rowOff>
    </xdr:from>
    <xdr:to>
      <xdr:col>6</xdr:col>
      <xdr:colOff>38100</xdr:colOff>
      <xdr:row>65</xdr:row>
      <xdr:rowOff>9978</xdr:rowOff>
    </xdr:to>
    <xdr:sp macro="" textlink="">
      <xdr:nvSpPr>
        <xdr:cNvPr id="752" name="楕円 751">
          <a:extLst>
            <a:ext uri="{FF2B5EF4-FFF2-40B4-BE49-F238E27FC236}">
              <a16:creationId xmlns:a16="http://schemas.microsoft.com/office/drawing/2014/main" id="{3D77BB5E-D791-4995-8D7A-9B0CD0B02B1F}"/>
            </a:ext>
          </a:extLst>
        </xdr:cNvPr>
        <xdr:cNvSpPr/>
      </xdr:nvSpPr>
      <xdr:spPr>
        <a:xfrm>
          <a:off x="984250" y="1065257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164919</xdr:rowOff>
    </xdr:from>
    <xdr:to>
      <xdr:col>10</xdr:col>
      <xdr:colOff>114300</xdr:colOff>
      <xdr:row>64</xdr:row>
      <xdr:rowOff>130628</xdr:rowOff>
    </xdr:to>
    <xdr:cxnSp macro="">
      <xdr:nvCxnSpPr>
        <xdr:cNvPr id="753" name="直線コネクタ 752">
          <a:extLst>
            <a:ext uri="{FF2B5EF4-FFF2-40B4-BE49-F238E27FC236}">
              <a16:creationId xmlns:a16="http://schemas.microsoft.com/office/drawing/2014/main" id="{2A97D0BD-1007-4E63-9BE3-2AEE86D41144}"/>
            </a:ext>
          </a:extLst>
        </xdr:cNvPr>
        <xdr:cNvCxnSpPr/>
      </xdr:nvCxnSpPr>
      <xdr:spPr>
        <a:xfrm flipV="1">
          <a:off x="1028700" y="9581969"/>
          <a:ext cx="800100" cy="1121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125203</xdr:rowOff>
    </xdr:from>
    <xdr:ext cx="405111" cy="259045"/>
    <xdr:sp macro="" textlink="">
      <xdr:nvSpPr>
        <xdr:cNvPr id="754" name="n_1aveValue【体育館・プール】&#10;有形固定資産減価償却率">
          <a:extLst>
            <a:ext uri="{FF2B5EF4-FFF2-40B4-BE49-F238E27FC236}">
              <a16:creationId xmlns:a16="http://schemas.microsoft.com/office/drawing/2014/main" id="{C8229ADE-6157-455B-A1D7-29F6259D0226}"/>
            </a:ext>
          </a:extLst>
        </xdr:cNvPr>
        <xdr:cNvSpPr txBox="1"/>
      </xdr:nvSpPr>
      <xdr:spPr>
        <a:xfrm>
          <a:off x="3239144" y="102026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71318</xdr:rowOff>
    </xdr:from>
    <xdr:ext cx="405111" cy="259045"/>
    <xdr:sp macro="" textlink="">
      <xdr:nvSpPr>
        <xdr:cNvPr id="755" name="n_2aveValue【体育館・プール】&#10;有形固定資産減価償却率">
          <a:extLst>
            <a:ext uri="{FF2B5EF4-FFF2-40B4-BE49-F238E27FC236}">
              <a16:creationId xmlns:a16="http://schemas.microsoft.com/office/drawing/2014/main" id="{5CF0F9B6-2356-4825-9B7A-39336DB7EE7E}"/>
            </a:ext>
          </a:extLst>
        </xdr:cNvPr>
        <xdr:cNvSpPr txBox="1"/>
      </xdr:nvSpPr>
      <xdr:spPr>
        <a:xfrm>
          <a:off x="2439044" y="10148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61521</xdr:rowOff>
    </xdr:from>
    <xdr:ext cx="405111" cy="259045"/>
    <xdr:sp macro="" textlink="">
      <xdr:nvSpPr>
        <xdr:cNvPr id="756" name="n_3aveValue【体育館・プール】&#10;有形固定資産減価償却率">
          <a:extLst>
            <a:ext uri="{FF2B5EF4-FFF2-40B4-BE49-F238E27FC236}">
              <a16:creationId xmlns:a16="http://schemas.microsoft.com/office/drawing/2014/main" id="{B9101C57-8898-489C-872D-53EE92503C3F}"/>
            </a:ext>
          </a:extLst>
        </xdr:cNvPr>
        <xdr:cNvSpPr txBox="1"/>
      </xdr:nvSpPr>
      <xdr:spPr>
        <a:xfrm>
          <a:off x="1645294" y="10138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80390</xdr:rowOff>
    </xdr:from>
    <xdr:ext cx="405111" cy="259045"/>
    <xdr:sp macro="" textlink="">
      <xdr:nvSpPr>
        <xdr:cNvPr id="757" name="n_4aveValue【体育館・プール】&#10;有形固定資産減価償却率">
          <a:extLst>
            <a:ext uri="{FF2B5EF4-FFF2-40B4-BE49-F238E27FC236}">
              <a16:creationId xmlns:a16="http://schemas.microsoft.com/office/drawing/2014/main" id="{4A737E11-A6C2-4C68-92BD-E8F66C948CF8}"/>
            </a:ext>
          </a:extLst>
        </xdr:cNvPr>
        <xdr:cNvSpPr txBox="1"/>
      </xdr:nvSpPr>
      <xdr:spPr>
        <a:xfrm>
          <a:off x="851544" y="982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132642</xdr:rowOff>
    </xdr:from>
    <xdr:ext cx="405111" cy="259045"/>
    <xdr:sp macro="" textlink="">
      <xdr:nvSpPr>
        <xdr:cNvPr id="758" name="n_1mainValue【体育館・プール】&#10;有形固定資産減価償却率">
          <a:extLst>
            <a:ext uri="{FF2B5EF4-FFF2-40B4-BE49-F238E27FC236}">
              <a16:creationId xmlns:a16="http://schemas.microsoft.com/office/drawing/2014/main" id="{DE1DC143-26AC-4159-ADDA-838A0F85BCA6}"/>
            </a:ext>
          </a:extLst>
        </xdr:cNvPr>
        <xdr:cNvSpPr txBox="1"/>
      </xdr:nvSpPr>
      <xdr:spPr>
        <a:xfrm>
          <a:off x="3239144" y="9384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96718</xdr:rowOff>
    </xdr:from>
    <xdr:ext cx="405111" cy="259045"/>
    <xdr:sp macro="" textlink="">
      <xdr:nvSpPr>
        <xdr:cNvPr id="759" name="n_2mainValue【体育館・プール】&#10;有形固定資産減価償却率">
          <a:extLst>
            <a:ext uri="{FF2B5EF4-FFF2-40B4-BE49-F238E27FC236}">
              <a16:creationId xmlns:a16="http://schemas.microsoft.com/office/drawing/2014/main" id="{2720C1E2-8EC8-4AD3-A787-F56AAD218F88}"/>
            </a:ext>
          </a:extLst>
        </xdr:cNvPr>
        <xdr:cNvSpPr txBox="1"/>
      </xdr:nvSpPr>
      <xdr:spPr>
        <a:xfrm>
          <a:off x="2439044" y="93486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60796</xdr:rowOff>
    </xdr:from>
    <xdr:ext cx="405111" cy="259045"/>
    <xdr:sp macro="" textlink="">
      <xdr:nvSpPr>
        <xdr:cNvPr id="760" name="n_3mainValue【体育館・プール】&#10;有形固定資産減価償却率">
          <a:extLst>
            <a:ext uri="{FF2B5EF4-FFF2-40B4-BE49-F238E27FC236}">
              <a16:creationId xmlns:a16="http://schemas.microsoft.com/office/drawing/2014/main" id="{D114EE85-DA39-4067-9CBA-74CE6F39EE2A}"/>
            </a:ext>
          </a:extLst>
        </xdr:cNvPr>
        <xdr:cNvSpPr txBox="1"/>
      </xdr:nvSpPr>
      <xdr:spPr>
        <a:xfrm>
          <a:off x="1645294" y="93127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133427</xdr:colOff>
      <xdr:row>65</xdr:row>
      <xdr:rowOff>1105</xdr:rowOff>
    </xdr:from>
    <xdr:ext cx="469744" cy="259045"/>
    <xdr:sp macro="" textlink="">
      <xdr:nvSpPr>
        <xdr:cNvPr id="761" name="n_4mainValue【体育館・プール】&#10;有形固定資産減価償却率">
          <a:extLst>
            <a:ext uri="{FF2B5EF4-FFF2-40B4-BE49-F238E27FC236}">
              <a16:creationId xmlns:a16="http://schemas.microsoft.com/office/drawing/2014/main" id="{5536767F-DBC2-467D-A21D-7690D2BF70A8}"/>
            </a:ext>
          </a:extLst>
        </xdr:cNvPr>
        <xdr:cNvSpPr txBox="1"/>
      </xdr:nvSpPr>
      <xdr:spPr>
        <a:xfrm>
          <a:off x="819227" y="10738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762" name="正方形/長方形 761">
          <a:extLst>
            <a:ext uri="{FF2B5EF4-FFF2-40B4-BE49-F238E27FC236}">
              <a16:creationId xmlns:a16="http://schemas.microsoft.com/office/drawing/2014/main" id="{F6026E3D-1133-46D9-9946-3F017B7E6E0B}"/>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763" name="正方形/長方形 762">
          <a:extLst>
            <a:ext uri="{FF2B5EF4-FFF2-40B4-BE49-F238E27FC236}">
              <a16:creationId xmlns:a16="http://schemas.microsoft.com/office/drawing/2014/main" id="{C7FCF620-D6B8-408F-8C4B-5212C0B31D44}"/>
            </a:ext>
          </a:extLst>
        </xdr:cNvPr>
        <xdr:cNvSpPr/>
      </xdr:nvSpPr>
      <xdr:spPr>
        <a:xfrm>
          <a:off x="6064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764" name="正方形/長方形 763">
          <a:extLst>
            <a:ext uri="{FF2B5EF4-FFF2-40B4-BE49-F238E27FC236}">
              <a16:creationId xmlns:a16="http://schemas.microsoft.com/office/drawing/2014/main" id="{1178F869-045F-4BD4-88C9-DF14454BF881}"/>
            </a:ext>
          </a:extLst>
        </xdr:cNvPr>
        <xdr:cNvSpPr/>
      </xdr:nvSpPr>
      <xdr:spPr>
        <a:xfrm>
          <a:off x="6064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765" name="正方形/長方形 764">
          <a:extLst>
            <a:ext uri="{FF2B5EF4-FFF2-40B4-BE49-F238E27FC236}">
              <a16:creationId xmlns:a16="http://schemas.microsoft.com/office/drawing/2014/main" id="{1CBB2121-5828-4715-B398-3BD518468D59}"/>
            </a:ext>
          </a:extLst>
        </xdr:cNvPr>
        <xdr:cNvSpPr/>
      </xdr:nvSpPr>
      <xdr:spPr>
        <a:xfrm>
          <a:off x="69850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766" name="正方形/長方形 765">
          <a:extLst>
            <a:ext uri="{FF2B5EF4-FFF2-40B4-BE49-F238E27FC236}">
              <a16:creationId xmlns:a16="http://schemas.microsoft.com/office/drawing/2014/main" id="{DDA3DB1D-B7E2-4AB8-A57C-36BEBA174B14}"/>
            </a:ext>
          </a:extLst>
        </xdr:cNvPr>
        <xdr:cNvSpPr/>
      </xdr:nvSpPr>
      <xdr:spPr>
        <a:xfrm>
          <a:off x="69850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767" name="正方形/長方形 766">
          <a:extLst>
            <a:ext uri="{FF2B5EF4-FFF2-40B4-BE49-F238E27FC236}">
              <a16:creationId xmlns:a16="http://schemas.microsoft.com/office/drawing/2014/main" id="{D916FD82-33AA-42EC-9DAE-D70003FC2E42}"/>
            </a:ext>
          </a:extLst>
        </xdr:cNvPr>
        <xdr:cNvSpPr/>
      </xdr:nvSpPr>
      <xdr:spPr>
        <a:xfrm>
          <a:off x="8013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768" name="正方形/長方形 767">
          <a:extLst>
            <a:ext uri="{FF2B5EF4-FFF2-40B4-BE49-F238E27FC236}">
              <a16:creationId xmlns:a16="http://schemas.microsoft.com/office/drawing/2014/main" id="{9C4BBDAA-02AC-4003-8E9F-77236D173CF7}"/>
            </a:ext>
          </a:extLst>
        </xdr:cNvPr>
        <xdr:cNvSpPr/>
      </xdr:nvSpPr>
      <xdr:spPr>
        <a:xfrm>
          <a:off x="8013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769" name="正方形/長方形 768">
          <a:extLst>
            <a:ext uri="{FF2B5EF4-FFF2-40B4-BE49-F238E27FC236}">
              <a16:creationId xmlns:a16="http://schemas.microsoft.com/office/drawing/2014/main" id="{0EA78EF6-81B2-4150-AE30-DB3317E8E5DE}"/>
            </a:ext>
          </a:extLst>
        </xdr:cNvPr>
        <xdr:cNvSpPr/>
      </xdr:nvSpPr>
      <xdr:spPr>
        <a:xfrm>
          <a:off x="595630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770" name="テキスト ボックス 769">
          <a:extLst>
            <a:ext uri="{FF2B5EF4-FFF2-40B4-BE49-F238E27FC236}">
              <a16:creationId xmlns:a16="http://schemas.microsoft.com/office/drawing/2014/main" id="{93DD3ABD-FBB6-433B-8A64-E9D0794BC0D7}"/>
            </a:ext>
          </a:extLst>
        </xdr:cNvPr>
        <xdr:cNvSpPr txBox="1"/>
      </xdr:nvSpPr>
      <xdr:spPr>
        <a:xfrm>
          <a:off x="591820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771" name="直線コネクタ 770">
          <a:extLst>
            <a:ext uri="{FF2B5EF4-FFF2-40B4-BE49-F238E27FC236}">
              <a16:creationId xmlns:a16="http://schemas.microsoft.com/office/drawing/2014/main" id="{0D2805D5-A02E-49A7-9496-15BC36B204C3}"/>
            </a:ext>
          </a:extLst>
        </xdr:cNvPr>
        <xdr:cNvCxnSpPr/>
      </xdr:nvCxnSpPr>
      <xdr:spPr>
        <a:xfrm>
          <a:off x="5956300" y="11017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772" name="直線コネクタ 771">
          <a:extLst>
            <a:ext uri="{FF2B5EF4-FFF2-40B4-BE49-F238E27FC236}">
              <a16:creationId xmlns:a16="http://schemas.microsoft.com/office/drawing/2014/main" id="{58072D53-DF61-43F3-84B0-6A02234D58D9}"/>
            </a:ext>
          </a:extLst>
        </xdr:cNvPr>
        <xdr:cNvCxnSpPr/>
      </xdr:nvCxnSpPr>
      <xdr:spPr>
        <a:xfrm>
          <a:off x="5956300" y="1064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773" name="テキスト ボックス 772">
          <a:extLst>
            <a:ext uri="{FF2B5EF4-FFF2-40B4-BE49-F238E27FC236}">
              <a16:creationId xmlns:a16="http://schemas.microsoft.com/office/drawing/2014/main" id="{9FE796CA-0EE3-4341-A061-7BBFCA93124C}"/>
            </a:ext>
          </a:extLst>
        </xdr:cNvPr>
        <xdr:cNvSpPr txBox="1"/>
      </xdr:nvSpPr>
      <xdr:spPr>
        <a:xfrm>
          <a:off x="55272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774" name="直線コネクタ 773">
          <a:extLst>
            <a:ext uri="{FF2B5EF4-FFF2-40B4-BE49-F238E27FC236}">
              <a16:creationId xmlns:a16="http://schemas.microsoft.com/office/drawing/2014/main" id="{330D7CF7-CFE7-4257-9F7B-370512097761}"/>
            </a:ext>
          </a:extLst>
        </xdr:cNvPr>
        <xdr:cNvCxnSpPr/>
      </xdr:nvCxnSpPr>
      <xdr:spPr>
        <a:xfrm>
          <a:off x="5956300" y="10280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775" name="テキスト ボックス 774">
          <a:extLst>
            <a:ext uri="{FF2B5EF4-FFF2-40B4-BE49-F238E27FC236}">
              <a16:creationId xmlns:a16="http://schemas.microsoft.com/office/drawing/2014/main" id="{DFC648F1-ACDF-4286-9A9A-17372DB5CDF4}"/>
            </a:ext>
          </a:extLst>
        </xdr:cNvPr>
        <xdr:cNvSpPr txBox="1"/>
      </xdr:nvSpPr>
      <xdr:spPr>
        <a:xfrm>
          <a:off x="55272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776" name="直線コネクタ 775">
          <a:extLst>
            <a:ext uri="{FF2B5EF4-FFF2-40B4-BE49-F238E27FC236}">
              <a16:creationId xmlns:a16="http://schemas.microsoft.com/office/drawing/2014/main" id="{386E4534-26F8-48CF-A1DF-53B6890BE0B6}"/>
            </a:ext>
          </a:extLst>
        </xdr:cNvPr>
        <xdr:cNvCxnSpPr/>
      </xdr:nvCxnSpPr>
      <xdr:spPr>
        <a:xfrm>
          <a:off x="5956300" y="9912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777" name="テキスト ボックス 776">
          <a:extLst>
            <a:ext uri="{FF2B5EF4-FFF2-40B4-BE49-F238E27FC236}">
              <a16:creationId xmlns:a16="http://schemas.microsoft.com/office/drawing/2014/main" id="{740E5076-3E22-41D6-9284-CEDCD9C7A803}"/>
            </a:ext>
          </a:extLst>
        </xdr:cNvPr>
        <xdr:cNvSpPr txBox="1"/>
      </xdr:nvSpPr>
      <xdr:spPr>
        <a:xfrm>
          <a:off x="552722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778" name="直線コネクタ 777">
          <a:extLst>
            <a:ext uri="{FF2B5EF4-FFF2-40B4-BE49-F238E27FC236}">
              <a16:creationId xmlns:a16="http://schemas.microsoft.com/office/drawing/2014/main" id="{0A66A094-74F9-4C39-8689-E5EDDFEEBB9C}"/>
            </a:ext>
          </a:extLst>
        </xdr:cNvPr>
        <xdr:cNvCxnSpPr/>
      </xdr:nvCxnSpPr>
      <xdr:spPr>
        <a:xfrm>
          <a:off x="5956300" y="9550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779" name="テキスト ボックス 778">
          <a:extLst>
            <a:ext uri="{FF2B5EF4-FFF2-40B4-BE49-F238E27FC236}">
              <a16:creationId xmlns:a16="http://schemas.microsoft.com/office/drawing/2014/main" id="{2A0C2615-2773-4F14-95FE-6270B00A4133}"/>
            </a:ext>
          </a:extLst>
        </xdr:cNvPr>
        <xdr:cNvSpPr txBox="1"/>
      </xdr:nvSpPr>
      <xdr:spPr>
        <a:xfrm>
          <a:off x="552722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780" name="直線コネクタ 779">
          <a:extLst>
            <a:ext uri="{FF2B5EF4-FFF2-40B4-BE49-F238E27FC236}">
              <a16:creationId xmlns:a16="http://schemas.microsoft.com/office/drawing/2014/main" id="{CA5A1EEB-E62E-443B-B0BF-82946F042176}"/>
            </a:ext>
          </a:extLst>
        </xdr:cNvPr>
        <xdr:cNvCxnSpPr/>
      </xdr:nvCxnSpPr>
      <xdr:spPr>
        <a:xfrm>
          <a:off x="5956300" y="9182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781" name="テキスト ボックス 780">
          <a:extLst>
            <a:ext uri="{FF2B5EF4-FFF2-40B4-BE49-F238E27FC236}">
              <a16:creationId xmlns:a16="http://schemas.microsoft.com/office/drawing/2014/main" id="{DA6E16A5-7C9B-4406-ADA9-B4B42722E255}"/>
            </a:ext>
          </a:extLst>
        </xdr:cNvPr>
        <xdr:cNvSpPr txBox="1"/>
      </xdr:nvSpPr>
      <xdr:spPr>
        <a:xfrm>
          <a:off x="552722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782" name="直線コネクタ 781">
          <a:extLst>
            <a:ext uri="{FF2B5EF4-FFF2-40B4-BE49-F238E27FC236}">
              <a16:creationId xmlns:a16="http://schemas.microsoft.com/office/drawing/2014/main" id="{2147E28E-64D1-4DC9-B995-4C19F90236DE}"/>
            </a:ext>
          </a:extLst>
        </xdr:cNvPr>
        <xdr:cNvCxnSpPr/>
      </xdr:nvCxnSpPr>
      <xdr:spPr>
        <a:xfrm>
          <a:off x="5956300" y="8813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783" name="テキスト ボックス 782">
          <a:extLst>
            <a:ext uri="{FF2B5EF4-FFF2-40B4-BE49-F238E27FC236}">
              <a16:creationId xmlns:a16="http://schemas.microsoft.com/office/drawing/2014/main" id="{AC5F7B7B-34F5-4CCA-AD5E-AE1B5AD97CC4}"/>
            </a:ext>
          </a:extLst>
        </xdr:cNvPr>
        <xdr:cNvSpPr txBox="1"/>
      </xdr:nvSpPr>
      <xdr:spPr>
        <a:xfrm>
          <a:off x="552722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784" name="【体育館・プール】&#10;一人当たり面積グラフ枠">
          <a:extLst>
            <a:ext uri="{FF2B5EF4-FFF2-40B4-BE49-F238E27FC236}">
              <a16:creationId xmlns:a16="http://schemas.microsoft.com/office/drawing/2014/main" id="{F7266199-05F0-48CF-B329-45AF28E96E12}"/>
            </a:ext>
          </a:extLst>
        </xdr:cNvPr>
        <xdr:cNvSpPr/>
      </xdr:nvSpPr>
      <xdr:spPr>
        <a:xfrm>
          <a:off x="595630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29210</xdr:rowOff>
    </xdr:from>
    <xdr:to>
      <xdr:col>54</xdr:col>
      <xdr:colOff>189865</xdr:colOff>
      <xdr:row>63</xdr:row>
      <xdr:rowOff>147320</xdr:rowOff>
    </xdr:to>
    <xdr:cxnSp macro="">
      <xdr:nvCxnSpPr>
        <xdr:cNvPr id="785" name="直線コネクタ 784">
          <a:extLst>
            <a:ext uri="{FF2B5EF4-FFF2-40B4-BE49-F238E27FC236}">
              <a16:creationId xmlns:a16="http://schemas.microsoft.com/office/drawing/2014/main" id="{8780A13F-40D6-4EE2-9828-366AFFCC1FE6}"/>
            </a:ext>
          </a:extLst>
        </xdr:cNvPr>
        <xdr:cNvCxnSpPr/>
      </xdr:nvCxnSpPr>
      <xdr:spPr>
        <a:xfrm flipV="1">
          <a:off x="9429115" y="9281160"/>
          <a:ext cx="0"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151147</xdr:rowOff>
    </xdr:from>
    <xdr:ext cx="469744" cy="259045"/>
    <xdr:sp macro="" textlink="">
      <xdr:nvSpPr>
        <xdr:cNvPr id="786" name="【体育館・プール】&#10;一人当たり面積最小値テキスト">
          <a:extLst>
            <a:ext uri="{FF2B5EF4-FFF2-40B4-BE49-F238E27FC236}">
              <a16:creationId xmlns:a16="http://schemas.microsoft.com/office/drawing/2014/main" id="{BB343187-FB64-4273-ABBD-921FA7300BEF}"/>
            </a:ext>
          </a:extLst>
        </xdr:cNvPr>
        <xdr:cNvSpPr txBox="1"/>
      </xdr:nvSpPr>
      <xdr:spPr>
        <a:xfrm>
          <a:off x="9467850" y="10558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147320</xdr:rowOff>
    </xdr:from>
    <xdr:to>
      <xdr:col>55</xdr:col>
      <xdr:colOff>88900</xdr:colOff>
      <xdr:row>63</xdr:row>
      <xdr:rowOff>147320</xdr:rowOff>
    </xdr:to>
    <xdr:cxnSp macro="">
      <xdr:nvCxnSpPr>
        <xdr:cNvPr id="787" name="直線コネクタ 786">
          <a:extLst>
            <a:ext uri="{FF2B5EF4-FFF2-40B4-BE49-F238E27FC236}">
              <a16:creationId xmlns:a16="http://schemas.microsoft.com/office/drawing/2014/main" id="{3C3E3F5C-870E-46E5-A582-19BBD4C019F0}"/>
            </a:ext>
          </a:extLst>
        </xdr:cNvPr>
        <xdr:cNvCxnSpPr/>
      </xdr:nvCxnSpPr>
      <xdr:spPr>
        <a:xfrm>
          <a:off x="9359900" y="105549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147337</xdr:rowOff>
    </xdr:from>
    <xdr:ext cx="469744" cy="259045"/>
    <xdr:sp macro="" textlink="">
      <xdr:nvSpPr>
        <xdr:cNvPr id="788" name="【体育館・プール】&#10;一人当たり面積最大値テキスト">
          <a:extLst>
            <a:ext uri="{FF2B5EF4-FFF2-40B4-BE49-F238E27FC236}">
              <a16:creationId xmlns:a16="http://schemas.microsoft.com/office/drawing/2014/main" id="{66E761F9-7D98-41AD-8338-B2C2FB83D5FC}"/>
            </a:ext>
          </a:extLst>
        </xdr:cNvPr>
        <xdr:cNvSpPr txBox="1"/>
      </xdr:nvSpPr>
      <xdr:spPr>
        <a:xfrm>
          <a:off x="9467850" y="9069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29210</xdr:rowOff>
    </xdr:from>
    <xdr:to>
      <xdr:col>55</xdr:col>
      <xdr:colOff>88900</xdr:colOff>
      <xdr:row>56</xdr:row>
      <xdr:rowOff>29210</xdr:rowOff>
    </xdr:to>
    <xdr:cxnSp macro="">
      <xdr:nvCxnSpPr>
        <xdr:cNvPr id="789" name="直線コネクタ 788">
          <a:extLst>
            <a:ext uri="{FF2B5EF4-FFF2-40B4-BE49-F238E27FC236}">
              <a16:creationId xmlns:a16="http://schemas.microsoft.com/office/drawing/2014/main" id="{7C294F71-8D99-4516-A395-D0386319DD34}"/>
            </a:ext>
          </a:extLst>
        </xdr:cNvPr>
        <xdr:cNvCxnSpPr/>
      </xdr:nvCxnSpPr>
      <xdr:spPr>
        <a:xfrm>
          <a:off x="9359900" y="92811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60</xdr:row>
      <xdr:rowOff>48277</xdr:rowOff>
    </xdr:from>
    <xdr:ext cx="469744" cy="259045"/>
    <xdr:sp macro="" textlink="">
      <xdr:nvSpPr>
        <xdr:cNvPr id="790" name="【体育館・プール】&#10;一人当たり面積平均値テキスト">
          <a:extLst>
            <a:ext uri="{FF2B5EF4-FFF2-40B4-BE49-F238E27FC236}">
              <a16:creationId xmlns:a16="http://schemas.microsoft.com/office/drawing/2014/main" id="{ADB39737-15F6-4991-88AB-07BF9B59BD8F}"/>
            </a:ext>
          </a:extLst>
        </xdr:cNvPr>
        <xdr:cNvSpPr txBox="1"/>
      </xdr:nvSpPr>
      <xdr:spPr>
        <a:xfrm>
          <a:off x="9467850" y="996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25400</xdr:rowOff>
    </xdr:from>
    <xdr:to>
      <xdr:col>55</xdr:col>
      <xdr:colOff>50800</xdr:colOff>
      <xdr:row>61</xdr:row>
      <xdr:rowOff>127000</xdr:rowOff>
    </xdr:to>
    <xdr:sp macro="" textlink="">
      <xdr:nvSpPr>
        <xdr:cNvPr id="791" name="フローチャート: 判断 790">
          <a:extLst>
            <a:ext uri="{FF2B5EF4-FFF2-40B4-BE49-F238E27FC236}">
              <a16:creationId xmlns:a16="http://schemas.microsoft.com/office/drawing/2014/main" id="{38A0B068-2BCE-470C-B656-0D0B04733EA2}"/>
            </a:ext>
          </a:extLst>
        </xdr:cNvPr>
        <xdr:cNvSpPr/>
      </xdr:nvSpPr>
      <xdr:spPr>
        <a:xfrm>
          <a:off x="9398000" y="1010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39370</xdr:rowOff>
    </xdr:from>
    <xdr:to>
      <xdr:col>50</xdr:col>
      <xdr:colOff>165100</xdr:colOff>
      <xdr:row>61</xdr:row>
      <xdr:rowOff>140970</xdr:rowOff>
    </xdr:to>
    <xdr:sp macro="" textlink="">
      <xdr:nvSpPr>
        <xdr:cNvPr id="792" name="フローチャート: 判断 791">
          <a:extLst>
            <a:ext uri="{FF2B5EF4-FFF2-40B4-BE49-F238E27FC236}">
              <a16:creationId xmlns:a16="http://schemas.microsoft.com/office/drawing/2014/main" id="{4CE0B757-7570-471A-A6ED-2E52590106E8}"/>
            </a:ext>
          </a:extLst>
        </xdr:cNvPr>
        <xdr:cNvSpPr/>
      </xdr:nvSpPr>
      <xdr:spPr>
        <a:xfrm>
          <a:off x="8636000" y="10116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43180</xdr:rowOff>
    </xdr:from>
    <xdr:to>
      <xdr:col>46</xdr:col>
      <xdr:colOff>38100</xdr:colOff>
      <xdr:row>61</xdr:row>
      <xdr:rowOff>144780</xdr:rowOff>
    </xdr:to>
    <xdr:sp macro="" textlink="">
      <xdr:nvSpPr>
        <xdr:cNvPr id="793" name="フローチャート: 判断 792">
          <a:extLst>
            <a:ext uri="{FF2B5EF4-FFF2-40B4-BE49-F238E27FC236}">
              <a16:creationId xmlns:a16="http://schemas.microsoft.com/office/drawing/2014/main" id="{F50320EA-9CD2-4746-A62E-29D12E4EB83B}"/>
            </a:ext>
          </a:extLst>
        </xdr:cNvPr>
        <xdr:cNvSpPr/>
      </xdr:nvSpPr>
      <xdr:spPr>
        <a:xfrm>
          <a:off x="7842250" y="101206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60960</xdr:rowOff>
    </xdr:from>
    <xdr:to>
      <xdr:col>41</xdr:col>
      <xdr:colOff>101600</xdr:colOff>
      <xdr:row>61</xdr:row>
      <xdr:rowOff>162560</xdr:rowOff>
    </xdr:to>
    <xdr:sp macro="" textlink="">
      <xdr:nvSpPr>
        <xdr:cNvPr id="794" name="フローチャート: 判断 793">
          <a:extLst>
            <a:ext uri="{FF2B5EF4-FFF2-40B4-BE49-F238E27FC236}">
              <a16:creationId xmlns:a16="http://schemas.microsoft.com/office/drawing/2014/main" id="{42FF1DC6-5154-4A86-80C3-FAFB3735BC8E}"/>
            </a:ext>
          </a:extLst>
        </xdr:cNvPr>
        <xdr:cNvSpPr/>
      </xdr:nvSpPr>
      <xdr:spPr>
        <a:xfrm>
          <a:off x="7029450" y="10138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85090</xdr:rowOff>
    </xdr:from>
    <xdr:to>
      <xdr:col>36</xdr:col>
      <xdr:colOff>165100</xdr:colOff>
      <xdr:row>62</xdr:row>
      <xdr:rowOff>15240</xdr:rowOff>
    </xdr:to>
    <xdr:sp macro="" textlink="">
      <xdr:nvSpPr>
        <xdr:cNvPr id="795" name="フローチャート: 判断 794">
          <a:extLst>
            <a:ext uri="{FF2B5EF4-FFF2-40B4-BE49-F238E27FC236}">
              <a16:creationId xmlns:a16="http://schemas.microsoft.com/office/drawing/2014/main" id="{6C6BD44B-6044-412B-85F4-A16DCFDAB04F}"/>
            </a:ext>
          </a:extLst>
        </xdr:cNvPr>
        <xdr:cNvSpPr/>
      </xdr:nvSpPr>
      <xdr:spPr>
        <a:xfrm>
          <a:off x="6235700" y="101625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796" name="テキスト ボックス 795">
          <a:extLst>
            <a:ext uri="{FF2B5EF4-FFF2-40B4-BE49-F238E27FC236}">
              <a16:creationId xmlns:a16="http://schemas.microsoft.com/office/drawing/2014/main" id="{A25F77D0-1EDD-4E5E-99FC-67F7DBEBD54B}"/>
            </a:ext>
          </a:extLst>
        </xdr:cNvPr>
        <xdr:cNvSpPr txBox="1"/>
      </xdr:nvSpPr>
      <xdr:spPr>
        <a:xfrm>
          <a:off x="92583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797" name="テキスト ボックス 796">
          <a:extLst>
            <a:ext uri="{FF2B5EF4-FFF2-40B4-BE49-F238E27FC236}">
              <a16:creationId xmlns:a16="http://schemas.microsoft.com/office/drawing/2014/main" id="{43423644-7A21-494E-A5CF-4516579BB075}"/>
            </a:ext>
          </a:extLst>
        </xdr:cNvPr>
        <xdr:cNvSpPr txBox="1"/>
      </xdr:nvSpPr>
      <xdr:spPr>
        <a:xfrm>
          <a:off x="8515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798" name="テキスト ボックス 797">
          <a:extLst>
            <a:ext uri="{FF2B5EF4-FFF2-40B4-BE49-F238E27FC236}">
              <a16:creationId xmlns:a16="http://schemas.microsoft.com/office/drawing/2014/main" id="{DC4EBC73-F948-458E-8E0F-90F0E4281F41}"/>
            </a:ext>
          </a:extLst>
        </xdr:cNvPr>
        <xdr:cNvSpPr txBox="1"/>
      </xdr:nvSpPr>
      <xdr:spPr>
        <a:xfrm>
          <a:off x="7715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799" name="テキスト ボックス 798">
          <a:extLst>
            <a:ext uri="{FF2B5EF4-FFF2-40B4-BE49-F238E27FC236}">
              <a16:creationId xmlns:a16="http://schemas.microsoft.com/office/drawing/2014/main" id="{C0E0E3FF-6BA6-4162-A6FC-DDE04D58225F}"/>
            </a:ext>
          </a:extLst>
        </xdr:cNvPr>
        <xdr:cNvSpPr txBox="1"/>
      </xdr:nvSpPr>
      <xdr:spPr>
        <a:xfrm>
          <a:off x="690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800" name="テキスト ボックス 799">
          <a:extLst>
            <a:ext uri="{FF2B5EF4-FFF2-40B4-BE49-F238E27FC236}">
              <a16:creationId xmlns:a16="http://schemas.microsoft.com/office/drawing/2014/main" id="{63DA77F5-C0FE-4139-AE19-5FE7D0B04115}"/>
            </a:ext>
          </a:extLst>
        </xdr:cNvPr>
        <xdr:cNvSpPr txBox="1"/>
      </xdr:nvSpPr>
      <xdr:spPr>
        <a:xfrm>
          <a:off x="6115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77470</xdr:rowOff>
    </xdr:from>
    <xdr:to>
      <xdr:col>55</xdr:col>
      <xdr:colOff>50800</xdr:colOff>
      <xdr:row>63</xdr:row>
      <xdr:rowOff>7620</xdr:rowOff>
    </xdr:to>
    <xdr:sp macro="" textlink="">
      <xdr:nvSpPr>
        <xdr:cNvPr id="801" name="楕円 800">
          <a:extLst>
            <a:ext uri="{FF2B5EF4-FFF2-40B4-BE49-F238E27FC236}">
              <a16:creationId xmlns:a16="http://schemas.microsoft.com/office/drawing/2014/main" id="{7D8E15C6-415E-4DA5-A3D9-D69A5ED205CC}"/>
            </a:ext>
          </a:extLst>
        </xdr:cNvPr>
        <xdr:cNvSpPr/>
      </xdr:nvSpPr>
      <xdr:spPr>
        <a:xfrm>
          <a:off x="9398000" y="1032002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55897</xdr:rowOff>
    </xdr:from>
    <xdr:ext cx="469744" cy="259045"/>
    <xdr:sp macro="" textlink="">
      <xdr:nvSpPr>
        <xdr:cNvPr id="802" name="【体育館・プール】&#10;一人当たり面積該当値テキスト">
          <a:extLst>
            <a:ext uri="{FF2B5EF4-FFF2-40B4-BE49-F238E27FC236}">
              <a16:creationId xmlns:a16="http://schemas.microsoft.com/office/drawing/2014/main" id="{619A33FF-16CA-45AB-A57D-F0DE083455D5}"/>
            </a:ext>
          </a:extLst>
        </xdr:cNvPr>
        <xdr:cNvSpPr txBox="1"/>
      </xdr:nvSpPr>
      <xdr:spPr>
        <a:xfrm>
          <a:off x="9467850" y="10298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77470</xdr:rowOff>
    </xdr:from>
    <xdr:to>
      <xdr:col>50</xdr:col>
      <xdr:colOff>165100</xdr:colOff>
      <xdr:row>63</xdr:row>
      <xdr:rowOff>7620</xdr:rowOff>
    </xdr:to>
    <xdr:sp macro="" textlink="">
      <xdr:nvSpPr>
        <xdr:cNvPr id="803" name="楕円 802">
          <a:extLst>
            <a:ext uri="{FF2B5EF4-FFF2-40B4-BE49-F238E27FC236}">
              <a16:creationId xmlns:a16="http://schemas.microsoft.com/office/drawing/2014/main" id="{D2C3304F-02E7-4728-B1D1-AFC73966B957}"/>
            </a:ext>
          </a:extLst>
        </xdr:cNvPr>
        <xdr:cNvSpPr/>
      </xdr:nvSpPr>
      <xdr:spPr>
        <a:xfrm>
          <a:off x="8636000" y="103200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128270</xdr:rowOff>
    </xdr:from>
    <xdr:to>
      <xdr:col>55</xdr:col>
      <xdr:colOff>0</xdr:colOff>
      <xdr:row>62</xdr:row>
      <xdr:rowOff>128270</xdr:rowOff>
    </xdr:to>
    <xdr:cxnSp macro="">
      <xdr:nvCxnSpPr>
        <xdr:cNvPr id="804" name="直線コネクタ 803">
          <a:extLst>
            <a:ext uri="{FF2B5EF4-FFF2-40B4-BE49-F238E27FC236}">
              <a16:creationId xmlns:a16="http://schemas.microsoft.com/office/drawing/2014/main" id="{D5FC9E91-4F4B-427A-97BA-A2017C70A9FA}"/>
            </a:ext>
          </a:extLst>
        </xdr:cNvPr>
        <xdr:cNvCxnSpPr/>
      </xdr:nvCxnSpPr>
      <xdr:spPr>
        <a:xfrm>
          <a:off x="8686800" y="1037082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78740</xdr:rowOff>
    </xdr:from>
    <xdr:to>
      <xdr:col>46</xdr:col>
      <xdr:colOff>38100</xdr:colOff>
      <xdr:row>63</xdr:row>
      <xdr:rowOff>8890</xdr:rowOff>
    </xdr:to>
    <xdr:sp macro="" textlink="">
      <xdr:nvSpPr>
        <xdr:cNvPr id="805" name="楕円 804">
          <a:extLst>
            <a:ext uri="{FF2B5EF4-FFF2-40B4-BE49-F238E27FC236}">
              <a16:creationId xmlns:a16="http://schemas.microsoft.com/office/drawing/2014/main" id="{A80208F4-E97B-4ADA-89A2-2898B82DD8F8}"/>
            </a:ext>
          </a:extLst>
        </xdr:cNvPr>
        <xdr:cNvSpPr/>
      </xdr:nvSpPr>
      <xdr:spPr>
        <a:xfrm>
          <a:off x="7842250" y="103212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128270</xdr:rowOff>
    </xdr:from>
    <xdr:to>
      <xdr:col>50</xdr:col>
      <xdr:colOff>114300</xdr:colOff>
      <xdr:row>62</xdr:row>
      <xdr:rowOff>129540</xdr:rowOff>
    </xdr:to>
    <xdr:cxnSp macro="">
      <xdr:nvCxnSpPr>
        <xdr:cNvPr id="806" name="直線コネクタ 805">
          <a:extLst>
            <a:ext uri="{FF2B5EF4-FFF2-40B4-BE49-F238E27FC236}">
              <a16:creationId xmlns:a16="http://schemas.microsoft.com/office/drawing/2014/main" id="{B5B8AE10-A59C-4618-8855-6A3C367F7497}"/>
            </a:ext>
          </a:extLst>
        </xdr:cNvPr>
        <xdr:cNvCxnSpPr/>
      </xdr:nvCxnSpPr>
      <xdr:spPr>
        <a:xfrm flipV="1">
          <a:off x="7886700" y="10370820"/>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80010</xdr:rowOff>
    </xdr:from>
    <xdr:to>
      <xdr:col>41</xdr:col>
      <xdr:colOff>101600</xdr:colOff>
      <xdr:row>63</xdr:row>
      <xdr:rowOff>10160</xdr:rowOff>
    </xdr:to>
    <xdr:sp macro="" textlink="">
      <xdr:nvSpPr>
        <xdr:cNvPr id="807" name="楕円 806">
          <a:extLst>
            <a:ext uri="{FF2B5EF4-FFF2-40B4-BE49-F238E27FC236}">
              <a16:creationId xmlns:a16="http://schemas.microsoft.com/office/drawing/2014/main" id="{77D3E951-A1C3-4B77-A206-E5007AABDF26}"/>
            </a:ext>
          </a:extLst>
        </xdr:cNvPr>
        <xdr:cNvSpPr/>
      </xdr:nvSpPr>
      <xdr:spPr>
        <a:xfrm>
          <a:off x="7029450" y="103225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129540</xdr:rowOff>
    </xdr:from>
    <xdr:to>
      <xdr:col>45</xdr:col>
      <xdr:colOff>177800</xdr:colOff>
      <xdr:row>62</xdr:row>
      <xdr:rowOff>130810</xdr:rowOff>
    </xdr:to>
    <xdr:cxnSp macro="">
      <xdr:nvCxnSpPr>
        <xdr:cNvPr id="808" name="直線コネクタ 807">
          <a:extLst>
            <a:ext uri="{FF2B5EF4-FFF2-40B4-BE49-F238E27FC236}">
              <a16:creationId xmlns:a16="http://schemas.microsoft.com/office/drawing/2014/main" id="{A185D08D-3300-4ECB-B2EC-EA688F821A00}"/>
            </a:ext>
          </a:extLst>
        </xdr:cNvPr>
        <xdr:cNvCxnSpPr/>
      </xdr:nvCxnSpPr>
      <xdr:spPr>
        <a:xfrm flipV="1">
          <a:off x="7080250" y="10372090"/>
          <a:ext cx="80645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0</xdr:rowOff>
    </xdr:from>
    <xdr:to>
      <xdr:col>36</xdr:col>
      <xdr:colOff>165100</xdr:colOff>
      <xdr:row>64</xdr:row>
      <xdr:rowOff>101600</xdr:rowOff>
    </xdr:to>
    <xdr:sp macro="" textlink="">
      <xdr:nvSpPr>
        <xdr:cNvPr id="809" name="楕円 808">
          <a:extLst>
            <a:ext uri="{FF2B5EF4-FFF2-40B4-BE49-F238E27FC236}">
              <a16:creationId xmlns:a16="http://schemas.microsoft.com/office/drawing/2014/main" id="{B90C59F2-BFC7-407E-9657-4F39CAF25363}"/>
            </a:ext>
          </a:extLst>
        </xdr:cNvPr>
        <xdr:cNvSpPr/>
      </xdr:nvSpPr>
      <xdr:spPr>
        <a:xfrm>
          <a:off x="6235700" y="1057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130810</xdr:rowOff>
    </xdr:from>
    <xdr:to>
      <xdr:col>41</xdr:col>
      <xdr:colOff>50800</xdr:colOff>
      <xdr:row>64</xdr:row>
      <xdr:rowOff>50800</xdr:rowOff>
    </xdr:to>
    <xdr:cxnSp macro="">
      <xdr:nvCxnSpPr>
        <xdr:cNvPr id="810" name="直線コネクタ 809">
          <a:extLst>
            <a:ext uri="{FF2B5EF4-FFF2-40B4-BE49-F238E27FC236}">
              <a16:creationId xmlns:a16="http://schemas.microsoft.com/office/drawing/2014/main" id="{B295F5CB-BF58-44A2-8A0D-1342FD96C032}"/>
            </a:ext>
          </a:extLst>
        </xdr:cNvPr>
        <xdr:cNvCxnSpPr/>
      </xdr:nvCxnSpPr>
      <xdr:spPr>
        <a:xfrm flipV="1">
          <a:off x="6286500" y="10373360"/>
          <a:ext cx="793750" cy="250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157497</xdr:rowOff>
    </xdr:from>
    <xdr:ext cx="469744" cy="259045"/>
    <xdr:sp macro="" textlink="">
      <xdr:nvSpPr>
        <xdr:cNvPr id="811" name="n_1aveValue【体育館・プール】&#10;一人当たり面積">
          <a:extLst>
            <a:ext uri="{FF2B5EF4-FFF2-40B4-BE49-F238E27FC236}">
              <a16:creationId xmlns:a16="http://schemas.microsoft.com/office/drawing/2014/main" id="{B8203A87-32D0-4BF2-A3C9-7F9054BC71A2}"/>
            </a:ext>
          </a:extLst>
        </xdr:cNvPr>
        <xdr:cNvSpPr txBox="1"/>
      </xdr:nvSpPr>
      <xdr:spPr>
        <a:xfrm>
          <a:off x="8458277" y="9904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161307</xdr:rowOff>
    </xdr:from>
    <xdr:ext cx="469744" cy="259045"/>
    <xdr:sp macro="" textlink="">
      <xdr:nvSpPr>
        <xdr:cNvPr id="812" name="n_2aveValue【体育館・プール】&#10;一人当たり面積">
          <a:extLst>
            <a:ext uri="{FF2B5EF4-FFF2-40B4-BE49-F238E27FC236}">
              <a16:creationId xmlns:a16="http://schemas.microsoft.com/office/drawing/2014/main" id="{41D93746-0C4F-4D00-9294-CC7E8A7459CD}"/>
            </a:ext>
          </a:extLst>
        </xdr:cNvPr>
        <xdr:cNvSpPr txBox="1"/>
      </xdr:nvSpPr>
      <xdr:spPr>
        <a:xfrm>
          <a:off x="7677227" y="9908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7637</xdr:rowOff>
    </xdr:from>
    <xdr:ext cx="469744" cy="259045"/>
    <xdr:sp macro="" textlink="">
      <xdr:nvSpPr>
        <xdr:cNvPr id="813" name="n_3aveValue【体育館・プール】&#10;一人当たり面積">
          <a:extLst>
            <a:ext uri="{FF2B5EF4-FFF2-40B4-BE49-F238E27FC236}">
              <a16:creationId xmlns:a16="http://schemas.microsoft.com/office/drawing/2014/main" id="{1D81B336-1071-4A06-8AFC-8ABB4AF6F3EA}"/>
            </a:ext>
          </a:extLst>
        </xdr:cNvPr>
        <xdr:cNvSpPr txBox="1"/>
      </xdr:nvSpPr>
      <xdr:spPr>
        <a:xfrm>
          <a:off x="6864427" y="9919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31767</xdr:rowOff>
    </xdr:from>
    <xdr:ext cx="469744" cy="259045"/>
    <xdr:sp macro="" textlink="">
      <xdr:nvSpPr>
        <xdr:cNvPr id="814" name="n_4aveValue【体育館・プール】&#10;一人当たり面積">
          <a:extLst>
            <a:ext uri="{FF2B5EF4-FFF2-40B4-BE49-F238E27FC236}">
              <a16:creationId xmlns:a16="http://schemas.microsoft.com/office/drawing/2014/main" id="{1FF154C2-DD86-450F-ABE0-FF82A330D369}"/>
            </a:ext>
          </a:extLst>
        </xdr:cNvPr>
        <xdr:cNvSpPr txBox="1"/>
      </xdr:nvSpPr>
      <xdr:spPr>
        <a:xfrm>
          <a:off x="6070677" y="994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170197</xdr:rowOff>
    </xdr:from>
    <xdr:ext cx="469744" cy="259045"/>
    <xdr:sp macro="" textlink="">
      <xdr:nvSpPr>
        <xdr:cNvPr id="815" name="n_1mainValue【体育館・プール】&#10;一人当たり面積">
          <a:extLst>
            <a:ext uri="{FF2B5EF4-FFF2-40B4-BE49-F238E27FC236}">
              <a16:creationId xmlns:a16="http://schemas.microsoft.com/office/drawing/2014/main" id="{EA87A7BE-7468-400F-B695-E59AA79533A8}"/>
            </a:ext>
          </a:extLst>
        </xdr:cNvPr>
        <xdr:cNvSpPr txBox="1"/>
      </xdr:nvSpPr>
      <xdr:spPr>
        <a:xfrm>
          <a:off x="8458277" y="10406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xdr:rowOff>
    </xdr:from>
    <xdr:ext cx="469744" cy="259045"/>
    <xdr:sp macro="" textlink="">
      <xdr:nvSpPr>
        <xdr:cNvPr id="816" name="n_2mainValue【体育館・プール】&#10;一人当たり面積">
          <a:extLst>
            <a:ext uri="{FF2B5EF4-FFF2-40B4-BE49-F238E27FC236}">
              <a16:creationId xmlns:a16="http://schemas.microsoft.com/office/drawing/2014/main" id="{8EF6EA38-51FC-40B4-B971-58B8B845821B}"/>
            </a:ext>
          </a:extLst>
        </xdr:cNvPr>
        <xdr:cNvSpPr txBox="1"/>
      </xdr:nvSpPr>
      <xdr:spPr>
        <a:xfrm>
          <a:off x="7677227" y="10407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1287</xdr:rowOff>
    </xdr:from>
    <xdr:ext cx="469744" cy="259045"/>
    <xdr:sp macro="" textlink="">
      <xdr:nvSpPr>
        <xdr:cNvPr id="817" name="n_3mainValue【体育館・プール】&#10;一人当たり面積">
          <a:extLst>
            <a:ext uri="{FF2B5EF4-FFF2-40B4-BE49-F238E27FC236}">
              <a16:creationId xmlns:a16="http://schemas.microsoft.com/office/drawing/2014/main" id="{68E4AAA1-2627-4EF8-B3B0-9F14A09DC655}"/>
            </a:ext>
          </a:extLst>
        </xdr:cNvPr>
        <xdr:cNvSpPr txBox="1"/>
      </xdr:nvSpPr>
      <xdr:spPr>
        <a:xfrm>
          <a:off x="6864427" y="10408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92727</xdr:rowOff>
    </xdr:from>
    <xdr:ext cx="469744" cy="259045"/>
    <xdr:sp macro="" textlink="">
      <xdr:nvSpPr>
        <xdr:cNvPr id="818" name="n_4mainValue【体育館・プール】&#10;一人当たり面積">
          <a:extLst>
            <a:ext uri="{FF2B5EF4-FFF2-40B4-BE49-F238E27FC236}">
              <a16:creationId xmlns:a16="http://schemas.microsoft.com/office/drawing/2014/main" id="{17BEDC6A-98C6-4D7D-A116-255CB2126A25}"/>
            </a:ext>
          </a:extLst>
        </xdr:cNvPr>
        <xdr:cNvSpPr txBox="1"/>
      </xdr:nvSpPr>
      <xdr:spPr>
        <a:xfrm>
          <a:off x="6070677" y="10665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819" name="正方形/長方形 818">
          <a:extLst>
            <a:ext uri="{FF2B5EF4-FFF2-40B4-BE49-F238E27FC236}">
              <a16:creationId xmlns:a16="http://schemas.microsoft.com/office/drawing/2014/main" id="{D7D79D2F-44A3-4B26-858B-8B4A5E7985B8}"/>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820" name="正方形/長方形 819">
          <a:extLst>
            <a:ext uri="{FF2B5EF4-FFF2-40B4-BE49-F238E27FC236}">
              <a16:creationId xmlns:a16="http://schemas.microsoft.com/office/drawing/2014/main" id="{99E62952-FF3C-4C42-8F6F-F53C8E737EC9}"/>
            </a:ext>
          </a:extLst>
        </xdr:cNvPr>
        <xdr:cNvSpPr/>
      </xdr:nvSpPr>
      <xdr:spPr>
        <a:xfrm>
          <a:off x="8128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821" name="正方形/長方形 820">
          <a:extLst>
            <a:ext uri="{FF2B5EF4-FFF2-40B4-BE49-F238E27FC236}">
              <a16:creationId xmlns:a16="http://schemas.microsoft.com/office/drawing/2014/main" id="{52A14DBF-EA83-495A-BC4B-A667EC13EA8B}"/>
            </a:ext>
          </a:extLst>
        </xdr:cNvPr>
        <xdr:cNvSpPr/>
      </xdr:nvSpPr>
      <xdr:spPr>
        <a:xfrm>
          <a:off x="8128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822" name="正方形/長方形 821">
          <a:extLst>
            <a:ext uri="{FF2B5EF4-FFF2-40B4-BE49-F238E27FC236}">
              <a16:creationId xmlns:a16="http://schemas.microsoft.com/office/drawing/2014/main" id="{FCB297C1-4D4E-4A6C-9B52-7BCAD12974FC}"/>
            </a:ext>
          </a:extLst>
        </xdr:cNvPr>
        <xdr:cNvSpPr/>
      </xdr:nvSpPr>
      <xdr:spPr>
        <a:xfrm>
          <a:off x="17145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823" name="正方形/長方形 822">
          <a:extLst>
            <a:ext uri="{FF2B5EF4-FFF2-40B4-BE49-F238E27FC236}">
              <a16:creationId xmlns:a16="http://schemas.microsoft.com/office/drawing/2014/main" id="{D2F7B2F0-34BE-4656-AC22-112E1F9A892E}"/>
            </a:ext>
          </a:extLst>
        </xdr:cNvPr>
        <xdr:cNvSpPr/>
      </xdr:nvSpPr>
      <xdr:spPr>
        <a:xfrm>
          <a:off x="17145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824" name="正方形/長方形 823">
          <a:extLst>
            <a:ext uri="{FF2B5EF4-FFF2-40B4-BE49-F238E27FC236}">
              <a16:creationId xmlns:a16="http://schemas.microsoft.com/office/drawing/2014/main" id="{E5A9A45F-652F-4FEC-A74C-9C24CE4049FE}"/>
            </a:ext>
          </a:extLst>
        </xdr:cNvPr>
        <xdr:cNvSpPr/>
      </xdr:nvSpPr>
      <xdr:spPr>
        <a:xfrm>
          <a:off x="2743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825" name="正方形/長方形 824">
          <a:extLst>
            <a:ext uri="{FF2B5EF4-FFF2-40B4-BE49-F238E27FC236}">
              <a16:creationId xmlns:a16="http://schemas.microsoft.com/office/drawing/2014/main" id="{94E97C54-D59D-4DE1-BB8D-B7F4672DF4F1}"/>
            </a:ext>
          </a:extLst>
        </xdr:cNvPr>
        <xdr:cNvSpPr/>
      </xdr:nvSpPr>
      <xdr:spPr>
        <a:xfrm>
          <a:off x="2743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826" name="正方形/長方形 825">
          <a:extLst>
            <a:ext uri="{FF2B5EF4-FFF2-40B4-BE49-F238E27FC236}">
              <a16:creationId xmlns:a16="http://schemas.microsoft.com/office/drawing/2014/main" id="{4955615E-26A5-4C63-B50C-C38C8A9363FF}"/>
            </a:ext>
          </a:extLst>
        </xdr:cNvPr>
        <xdr:cNvSpPr/>
      </xdr:nvSpPr>
      <xdr:spPr>
        <a:xfrm>
          <a:off x="685800" y="124841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827" name="正方形/長方形 826">
          <a:extLst>
            <a:ext uri="{FF2B5EF4-FFF2-40B4-BE49-F238E27FC236}">
              <a16:creationId xmlns:a16="http://schemas.microsoft.com/office/drawing/2014/main" id="{ECD09BF9-83E0-4438-BE67-09A9ECF193D7}"/>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828" name="正方形/長方形 827">
          <a:extLst>
            <a:ext uri="{FF2B5EF4-FFF2-40B4-BE49-F238E27FC236}">
              <a16:creationId xmlns:a16="http://schemas.microsoft.com/office/drawing/2014/main" id="{C7F4AA35-E448-4299-99A7-B3F03B441922}"/>
            </a:ext>
          </a:extLst>
        </xdr:cNvPr>
        <xdr:cNvSpPr/>
      </xdr:nvSpPr>
      <xdr:spPr>
        <a:xfrm>
          <a:off x="6064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829" name="正方形/長方形 828">
          <a:extLst>
            <a:ext uri="{FF2B5EF4-FFF2-40B4-BE49-F238E27FC236}">
              <a16:creationId xmlns:a16="http://schemas.microsoft.com/office/drawing/2014/main" id="{DA232FB1-036F-488A-8C60-A94DD987B3BC}"/>
            </a:ext>
          </a:extLst>
        </xdr:cNvPr>
        <xdr:cNvSpPr/>
      </xdr:nvSpPr>
      <xdr:spPr>
        <a:xfrm>
          <a:off x="6064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830" name="正方形/長方形 829">
          <a:extLst>
            <a:ext uri="{FF2B5EF4-FFF2-40B4-BE49-F238E27FC236}">
              <a16:creationId xmlns:a16="http://schemas.microsoft.com/office/drawing/2014/main" id="{9C7B00E6-AF7C-4AA9-99F4-6334E08B5304}"/>
            </a:ext>
          </a:extLst>
        </xdr:cNvPr>
        <xdr:cNvSpPr/>
      </xdr:nvSpPr>
      <xdr:spPr>
        <a:xfrm>
          <a:off x="69850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831" name="正方形/長方形 830">
          <a:extLst>
            <a:ext uri="{FF2B5EF4-FFF2-40B4-BE49-F238E27FC236}">
              <a16:creationId xmlns:a16="http://schemas.microsoft.com/office/drawing/2014/main" id="{D8D8BF80-38C2-416B-92AF-11608CFF03BC}"/>
            </a:ext>
          </a:extLst>
        </xdr:cNvPr>
        <xdr:cNvSpPr/>
      </xdr:nvSpPr>
      <xdr:spPr>
        <a:xfrm>
          <a:off x="69850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832" name="正方形/長方形 831">
          <a:extLst>
            <a:ext uri="{FF2B5EF4-FFF2-40B4-BE49-F238E27FC236}">
              <a16:creationId xmlns:a16="http://schemas.microsoft.com/office/drawing/2014/main" id="{51390FAC-B898-4441-9625-4DC9D6FA0709}"/>
            </a:ext>
          </a:extLst>
        </xdr:cNvPr>
        <xdr:cNvSpPr/>
      </xdr:nvSpPr>
      <xdr:spPr>
        <a:xfrm>
          <a:off x="8013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833" name="正方形/長方形 832">
          <a:extLst>
            <a:ext uri="{FF2B5EF4-FFF2-40B4-BE49-F238E27FC236}">
              <a16:creationId xmlns:a16="http://schemas.microsoft.com/office/drawing/2014/main" id="{B8126432-37EF-45FE-9292-0CA902F33301}"/>
            </a:ext>
          </a:extLst>
        </xdr:cNvPr>
        <xdr:cNvSpPr/>
      </xdr:nvSpPr>
      <xdr:spPr>
        <a:xfrm>
          <a:off x="8013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834" name="正方形/長方形 833">
          <a:extLst>
            <a:ext uri="{FF2B5EF4-FFF2-40B4-BE49-F238E27FC236}">
              <a16:creationId xmlns:a16="http://schemas.microsoft.com/office/drawing/2014/main" id="{29A06A6D-A2CC-476C-8488-88A3025F6B1F}"/>
            </a:ext>
          </a:extLst>
        </xdr:cNvPr>
        <xdr:cNvSpPr/>
      </xdr:nvSpPr>
      <xdr:spPr>
        <a:xfrm>
          <a:off x="5956300" y="124841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835" name="正方形/長方形 834">
          <a:extLst>
            <a:ext uri="{FF2B5EF4-FFF2-40B4-BE49-F238E27FC236}">
              <a16:creationId xmlns:a16="http://schemas.microsoft.com/office/drawing/2014/main" id="{A29C28DE-B033-453A-8EEB-029DC26E2293}"/>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836" name="正方形/長方形 835">
          <a:extLst>
            <a:ext uri="{FF2B5EF4-FFF2-40B4-BE49-F238E27FC236}">
              <a16:creationId xmlns:a16="http://schemas.microsoft.com/office/drawing/2014/main" id="{B01628E2-4E34-4437-A97A-7B925FAB6F99}"/>
            </a:ext>
          </a:extLst>
        </xdr:cNvPr>
        <xdr:cNvSpPr/>
      </xdr:nvSpPr>
      <xdr:spPr>
        <a:xfrm>
          <a:off x="8128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837" name="正方形/長方形 836">
          <a:extLst>
            <a:ext uri="{FF2B5EF4-FFF2-40B4-BE49-F238E27FC236}">
              <a16:creationId xmlns:a16="http://schemas.microsoft.com/office/drawing/2014/main" id="{6B992A83-B308-4E7F-9DDA-4E0BE1681916}"/>
            </a:ext>
          </a:extLst>
        </xdr:cNvPr>
        <xdr:cNvSpPr/>
      </xdr:nvSpPr>
      <xdr:spPr>
        <a:xfrm>
          <a:off x="8128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838" name="正方形/長方形 837">
          <a:extLst>
            <a:ext uri="{FF2B5EF4-FFF2-40B4-BE49-F238E27FC236}">
              <a16:creationId xmlns:a16="http://schemas.microsoft.com/office/drawing/2014/main" id="{D78C0249-D748-4FC6-9AD5-AE350267E1DB}"/>
            </a:ext>
          </a:extLst>
        </xdr:cNvPr>
        <xdr:cNvSpPr/>
      </xdr:nvSpPr>
      <xdr:spPr>
        <a:xfrm>
          <a:off x="17145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839" name="正方形/長方形 838">
          <a:extLst>
            <a:ext uri="{FF2B5EF4-FFF2-40B4-BE49-F238E27FC236}">
              <a16:creationId xmlns:a16="http://schemas.microsoft.com/office/drawing/2014/main" id="{A939E567-C8C9-49DE-AD16-4B19F1F54FBE}"/>
            </a:ext>
          </a:extLst>
        </xdr:cNvPr>
        <xdr:cNvSpPr/>
      </xdr:nvSpPr>
      <xdr:spPr>
        <a:xfrm>
          <a:off x="17145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840" name="正方形/長方形 839">
          <a:extLst>
            <a:ext uri="{FF2B5EF4-FFF2-40B4-BE49-F238E27FC236}">
              <a16:creationId xmlns:a16="http://schemas.microsoft.com/office/drawing/2014/main" id="{953D992D-D0FC-4BFA-9F5C-6B3BD1034D76}"/>
            </a:ext>
          </a:extLst>
        </xdr:cNvPr>
        <xdr:cNvSpPr/>
      </xdr:nvSpPr>
      <xdr:spPr>
        <a:xfrm>
          <a:off x="2743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841" name="正方形/長方形 840">
          <a:extLst>
            <a:ext uri="{FF2B5EF4-FFF2-40B4-BE49-F238E27FC236}">
              <a16:creationId xmlns:a16="http://schemas.microsoft.com/office/drawing/2014/main" id="{D3DA1791-DDBC-4071-8DF6-BD4DD1AE695D}"/>
            </a:ext>
          </a:extLst>
        </xdr:cNvPr>
        <xdr:cNvSpPr/>
      </xdr:nvSpPr>
      <xdr:spPr>
        <a:xfrm>
          <a:off x="2743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842" name="正方形/長方形 841">
          <a:extLst>
            <a:ext uri="{FF2B5EF4-FFF2-40B4-BE49-F238E27FC236}">
              <a16:creationId xmlns:a16="http://schemas.microsoft.com/office/drawing/2014/main" id="{FF8402C1-94D0-4661-B4A9-22DAFF82D32E}"/>
            </a:ext>
          </a:extLst>
        </xdr:cNvPr>
        <xdr:cNvSpPr/>
      </xdr:nvSpPr>
      <xdr:spPr>
        <a:xfrm>
          <a:off x="685800" y="1619250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843" name="正方形/長方形 842">
          <a:extLst>
            <a:ext uri="{FF2B5EF4-FFF2-40B4-BE49-F238E27FC236}">
              <a16:creationId xmlns:a16="http://schemas.microsoft.com/office/drawing/2014/main" id="{37B5806D-488B-45CB-81CE-4FBB3A7BBFC1}"/>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844" name="正方形/長方形 843">
          <a:extLst>
            <a:ext uri="{FF2B5EF4-FFF2-40B4-BE49-F238E27FC236}">
              <a16:creationId xmlns:a16="http://schemas.microsoft.com/office/drawing/2014/main" id="{14C55AD4-2462-4D1F-9724-28792B154752}"/>
            </a:ext>
          </a:extLst>
        </xdr:cNvPr>
        <xdr:cNvSpPr/>
      </xdr:nvSpPr>
      <xdr:spPr>
        <a:xfrm>
          <a:off x="6064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845" name="正方形/長方形 844">
          <a:extLst>
            <a:ext uri="{FF2B5EF4-FFF2-40B4-BE49-F238E27FC236}">
              <a16:creationId xmlns:a16="http://schemas.microsoft.com/office/drawing/2014/main" id="{C64D73A1-71E1-4B2E-8665-78BF2F060082}"/>
            </a:ext>
          </a:extLst>
        </xdr:cNvPr>
        <xdr:cNvSpPr/>
      </xdr:nvSpPr>
      <xdr:spPr>
        <a:xfrm>
          <a:off x="6064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846" name="正方形/長方形 845">
          <a:extLst>
            <a:ext uri="{FF2B5EF4-FFF2-40B4-BE49-F238E27FC236}">
              <a16:creationId xmlns:a16="http://schemas.microsoft.com/office/drawing/2014/main" id="{12E28831-0DE0-4C9D-A804-7760D65DB6C8}"/>
            </a:ext>
          </a:extLst>
        </xdr:cNvPr>
        <xdr:cNvSpPr/>
      </xdr:nvSpPr>
      <xdr:spPr>
        <a:xfrm>
          <a:off x="69850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847" name="正方形/長方形 846">
          <a:extLst>
            <a:ext uri="{FF2B5EF4-FFF2-40B4-BE49-F238E27FC236}">
              <a16:creationId xmlns:a16="http://schemas.microsoft.com/office/drawing/2014/main" id="{916A0859-E22B-47B0-A8FD-2B97F496CC02}"/>
            </a:ext>
          </a:extLst>
        </xdr:cNvPr>
        <xdr:cNvSpPr/>
      </xdr:nvSpPr>
      <xdr:spPr>
        <a:xfrm>
          <a:off x="69850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848" name="正方形/長方形 847">
          <a:extLst>
            <a:ext uri="{FF2B5EF4-FFF2-40B4-BE49-F238E27FC236}">
              <a16:creationId xmlns:a16="http://schemas.microsoft.com/office/drawing/2014/main" id="{888EC7B0-B371-464B-B47B-D23BA42BD6B0}"/>
            </a:ext>
          </a:extLst>
        </xdr:cNvPr>
        <xdr:cNvSpPr/>
      </xdr:nvSpPr>
      <xdr:spPr>
        <a:xfrm>
          <a:off x="8013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849" name="正方形/長方形 848">
          <a:extLst>
            <a:ext uri="{FF2B5EF4-FFF2-40B4-BE49-F238E27FC236}">
              <a16:creationId xmlns:a16="http://schemas.microsoft.com/office/drawing/2014/main" id="{E15FF960-347C-49B8-9F58-EBEB9353D4C1}"/>
            </a:ext>
          </a:extLst>
        </xdr:cNvPr>
        <xdr:cNvSpPr/>
      </xdr:nvSpPr>
      <xdr:spPr>
        <a:xfrm>
          <a:off x="8013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850" name="正方形/長方形 849">
          <a:extLst>
            <a:ext uri="{FF2B5EF4-FFF2-40B4-BE49-F238E27FC236}">
              <a16:creationId xmlns:a16="http://schemas.microsoft.com/office/drawing/2014/main" id="{C7AAAF92-9B12-4437-BA90-ED83DAE456D7}"/>
            </a:ext>
          </a:extLst>
        </xdr:cNvPr>
        <xdr:cNvSpPr/>
      </xdr:nvSpPr>
      <xdr:spPr>
        <a:xfrm>
          <a:off x="5956300" y="1619250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851" name="正方形/長方形 850">
          <a:extLst>
            <a:ext uri="{FF2B5EF4-FFF2-40B4-BE49-F238E27FC236}">
              <a16:creationId xmlns:a16="http://schemas.microsoft.com/office/drawing/2014/main" id="{5D552801-7DE1-40FB-8652-8272B197D90A}"/>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852" name="正方形/長方形 851">
          <a:extLst>
            <a:ext uri="{FF2B5EF4-FFF2-40B4-BE49-F238E27FC236}">
              <a16:creationId xmlns:a16="http://schemas.microsoft.com/office/drawing/2014/main" id="{DFB8214D-CA94-466B-A13D-6C8E0E7C4D13}"/>
            </a:ext>
          </a:extLst>
        </xdr:cNvPr>
        <xdr:cNvSpPr/>
      </xdr:nvSpPr>
      <xdr:spPr>
        <a:xfrm>
          <a:off x="1131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853" name="正方形/長方形 852">
          <a:extLst>
            <a:ext uri="{FF2B5EF4-FFF2-40B4-BE49-F238E27FC236}">
              <a16:creationId xmlns:a16="http://schemas.microsoft.com/office/drawing/2014/main" id="{C5C866D9-52F4-42A2-950F-1E5FE0E4FBCE}"/>
            </a:ext>
          </a:extLst>
        </xdr:cNvPr>
        <xdr:cNvSpPr/>
      </xdr:nvSpPr>
      <xdr:spPr>
        <a:xfrm>
          <a:off x="1131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854" name="正方形/長方形 853">
          <a:extLst>
            <a:ext uri="{FF2B5EF4-FFF2-40B4-BE49-F238E27FC236}">
              <a16:creationId xmlns:a16="http://schemas.microsoft.com/office/drawing/2014/main" id="{C600E377-00A0-497C-97B4-0CE35F3B7A18}"/>
            </a:ext>
          </a:extLst>
        </xdr:cNvPr>
        <xdr:cNvSpPr/>
      </xdr:nvSpPr>
      <xdr:spPr>
        <a:xfrm>
          <a:off x="122364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855" name="正方形/長方形 854">
          <a:extLst>
            <a:ext uri="{FF2B5EF4-FFF2-40B4-BE49-F238E27FC236}">
              <a16:creationId xmlns:a16="http://schemas.microsoft.com/office/drawing/2014/main" id="{F90CD469-6B05-401B-822E-DF0D8B5DDAD3}"/>
            </a:ext>
          </a:extLst>
        </xdr:cNvPr>
        <xdr:cNvSpPr/>
      </xdr:nvSpPr>
      <xdr:spPr>
        <a:xfrm>
          <a:off x="122364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856" name="正方形/長方形 855">
          <a:extLst>
            <a:ext uri="{FF2B5EF4-FFF2-40B4-BE49-F238E27FC236}">
              <a16:creationId xmlns:a16="http://schemas.microsoft.com/office/drawing/2014/main" id="{6F9D2DAD-40A2-426B-9971-4208F986E0CC}"/>
            </a:ext>
          </a:extLst>
        </xdr:cNvPr>
        <xdr:cNvSpPr/>
      </xdr:nvSpPr>
      <xdr:spPr>
        <a:xfrm>
          <a:off x="13265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857" name="正方形/長方形 856">
          <a:extLst>
            <a:ext uri="{FF2B5EF4-FFF2-40B4-BE49-F238E27FC236}">
              <a16:creationId xmlns:a16="http://schemas.microsoft.com/office/drawing/2014/main" id="{8A2BF7D8-DCCD-4B95-AD43-56868E8528E5}"/>
            </a:ext>
          </a:extLst>
        </xdr:cNvPr>
        <xdr:cNvSpPr/>
      </xdr:nvSpPr>
      <xdr:spPr>
        <a:xfrm>
          <a:off x="13265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858" name="正方形/長方形 857">
          <a:extLst>
            <a:ext uri="{FF2B5EF4-FFF2-40B4-BE49-F238E27FC236}">
              <a16:creationId xmlns:a16="http://schemas.microsoft.com/office/drawing/2014/main" id="{814B898F-B525-4FF3-84B5-50BE34B08099}"/>
            </a:ext>
          </a:extLst>
        </xdr:cNvPr>
        <xdr:cNvSpPr/>
      </xdr:nvSpPr>
      <xdr:spPr>
        <a:xfrm>
          <a:off x="1120775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859" name="テキスト ボックス 858">
          <a:extLst>
            <a:ext uri="{FF2B5EF4-FFF2-40B4-BE49-F238E27FC236}">
              <a16:creationId xmlns:a16="http://schemas.microsoft.com/office/drawing/2014/main" id="{1A2BCF00-4AD1-4DA6-A296-2EC418D2A0F3}"/>
            </a:ext>
          </a:extLst>
        </xdr:cNvPr>
        <xdr:cNvSpPr txBox="1"/>
      </xdr:nvSpPr>
      <xdr:spPr>
        <a:xfrm>
          <a:off x="111696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860" name="直線コネクタ 859">
          <a:extLst>
            <a:ext uri="{FF2B5EF4-FFF2-40B4-BE49-F238E27FC236}">
              <a16:creationId xmlns:a16="http://schemas.microsoft.com/office/drawing/2014/main" id="{081F6319-6824-47EB-829E-1DFF1B636E0F}"/>
            </a:ext>
          </a:extLst>
        </xdr:cNvPr>
        <xdr:cNvCxnSpPr/>
      </xdr:nvCxnSpPr>
      <xdr:spPr>
        <a:xfrm>
          <a:off x="11207750" y="7346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861" name="テキスト ボックス 860">
          <a:extLst>
            <a:ext uri="{FF2B5EF4-FFF2-40B4-BE49-F238E27FC236}">
              <a16:creationId xmlns:a16="http://schemas.microsoft.com/office/drawing/2014/main" id="{DA137AD8-3C1E-432B-B942-51903721070F}"/>
            </a:ext>
          </a:extLst>
        </xdr:cNvPr>
        <xdr:cNvSpPr txBox="1"/>
      </xdr:nvSpPr>
      <xdr:spPr>
        <a:xfrm>
          <a:off x="1079772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862" name="直線コネクタ 861">
          <a:extLst>
            <a:ext uri="{FF2B5EF4-FFF2-40B4-BE49-F238E27FC236}">
              <a16:creationId xmlns:a16="http://schemas.microsoft.com/office/drawing/2014/main" id="{8C67C312-7F95-4350-BA66-CED01C523301}"/>
            </a:ext>
          </a:extLst>
        </xdr:cNvPr>
        <xdr:cNvCxnSpPr/>
      </xdr:nvCxnSpPr>
      <xdr:spPr>
        <a:xfrm>
          <a:off x="11207750" y="6978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863" name="テキスト ボックス 862">
          <a:extLst>
            <a:ext uri="{FF2B5EF4-FFF2-40B4-BE49-F238E27FC236}">
              <a16:creationId xmlns:a16="http://schemas.microsoft.com/office/drawing/2014/main" id="{AED8AC69-0495-4274-8F09-AAD76E1A15AA}"/>
            </a:ext>
          </a:extLst>
        </xdr:cNvPr>
        <xdr:cNvSpPr txBox="1"/>
      </xdr:nvSpPr>
      <xdr:spPr>
        <a:xfrm>
          <a:off x="107977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864" name="直線コネクタ 863">
          <a:extLst>
            <a:ext uri="{FF2B5EF4-FFF2-40B4-BE49-F238E27FC236}">
              <a16:creationId xmlns:a16="http://schemas.microsoft.com/office/drawing/2014/main" id="{A1026077-FB99-4870-A58B-F09C5C2222D5}"/>
            </a:ext>
          </a:extLst>
        </xdr:cNvPr>
        <xdr:cNvCxnSpPr/>
      </xdr:nvCxnSpPr>
      <xdr:spPr>
        <a:xfrm>
          <a:off x="11207750" y="6610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865" name="テキスト ボックス 864">
          <a:extLst>
            <a:ext uri="{FF2B5EF4-FFF2-40B4-BE49-F238E27FC236}">
              <a16:creationId xmlns:a16="http://schemas.microsoft.com/office/drawing/2014/main" id="{D6A092D7-DE03-4236-B880-C6C9841D79E0}"/>
            </a:ext>
          </a:extLst>
        </xdr:cNvPr>
        <xdr:cNvSpPr txBox="1"/>
      </xdr:nvSpPr>
      <xdr:spPr>
        <a:xfrm>
          <a:off x="108427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866" name="直線コネクタ 865">
          <a:extLst>
            <a:ext uri="{FF2B5EF4-FFF2-40B4-BE49-F238E27FC236}">
              <a16:creationId xmlns:a16="http://schemas.microsoft.com/office/drawing/2014/main" id="{ADB87BA9-5993-44A3-AADF-2DEB419DD459}"/>
            </a:ext>
          </a:extLst>
        </xdr:cNvPr>
        <xdr:cNvCxnSpPr/>
      </xdr:nvCxnSpPr>
      <xdr:spPr>
        <a:xfrm>
          <a:off x="11207750" y="6248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867" name="テキスト ボックス 866">
          <a:extLst>
            <a:ext uri="{FF2B5EF4-FFF2-40B4-BE49-F238E27FC236}">
              <a16:creationId xmlns:a16="http://schemas.microsoft.com/office/drawing/2014/main" id="{BED2432C-6E65-485D-9C6C-697E570CF2DB}"/>
            </a:ext>
          </a:extLst>
        </xdr:cNvPr>
        <xdr:cNvSpPr txBox="1"/>
      </xdr:nvSpPr>
      <xdr:spPr>
        <a:xfrm>
          <a:off x="108427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868" name="直線コネクタ 867">
          <a:extLst>
            <a:ext uri="{FF2B5EF4-FFF2-40B4-BE49-F238E27FC236}">
              <a16:creationId xmlns:a16="http://schemas.microsoft.com/office/drawing/2014/main" id="{1173EABC-7797-4D33-B513-A138AD33A1DF}"/>
            </a:ext>
          </a:extLst>
        </xdr:cNvPr>
        <xdr:cNvCxnSpPr/>
      </xdr:nvCxnSpPr>
      <xdr:spPr>
        <a:xfrm>
          <a:off x="11207750" y="588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869" name="テキスト ボックス 868">
          <a:extLst>
            <a:ext uri="{FF2B5EF4-FFF2-40B4-BE49-F238E27FC236}">
              <a16:creationId xmlns:a16="http://schemas.microsoft.com/office/drawing/2014/main" id="{317727BB-E761-4009-9ADD-E04166DD03FC}"/>
            </a:ext>
          </a:extLst>
        </xdr:cNvPr>
        <xdr:cNvSpPr txBox="1"/>
      </xdr:nvSpPr>
      <xdr:spPr>
        <a:xfrm>
          <a:off x="108427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870" name="直線コネクタ 869">
          <a:extLst>
            <a:ext uri="{FF2B5EF4-FFF2-40B4-BE49-F238E27FC236}">
              <a16:creationId xmlns:a16="http://schemas.microsoft.com/office/drawing/2014/main" id="{7BB6442A-5112-40DB-9A7E-88D17A682BDF}"/>
            </a:ext>
          </a:extLst>
        </xdr:cNvPr>
        <xdr:cNvCxnSpPr/>
      </xdr:nvCxnSpPr>
      <xdr:spPr>
        <a:xfrm>
          <a:off x="11207750" y="5511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871" name="テキスト ボックス 870">
          <a:extLst>
            <a:ext uri="{FF2B5EF4-FFF2-40B4-BE49-F238E27FC236}">
              <a16:creationId xmlns:a16="http://schemas.microsoft.com/office/drawing/2014/main" id="{41557F6F-8982-4685-806C-1EFEE55F63AD}"/>
            </a:ext>
          </a:extLst>
        </xdr:cNvPr>
        <xdr:cNvSpPr txBox="1"/>
      </xdr:nvSpPr>
      <xdr:spPr>
        <a:xfrm>
          <a:off x="10842791" y="537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872" name="直線コネクタ 871">
          <a:extLst>
            <a:ext uri="{FF2B5EF4-FFF2-40B4-BE49-F238E27FC236}">
              <a16:creationId xmlns:a16="http://schemas.microsoft.com/office/drawing/2014/main" id="{86C4B37F-DE1F-4755-B2C1-FBD5CB31C872}"/>
            </a:ext>
          </a:extLst>
        </xdr:cNvPr>
        <xdr:cNvCxnSpPr/>
      </xdr:nvCxnSpPr>
      <xdr:spPr>
        <a:xfrm>
          <a:off x="11207750" y="514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873" name="テキスト ボックス 872">
          <a:extLst>
            <a:ext uri="{FF2B5EF4-FFF2-40B4-BE49-F238E27FC236}">
              <a16:creationId xmlns:a16="http://schemas.microsoft.com/office/drawing/2014/main" id="{47F59651-D631-4650-94A0-B651B12DE256}"/>
            </a:ext>
          </a:extLst>
        </xdr:cNvPr>
        <xdr:cNvSpPr txBox="1"/>
      </xdr:nvSpPr>
      <xdr:spPr>
        <a:xfrm>
          <a:off x="10906911" y="5007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874" name="【一般廃棄物処理施設】&#10;有形固定資産減価償却率グラフ枠">
          <a:extLst>
            <a:ext uri="{FF2B5EF4-FFF2-40B4-BE49-F238E27FC236}">
              <a16:creationId xmlns:a16="http://schemas.microsoft.com/office/drawing/2014/main" id="{827D0B45-C62F-4531-8F2B-85662DE4E230}"/>
            </a:ext>
          </a:extLst>
        </xdr:cNvPr>
        <xdr:cNvSpPr/>
      </xdr:nvSpPr>
      <xdr:spPr>
        <a:xfrm>
          <a:off x="1120775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78105</xdr:rowOff>
    </xdr:from>
    <xdr:to>
      <xdr:col>85</xdr:col>
      <xdr:colOff>126364</xdr:colOff>
      <xdr:row>42</xdr:row>
      <xdr:rowOff>38100</xdr:rowOff>
    </xdr:to>
    <xdr:cxnSp macro="">
      <xdr:nvCxnSpPr>
        <xdr:cNvPr id="875" name="直線コネクタ 874">
          <a:extLst>
            <a:ext uri="{FF2B5EF4-FFF2-40B4-BE49-F238E27FC236}">
              <a16:creationId xmlns:a16="http://schemas.microsoft.com/office/drawing/2014/main" id="{F47252D1-B8BB-412F-9277-7586073C40DE}"/>
            </a:ext>
          </a:extLst>
        </xdr:cNvPr>
        <xdr:cNvCxnSpPr/>
      </xdr:nvCxnSpPr>
      <xdr:spPr>
        <a:xfrm flipV="1">
          <a:off x="14699614" y="5532755"/>
          <a:ext cx="0" cy="1445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876" name="【一般廃棄物処理施設】&#10;有形固定資産減価償却率最小値テキスト">
          <a:extLst>
            <a:ext uri="{FF2B5EF4-FFF2-40B4-BE49-F238E27FC236}">
              <a16:creationId xmlns:a16="http://schemas.microsoft.com/office/drawing/2014/main" id="{95CE67D0-CD88-4A1D-B08E-FE0F1FA551E4}"/>
            </a:ext>
          </a:extLst>
        </xdr:cNvPr>
        <xdr:cNvSpPr txBox="1"/>
      </xdr:nvSpPr>
      <xdr:spPr>
        <a:xfrm>
          <a:off x="14738350" y="698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877" name="直線コネクタ 876">
          <a:extLst>
            <a:ext uri="{FF2B5EF4-FFF2-40B4-BE49-F238E27FC236}">
              <a16:creationId xmlns:a16="http://schemas.microsoft.com/office/drawing/2014/main" id="{B0FA29D0-8729-4E78-AC9E-4FC1F4D35613}"/>
            </a:ext>
          </a:extLst>
        </xdr:cNvPr>
        <xdr:cNvCxnSpPr/>
      </xdr:nvCxnSpPr>
      <xdr:spPr>
        <a:xfrm>
          <a:off x="14611350" y="6978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24782</xdr:rowOff>
    </xdr:from>
    <xdr:ext cx="405111" cy="259045"/>
    <xdr:sp macro="" textlink="">
      <xdr:nvSpPr>
        <xdr:cNvPr id="878" name="【一般廃棄物処理施設】&#10;有形固定資産減価償却率最大値テキスト">
          <a:extLst>
            <a:ext uri="{FF2B5EF4-FFF2-40B4-BE49-F238E27FC236}">
              <a16:creationId xmlns:a16="http://schemas.microsoft.com/office/drawing/2014/main" id="{977A7289-B463-4D80-992D-8F89BB6EFFC0}"/>
            </a:ext>
          </a:extLst>
        </xdr:cNvPr>
        <xdr:cNvSpPr txBox="1"/>
      </xdr:nvSpPr>
      <xdr:spPr>
        <a:xfrm>
          <a:off x="14738350" y="5314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78105</xdr:rowOff>
    </xdr:from>
    <xdr:to>
      <xdr:col>86</xdr:col>
      <xdr:colOff>25400</xdr:colOff>
      <xdr:row>33</xdr:row>
      <xdr:rowOff>78105</xdr:rowOff>
    </xdr:to>
    <xdr:cxnSp macro="">
      <xdr:nvCxnSpPr>
        <xdr:cNvPr id="879" name="直線コネクタ 878">
          <a:extLst>
            <a:ext uri="{FF2B5EF4-FFF2-40B4-BE49-F238E27FC236}">
              <a16:creationId xmlns:a16="http://schemas.microsoft.com/office/drawing/2014/main" id="{114E1B21-0413-4226-AC9A-F51B24E1F3BA}"/>
            </a:ext>
          </a:extLst>
        </xdr:cNvPr>
        <xdr:cNvCxnSpPr/>
      </xdr:nvCxnSpPr>
      <xdr:spPr>
        <a:xfrm>
          <a:off x="14611350" y="55327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25417</xdr:rowOff>
    </xdr:from>
    <xdr:ext cx="405111" cy="259045"/>
    <xdr:sp macro="" textlink="">
      <xdr:nvSpPr>
        <xdr:cNvPr id="880" name="【一般廃棄物処理施設】&#10;有形固定資産減価償却率平均値テキスト">
          <a:extLst>
            <a:ext uri="{FF2B5EF4-FFF2-40B4-BE49-F238E27FC236}">
              <a16:creationId xmlns:a16="http://schemas.microsoft.com/office/drawing/2014/main" id="{0F8E807F-2E61-4B84-ACD7-70005D9CA491}"/>
            </a:ext>
          </a:extLst>
        </xdr:cNvPr>
        <xdr:cNvSpPr txBox="1"/>
      </xdr:nvSpPr>
      <xdr:spPr>
        <a:xfrm>
          <a:off x="14738350" y="61404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2540</xdr:rowOff>
    </xdr:from>
    <xdr:to>
      <xdr:col>85</xdr:col>
      <xdr:colOff>177800</xdr:colOff>
      <xdr:row>38</xdr:row>
      <xdr:rowOff>104140</xdr:rowOff>
    </xdr:to>
    <xdr:sp macro="" textlink="">
      <xdr:nvSpPr>
        <xdr:cNvPr id="881" name="フローチャート: 判断 880">
          <a:extLst>
            <a:ext uri="{FF2B5EF4-FFF2-40B4-BE49-F238E27FC236}">
              <a16:creationId xmlns:a16="http://schemas.microsoft.com/office/drawing/2014/main" id="{E9EEA2C9-037B-4C5B-A965-47BE78EA5F43}"/>
            </a:ext>
          </a:extLst>
        </xdr:cNvPr>
        <xdr:cNvSpPr/>
      </xdr:nvSpPr>
      <xdr:spPr>
        <a:xfrm>
          <a:off x="14649450" y="628269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6350</xdr:rowOff>
    </xdr:from>
    <xdr:to>
      <xdr:col>81</xdr:col>
      <xdr:colOff>101600</xdr:colOff>
      <xdr:row>38</xdr:row>
      <xdr:rowOff>107950</xdr:rowOff>
    </xdr:to>
    <xdr:sp macro="" textlink="">
      <xdr:nvSpPr>
        <xdr:cNvPr id="882" name="フローチャート: 判断 881">
          <a:extLst>
            <a:ext uri="{FF2B5EF4-FFF2-40B4-BE49-F238E27FC236}">
              <a16:creationId xmlns:a16="http://schemas.microsoft.com/office/drawing/2014/main" id="{A7C99472-0D75-4033-A219-153240E360EC}"/>
            </a:ext>
          </a:extLst>
        </xdr:cNvPr>
        <xdr:cNvSpPr/>
      </xdr:nvSpPr>
      <xdr:spPr>
        <a:xfrm>
          <a:off x="1388745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19685</xdr:rowOff>
    </xdr:from>
    <xdr:to>
      <xdr:col>76</xdr:col>
      <xdr:colOff>165100</xdr:colOff>
      <xdr:row>38</xdr:row>
      <xdr:rowOff>121285</xdr:rowOff>
    </xdr:to>
    <xdr:sp macro="" textlink="">
      <xdr:nvSpPr>
        <xdr:cNvPr id="883" name="フローチャート: 判断 882">
          <a:extLst>
            <a:ext uri="{FF2B5EF4-FFF2-40B4-BE49-F238E27FC236}">
              <a16:creationId xmlns:a16="http://schemas.microsoft.com/office/drawing/2014/main" id="{A1415861-EBEB-4CEE-B19B-70C0A9FC0E48}"/>
            </a:ext>
          </a:extLst>
        </xdr:cNvPr>
        <xdr:cNvSpPr/>
      </xdr:nvSpPr>
      <xdr:spPr>
        <a:xfrm>
          <a:off x="13093700" y="6299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21590</xdr:rowOff>
    </xdr:from>
    <xdr:to>
      <xdr:col>72</xdr:col>
      <xdr:colOff>38100</xdr:colOff>
      <xdr:row>38</xdr:row>
      <xdr:rowOff>123190</xdr:rowOff>
    </xdr:to>
    <xdr:sp macro="" textlink="">
      <xdr:nvSpPr>
        <xdr:cNvPr id="884" name="フローチャート: 判断 883">
          <a:extLst>
            <a:ext uri="{FF2B5EF4-FFF2-40B4-BE49-F238E27FC236}">
              <a16:creationId xmlns:a16="http://schemas.microsoft.com/office/drawing/2014/main" id="{572B3E50-41C0-4D19-9AA7-B6A2AAF26FA3}"/>
            </a:ext>
          </a:extLst>
        </xdr:cNvPr>
        <xdr:cNvSpPr/>
      </xdr:nvSpPr>
      <xdr:spPr>
        <a:xfrm>
          <a:off x="12299950" y="63017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145415</xdr:rowOff>
    </xdr:from>
    <xdr:to>
      <xdr:col>67</xdr:col>
      <xdr:colOff>101600</xdr:colOff>
      <xdr:row>38</xdr:row>
      <xdr:rowOff>75565</xdr:rowOff>
    </xdr:to>
    <xdr:sp macro="" textlink="">
      <xdr:nvSpPr>
        <xdr:cNvPr id="885" name="フローチャート: 判断 884">
          <a:extLst>
            <a:ext uri="{FF2B5EF4-FFF2-40B4-BE49-F238E27FC236}">
              <a16:creationId xmlns:a16="http://schemas.microsoft.com/office/drawing/2014/main" id="{59FFE0B8-9C26-434C-9414-AA86854226A6}"/>
            </a:ext>
          </a:extLst>
        </xdr:cNvPr>
        <xdr:cNvSpPr/>
      </xdr:nvSpPr>
      <xdr:spPr>
        <a:xfrm>
          <a:off x="11487150" y="62604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886" name="テキスト ボックス 885">
          <a:extLst>
            <a:ext uri="{FF2B5EF4-FFF2-40B4-BE49-F238E27FC236}">
              <a16:creationId xmlns:a16="http://schemas.microsoft.com/office/drawing/2014/main" id="{56D5420F-AB5C-4702-9C4D-C807122BCF37}"/>
            </a:ext>
          </a:extLst>
        </xdr:cNvPr>
        <xdr:cNvSpPr txBox="1"/>
      </xdr:nvSpPr>
      <xdr:spPr>
        <a:xfrm>
          <a:off x="1452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887" name="テキスト ボックス 886">
          <a:extLst>
            <a:ext uri="{FF2B5EF4-FFF2-40B4-BE49-F238E27FC236}">
              <a16:creationId xmlns:a16="http://schemas.microsoft.com/office/drawing/2014/main" id="{E6410408-872F-477A-A5BD-1EB1198C2AB2}"/>
            </a:ext>
          </a:extLst>
        </xdr:cNvPr>
        <xdr:cNvSpPr txBox="1"/>
      </xdr:nvSpPr>
      <xdr:spPr>
        <a:xfrm>
          <a:off x="13766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888" name="テキスト ボックス 887">
          <a:extLst>
            <a:ext uri="{FF2B5EF4-FFF2-40B4-BE49-F238E27FC236}">
              <a16:creationId xmlns:a16="http://schemas.microsoft.com/office/drawing/2014/main" id="{2671E72E-3695-480D-A483-6916FE04B623}"/>
            </a:ext>
          </a:extLst>
        </xdr:cNvPr>
        <xdr:cNvSpPr txBox="1"/>
      </xdr:nvSpPr>
      <xdr:spPr>
        <a:xfrm>
          <a:off x="12973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889" name="テキスト ボックス 888">
          <a:extLst>
            <a:ext uri="{FF2B5EF4-FFF2-40B4-BE49-F238E27FC236}">
              <a16:creationId xmlns:a16="http://schemas.microsoft.com/office/drawing/2014/main" id="{A30F64CA-B37E-4031-A30F-779075D76A50}"/>
            </a:ext>
          </a:extLst>
        </xdr:cNvPr>
        <xdr:cNvSpPr txBox="1"/>
      </xdr:nvSpPr>
      <xdr:spPr>
        <a:xfrm>
          <a:off x="12172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890" name="テキスト ボックス 889">
          <a:extLst>
            <a:ext uri="{FF2B5EF4-FFF2-40B4-BE49-F238E27FC236}">
              <a16:creationId xmlns:a16="http://schemas.microsoft.com/office/drawing/2014/main" id="{677BC79C-4CA3-48F0-957E-8BC827C3D326}"/>
            </a:ext>
          </a:extLst>
        </xdr:cNvPr>
        <xdr:cNvSpPr txBox="1"/>
      </xdr:nvSpPr>
      <xdr:spPr>
        <a:xfrm>
          <a:off x="11366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78740</xdr:rowOff>
    </xdr:from>
    <xdr:to>
      <xdr:col>85</xdr:col>
      <xdr:colOff>177800</xdr:colOff>
      <xdr:row>41</xdr:row>
      <xdr:rowOff>8890</xdr:rowOff>
    </xdr:to>
    <xdr:sp macro="" textlink="">
      <xdr:nvSpPr>
        <xdr:cNvPr id="891" name="楕円 890">
          <a:extLst>
            <a:ext uri="{FF2B5EF4-FFF2-40B4-BE49-F238E27FC236}">
              <a16:creationId xmlns:a16="http://schemas.microsoft.com/office/drawing/2014/main" id="{6CF53499-244B-429D-9A01-ACA5F36E0588}"/>
            </a:ext>
          </a:extLst>
        </xdr:cNvPr>
        <xdr:cNvSpPr/>
      </xdr:nvSpPr>
      <xdr:spPr>
        <a:xfrm>
          <a:off x="14649450" y="66890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40</xdr:row>
      <xdr:rowOff>57167</xdr:rowOff>
    </xdr:from>
    <xdr:ext cx="405111" cy="259045"/>
    <xdr:sp macro="" textlink="">
      <xdr:nvSpPr>
        <xdr:cNvPr id="892" name="【一般廃棄物処理施設】&#10;有形固定資産減価償却率該当値テキスト">
          <a:extLst>
            <a:ext uri="{FF2B5EF4-FFF2-40B4-BE49-F238E27FC236}">
              <a16:creationId xmlns:a16="http://schemas.microsoft.com/office/drawing/2014/main" id="{C27FEB71-7A52-42EF-A119-90B677C14E4E}"/>
            </a:ext>
          </a:extLst>
        </xdr:cNvPr>
        <xdr:cNvSpPr txBox="1"/>
      </xdr:nvSpPr>
      <xdr:spPr>
        <a:xfrm>
          <a:off x="14738350" y="666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46355</xdr:rowOff>
    </xdr:from>
    <xdr:to>
      <xdr:col>81</xdr:col>
      <xdr:colOff>101600</xdr:colOff>
      <xdr:row>40</xdr:row>
      <xdr:rowOff>147955</xdr:rowOff>
    </xdr:to>
    <xdr:sp macro="" textlink="">
      <xdr:nvSpPr>
        <xdr:cNvPr id="893" name="楕円 892">
          <a:extLst>
            <a:ext uri="{FF2B5EF4-FFF2-40B4-BE49-F238E27FC236}">
              <a16:creationId xmlns:a16="http://schemas.microsoft.com/office/drawing/2014/main" id="{429DE95F-A797-43CD-B739-25B2E7C02EB8}"/>
            </a:ext>
          </a:extLst>
        </xdr:cNvPr>
        <xdr:cNvSpPr/>
      </xdr:nvSpPr>
      <xdr:spPr>
        <a:xfrm>
          <a:off x="13887450" y="6656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97155</xdr:rowOff>
    </xdr:from>
    <xdr:to>
      <xdr:col>85</xdr:col>
      <xdr:colOff>127000</xdr:colOff>
      <xdr:row>40</xdr:row>
      <xdr:rowOff>129540</xdr:rowOff>
    </xdr:to>
    <xdr:cxnSp macro="">
      <xdr:nvCxnSpPr>
        <xdr:cNvPr id="894" name="直線コネクタ 893">
          <a:extLst>
            <a:ext uri="{FF2B5EF4-FFF2-40B4-BE49-F238E27FC236}">
              <a16:creationId xmlns:a16="http://schemas.microsoft.com/office/drawing/2014/main" id="{95EA16AE-D516-41A2-AE65-11B451173E40}"/>
            </a:ext>
          </a:extLst>
        </xdr:cNvPr>
        <xdr:cNvCxnSpPr/>
      </xdr:nvCxnSpPr>
      <xdr:spPr>
        <a:xfrm>
          <a:off x="13938250" y="6707505"/>
          <a:ext cx="762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13970</xdr:rowOff>
    </xdr:from>
    <xdr:to>
      <xdr:col>76</xdr:col>
      <xdr:colOff>165100</xdr:colOff>
      <xdr:row>40</xdr:row>
      <xdr:rowOff>115570</xdr:rowOff>
    </xdr:to>
    <xdr:sp macro="" textlink="">
      <xdr:nvSpPr>
        <xdr:cNvPr id="895" name="楕円 894">
          <a:extLst>
            <a:ext uri="{FF2B5EF4-FFF2-40B4-BE49-F238E27FC236}">
              <a16:creationId xmlns:a16="http://schemas.microsoft.com/office/drawing/2014/main" id="{B35F3575-16A1-4261-BBE2-C9F782A87E1B}"/>
            </a:ext>
          </a:extLst>
        </xdr:cNvPr>
        <xdr:cNvSpPr/>
      </xdr:nvSpPr>
      <xdr:spPr>
        <a:xfrm>
          <a:off x="13093700" y="662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64770</xdr:rowOff>
    </xdr:from>
    <xdr:to>
      <xdr:col>81</xdr:col>
      <xdr:colOff>50800</xdr:colOff>
      <xdr:row>40</xdr:row>
      <xdr:rowOff>97155</xdr:rowOff>
    </xdr:to>
    <xdr:cxnSp macro="">
      <xdr:nvCxnSpPr>
        <xdr:cNvPr id="896" name="直線コネクタ 895">
          <a:extLst>
            <a:ext uri="{FF2B5EF4-FFF2-40B4-BE49-F238E27FC236}">
              <a16:creationId xmlns:a16="http://schemas.microsoft.com/office/drawing/2014/main" id="{137D7CEE-42B5-4872-87DD-56B64EADA312}"/>
            </a:ext>
          </a:extLst>
        </xdr:cNvPr>
        <xdr:cNvCxnSpPr/>
      </xdr:nvCxnSpPr>
      <xdr:spPr>
        <a:xfrm>
          <a:off x="13144500" y="6675120"/>
          <a:ext cx="79375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153035</xdr:rowOff>
    </xdr:from>
    <xdr:to>
      <xdr:col>72</xdr:col>
      <xdr:colOff>38100</xdr:colOff>
      <xdr:row>40</xdr:row>
      <xdr:rowOff>83185</xdr:rowOff>
    </xdr:to>
    <xdr:sp macro="" textlink="">
      <xdr:nvSpPr>
        <xdr:cNvPr id="897" name="楕円 896">
          <a:extLst>
            <a:ext uri="{FF2B5EF4-FFF2-40B4-BE49-F238E27FC236}">
              <a16:creationId xmlns:a16="http://schemas.microsoft.com/office/drawing/2014/main" id="{0AED51AD-71C0-4042-ABCE-399A34062EAE}"/>
            </a:ext>
          </a:extLst>
        </xdr:cNvPr>
        <xdr:cNvSpPr/>
      </xdr:nvSpPr>
      <xdr:spPr>
        <a:xfrm>
          <a:off x="12299950" y="659828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32385</xdr:rowOff>
    </xdr:from>
    <xdr:to>
      <xdr:col>76</xdr:col>
      <xdr:colOff>114300</xdr:colOff>
      <xdr:row>40</xdr:row>
      <xdr:rowOff>64770</xdr:rowOff>
    </xdr:to>
    <xdr:cxnSp macro="">
      <xdr:nvCxnSpPr>
        <xdr:cNvPr id="898" name="直線コネクタ 897">
          <a:extLst>
            <a:ext uri="{FF2B5EF4-FFF2-40B4-BE49-F238E27FC236}">
              <a16:creationId xmlns:a16="http://schemas.microsoft.com/office/drawing/2014/main" id="{EF61D87D-F206-476C-95F5-E4AE246DBCFF}"/>
            </a:ext>
          </a:extLst>
        </xdr:cNvPr>
        <xdr:cNvCxnSpPr/>
      </xdr:nvCxnSpPr>
      <xdr:spPr>
        <a:xfrm>
          <a:off x="12344400" y="6642735"/>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122555</xdr:rowOff>
    </xdr:from>
    <xdr:to>
      <xdr:col>67</xdr:col>
      <xdr:colOff>101600</xdr:colOff>
      <xdr:row>40</xdr:row>
      <xdr:rowOff>52705</xdr:rowOff>
    </xdr:to>
    <xdr:sp macro="" textlink="">
      <xdr:nvSpPr>
        <xdr:cNvPr id="899" name="楕円 898">
          <a:extLst>
            <a:ext uri="{FF2B5EF4-FFF2-40B4-BE49-F238E27FC236}">
              <a16:creationId xmlns:a16="http://schemas.microsoft.com/office/drawing/2014/main" id="{F8AB57F1-5DFE-4C79-A166-25314A3B01E4}"/>
            </a:ext>
          </a:extLst>
        </xdr:cNvPr>
        <xdr:cNvSpPr/>
      </xdr:nvSpPr>
      <xdr:spPr>
        <a:xfrm>
          <a:off x="11487150" y="65678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1905</xdr:rowOff>
    </xdr:from>
    <xdr:to>
      <xdr:col>71</xdr:col>
      <xdr:colOff>177800</xdr:colOff>
      <xdr:row>40</xdr:row>
      <xdr:rowOff>32385</xdr:rowOff>
    </xdr:to>
    <xdr:cxnSp macro="">
      <xdr:nvCxnSpPr>
        <xdr:cNvPr id="900" name="直線コネクタ 899">
          <a:extLst>
            <a:ext uri="{FF2B5EF4-FFF2-40B4-BE49-F238E27FC236}">
              <a16:creationId xmlns:a16="http://schemas.microsoft.com/office/drawing/2014/main" id="{0AF5756A-27A2-40CF-8CFA-5FDB6F827D54}"/>
            </a:ext>
          </a:extLst>
        </xdr:cNvPr>
        <xdr:cNvCxnSpPr/>
      </xdr:nvCxnSpPr>
      <xdr:spPr>
        <a:xfrm>
          <a:off x="11537950" y="6612255"/>
          <a:ext cx="80645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124477</xdr:rowOff>
    </xdr:from>
    <xdr:ext cx="405111" cy="259045"/>
    <xdr:sp macro="" textlink="">
      <xdr:nvSpPr>
        <xdr:cNvPr id="901" name="n_1aveValue【一般廃棄物処理施設】&#10;有形固定資産減価償却率">
          <a:extLst>
            <a:ext uri="{FF2B5EF4-FFF2-40B4-BE49-F238E27FC236}">
              <a16:creationId xmlns:a16="http://schemas.microsoft.com/office/drawing/2014/main" id="{B0C4AF75-E04F-4A30-BFE4-41E7DCFA983E}"/>
            </a:ext>
          </a:extLst>
        </xdr:cNvPr>
        <xdr:cNvSpPr txBox="1"/>
      </xdr:nvSpPr>
      <xdr:spPr>
        <a:xfrm>
          <a:off x="13742044"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137812</xdr:rowOff>
    </xdr:from>
    <xdr:ext cx="405111" cy="259045"/>
    <xdr:sp macro="" textlink="">
      <xdr:nvSpPr>
        <xdr:cNvPr id="902" name="n_2aveValue【一般廃棄物処理施設】&#10;有形固定資産減価償却率">
          <a:extLst>
            <a:ext uri="{FF2B5EF4-FFF2-40B4-BE49-F238E27FC236}">
              <a16:creationId xmlns:a16="http://schemas.microsoft.com/office/drawing/2014/main" id="{864BF211-A4E3-4B70-A867-5309D7F688B0}"/>
            </a:ext>
          </a:extLst>
        </xdr:cNvPr>
        <xdr:cNvSpPr txBox="1"/>
      </xdr:nvSpPr>
      <xdr:spPr>
        <a:xfrm>
          <a:off x="12960994" y="6087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139717</xdr:rowOff>
    </xdr:from>
    <xdr:ext cx="405111" cy="259045"/>
    <xdr:sp macro="" textlink="">
      <xdr:nvSpPr>
        <xdr:cNvPr id="903" name="n_3aveValue【一般廃棄物処理施設】&#10;有形固定資産減価償却率">
          <a:extLst>
            <a:ext uri="{FF2B5EF4-FFF2-40B4-BE49-F238E27FC236}">
              <a16:creationId xmlns:a16="http://schemas.microsoft.com/office/drawing/2014/main" id="{1944FDCB-812F-4CCF-9DD0-B376471300B5}"/>
            </a:ext>
          </a:extLst>
        </xdr:cNvPr>
        <xdr:cNvSpPr txBox="1"/>
      </xdr:nvSpPr>
      <xdr:spPr>
        <a:xfrm>
          <a:off x="12167244" y="6089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92092</xdr:rowOff>
    </xdr:from>
    <xdr:ext cx="405111" cy="259045"/>
    <xdr:sp macro="" textlink="">
      <xdr:nvSpPr>
        <xdr:cNvPr id="904" name="n_4aveValue【一般廃棄物処理施設】&#10;有形固定資産減価償却率">
          <a:extLst>
            <a:ext uri="{FF2B5EF4-FFF2-40B4-BE49-F238E27FC236}">
              <a16:creationId xmlns:a16="http://schemas.microsoft.com/office/drawing/2014/main" id="{EB0D17E3-1251-4BB7-AB16-A04CB2773061}"/>
            </a:ext>
          </a:extLst>
        </xdr:cNvPr>
        <xdr:cNvSpPr txBox="1"/>
      </xdr:nvSpPr>
      <xdr:spPr>
        <a:xfrm>
          <a:off x="11354444" y="604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139082</xdr:rowOff>
    </xdr:from>
    <xdr:ext cx="405111" cy="259045"/>
    <xdr:sp macro="" textlink="">
      <xdr:nvSpPr>
        <xdr:cNvPr id="905" name="n_1mainValue【一般廃棄物処理施設】&#10;有形固定資産減価償却率">
          <a:extLst>
            <a:ext uri="{FF2B5EF4-FFF2-40B4-BE49-F238E27FC236}">
              <a16:creationId xmlns:a16="http://schemas.microsoft.com/office/drawing/2014/main" id="{B42CCEA2-8D35-451C-BF76-EA97A57F3B4D}"/>
            </a:ext>
          </a:extLst>
        </xdr:cNvPr>
        <xdr:cNvSpPr txBox="1"/>
      </xdr:nvSpPr>
      <xdr:spPr>
        <a:xfrm>
          <a:off x="13742044" y="674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106697</xdr:rowOff>
    </xdr:from>
    <xdr:ext cx="405111" cy="259045"/>
    <xdr:sp macro="" textlink="">
      <xdr:nvSpPr>
        <xdr:cNvPr id="906" name="n_2mainValue【一般廃棄物処理施設】&#10;有形固定資産減価償却率">
          <a:extLst>
            <a:ext uri="{FF2B5EF4-FFF2-40B4-BE49-F238E27FC236}">
              <a16:creationId xmlns:a16="http://schemas.microsoft.com/office/drawing/2014/main" id="{DD2098AD-B92E-44DA-8626-4980A06D941A}"/>
            </a:ext>
          </a:extLst>
        </xdr:cNvPr>
        <xdr:cNvSpPr txBox="1"/>
      </xdr:nvSpPr>
      <xdr:spPr>
        <a:xfrm>
          <a:off x="12960994" y="671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74312</xdr:rowOff>
    </xdr:from>
    <xdr:ext cx="405111" cy="259045"/>
    <xdr:sp macro="" textlink="">
      <xdr:nvSpPr>
        <xdr:cNvPr id="907" name="n_3mainValue【一般廃棄物処理施設】&#10;有形固定資産減価償却率">
          <a:extLst>
            <a:ext uri="{FF2B5EF4-FFF2-40B4-BE49-F238E27FC236}">
              <a16:creationId xmlns:a16="http://schemas.microsoft.com/office/drawing/2014/main" id="{CC8008B5-13AE-4B1A-8E99-25E05537E37B}"/>
            </a:ext>
          </a:extLst>
        </xdr:cNvPr>
        <xdr:cNvSpPr txBox="1"/>
      </xdr:nvSpPr>
      <xdr:spPr>
        <a:xfrm>
          <a:off x="12167244" y="6684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43832</xdr:rowOff>
    </xdr:from>
    <xdr:ext cx="405111" cy="259045"/>
    <xdr:sp macro="" textlink="">
      <xdr:nvSpPr>
        <xdr:cNvPr id="908" name="n_4mainValue【一般廃棄物処理施設】&#10;有形固定資産減価償却率">
          <a:extLst>
            <a:ext uri="{FF2B5EF4-FFF2-40B4-BE49-F238E27FC236}">
              <a16:creationId xmlns:a16="http://schemas.microsoft.com/office/drawing/2014/main" id="{E2D7B9F0-55DD-4728-A279-7956A31ACA6E}"/>
            </a:ext>
          </a:extLst>
        </xdr:cNvPr>
        <xdr:cNvSpPr txBox="1"/>
      </xdr:nvSpPr>
      <xdr:spPr>
        <a:xfrm>
          <a:off x="11354444" y="665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909" name="正方形/長方形 908">
          <a:extLst>
            <a:ext uri="{FF2B5EF4-FFF2-40B4-BE49-F238E27FC236}">
              <a16:creationId xmlns:a16="http://schemas.microsoft.com/office/drawing/2014/main" id="{5DE5B046-A992-44AB-AAAE-FB3BFFF5FC6F}"/>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910" name="正方形/長方形 909">
          <a:extLst>
            <a:ext uri="{FF2B5EF4-FFF2-40B4-BE49-F238E27FC236}">
              <a16:creationId xmlns:a16="http://schemas.microsoft.com/office/drawing/2014/main" id="{4F6DA2EC-38D8-469F-92CA-8CF2429A5DE0}"/>
            </a:ext>
          </a:extLst>
        </xdr:cNvPr>
        <xdr:cNvSpPr/>
      </xdr:nvSpPr>
      <xdr:spPr>
        <a:xfrm>
          <a:off x="16586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911" name="正方形/長方形 910">
          <a:extLst>
            <a:ext uri="{FF2B5EF4-FFF2-40B4-BE49-F238E27FC236}">
              <a16:creationId xmlns:a16="http://schemas.microsoft.com/office/drawing/2014/main" id="{A550FC62-C2D7-4DD4-BE14-F6860A6C25B8}"/>
            </a:ext>
          </a:extLst>
        </xdr:cNvPr>
        <xdr:cNvSpPr/>
      </xdr:nvSpPr>
      <xdr:spPr>
        <a:xfrm>
          <a:off x="16586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912" name="正方形/長方形 911">
          <a:extLst>
            <a:ext uri="{FF2B5EF4-FFF2-40B4-BE49-F238E27FC236}">
              <a16:creationId xmlns:a16="http://schemas.microsoft.com/office/drawing/2014/main" id="{5B4CFD0B-959B-4BD1-97C6-1247B79C083E}"/>
            </a:ext>
          </a:extLst>
        </xdr:cNvPr>
        <xdr:cNvSpPr/>
      </xdr:nvSpPr>
      <xdr:spPr>
        <a:xfrm>
          <a:off x="174879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913" name="正方形/長方形 912">
          <a:extLst>
            <a:ext uri="{FF2B5EF4-FFF2-40B4-BE49-F238E27FC236}">
              <a16:creationId xmlns:a16="http://schemas.microsoft.com/office/drawing/2014/main" id="{8B8496D3-0652-4237-98D7-B89873840F3D}"/>
            </a:ext>
          </a:extLst>
        </xdr:cNvPr>
        <xdr:cNvSpPr/>
      </xdr:nvSpPr>
      <xdr:spPr>
        <a:xfrm>
          <a:off x="174879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914" name="正方形/長方形 913">
          <a:extLst>
            <a:ext uri="{FF2B5EF4-FFF2-40B4-BE49-F238E27FC236}">
              <a16:creationId xmlns:a16="http://schemas.microsoft.com/office/drawing/2014/main" id="{B951D305-E77E-4DE6-BFE7-7597A69E9D95}"/>
            </a:ext>
          </a:extLst>
        </xdr:cNvPr>
        <xdr:cNvSpPr/>
      </xdr:nvSpPr>
      <xdr:spPr>
        <a:xfrm>
          <a:off x="18516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915" name="正方形/長方形 914">
          <a:extLst>
            <a:ext uri="{FF2B5EF4-FFF2-40B4-BE49-F238E27FC236}">
              <a16:creationId xmlns:a16="http://schemas.microsoft.com/office/drawing/2014/main" id="{FB31637F-3199-436F-9C0B-69734CB4A7F3}"/>
            </a:ext>
          </a:extLst>
        </xdr:cNvPr>
        <xdr:cNvSpPr/>
      </xdr:nvSpPr>
      <xdr:spPr>
        <a:xfrm>
          <a:off x="18516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117,472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916" name="正方形/長方形 915">
          <a:extLst>
            <a:ext uri="{FF2B5EF4-FFF2-40B4-BE49-F238E27FC236}">
              <a16:creationId xmlns:a16="http://schemas.microsoft.com/office/drawing/2014/main" id="{15094D81-FE1F-4D05-9715-367F27C3AD96}"/>
            </a:ext>
          </a:extLst>
        </xdr:cNvPr>
        <xdr:cNvSpPr/>
      </xdr:nvSpPr>
      <xdr:spPr>
        <a:xfrm>
          <a:off x="164592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917" name="テキスト ボックス 916">
          <a:extLst>
            <a:ext uri="{FF2B5EF4-FFF2-40B4-BE49-F238E27FC236}">
              <a16:creationId xmlns:a16="http://schemas.microsoft.com/office/drawing/2014/main" id="{8991CDC6-1B2F-4FCE-B9B0-075273B013CE}"/>
            </a:ext>
          </a:extLst>
        </xdr:cNvPr>
        <xdr:cNvSpPr txBox="1"/>
      </xdr:nvSpPr>
      <xdr:spPr>
        <a:xfrm>
          <a:off x="1644015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918" name="直線コネクタ 917">
          <a:extLst>
            <a:ext uri="{FF2B5EF4-FFF2-40B4-BE49-F238E27FC236}">
              <a16:creationId xmlns:a16="http://schemas.microsoft.com/office/drawing/2014/main" id="{269BFEB2-7BCE-42DE-A48E-8EA72D403EF9}"/>
            </a:ext>
          </a:extLst>
        </xdr:cNvPr>
        <xdr:cNvCxnSpPr/>
      </xdr:nvCxnSpPr>
      <xdr:spPr>
        <a:xfrm>
          <a:off x="164592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919" name="直線コネクタ 918">
          <a:extLst>
            <a:ext uri="{FF2B5EF4-FFF2-40B4-BE49-F238E27FC236}">
              <a16:creationId xmlns:a16="http://schemas.microsoft.com/office/drawing/2014/main" id="{03ABB4EF-4A69-4035-B304-7F0496C6D3E1}"/>
            </a:ext>
          </a:extLst>
        </xdr:cNvPr>
        <xdr:cNvCxnSpPr/>
      </xdr:nvCxnSpPr>
      <xdr:spPr>
        <a:xfrm>
          <a:off x="16459200" y="6908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920" name="テキスト ボックス 919">
          <a:extLst>
            <a:ext uri="{FF2B5EF4-FFF2-40B4-BE49-F238E27FC236}">
              <a16:creationId xmlns:a16="http://schemas.microsoft.com/office/drawing/2014/main" id="{27374BD2-39C9-46F7-A985-84CFE19132C9}"/>
            </a:ext>
          </a:extLst>
        </xdr:cNvPr>
        <xdr:cNvSpPr txBox="1"/>
      </xdr:nvSpPr>
      <xdr:spPr>
        <a:xfrm>
          <a:off x="16248514" y="67729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921" name="直線コネクタ 920">
          <a:extLst>
            <a:ext uri="{FF2B5EF4-FFF2-40B4-BE49-F238E27FC236}">
              <a16:creationId xmlns:a16="http://schemas.microsoft.com/office/drawing/2014/main" id="{366756D5-1BED-4FE0-8371-8B01DFED4741}"/>
            </a:ext>
          </a:extLst>
        </xdr:cNvPr>
        <xdr:cNvCxnSpPr/>
      </xdr:nvCxnSpPr>
      <xdr:spPr>
        <a:xfrm>
          <a:off x="16459200" y="646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38</xdr:row>
      <xdr:rowOff>48277</xdr:rowOff>
    </xdr:from>
    <xdr:ext cx="595419" cy="259045"/>
    <xdr:sp macro="" textlink="">
      <xdr:nvSpPr>
        <xdr:cNvPr id="922" name="テキスト ボックス 921">
          <a:extLst>
            <a:ext uri="{FF2B5EF4-FFF2-40B4-BE49-F238E27FC236}">
              <a16:creationId xmlns:a16="http://schemas.microsoft.com/office/drawing/2014/main" id="{3E9DFC58-6096-4F8D-80D2-C26B81B9C0CA}"/>
            </a:ext>
          </a:extLst>
        </xdr:cNvPr>
        <xdr:cNvSpPr txBox="1"/>
      </xdr:nvSpPr>
      <xdr:spPr>
        <a:xfrm>
          <a:off x="15939981" y="6328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923" name="直線コネクタ 922">
          <a:extLst>
            <a:ext uri="{FF2B5EF4-FFF2-40B4-BE49-F238E27FC236}">
              <a16:creationId xmlns:a16="http://schemas.microsoft.com/office/drawing/2014/main" id="{7F8D912E-C9E9-4054-9296-E56A830F07C4}"/>
            </a:ext>
          </a:extLst>
        </xdr:cNvPr>
        <xdr:cNvCxnSpPr/>
      </xdr:nvCxnSpPr>
      <xdr:spPr>
        <a:xfrm>
          <a:off x="16459200" y="6026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105427</xdr:rowOff>
    </xdr:from>
    <xdr:ext cx="595419" cy="259045"/>
    <xdr:sp macro="" textlink="">
      <xdr:nvSpPr>
        <xdr:cNvPr id="924" name="テキスト ボックス 923">
          <a:extLst>
            <a:ext uri="{FF2B5EF4-FFF2-40B4-BE49-F238E27FC236}">
              <a16:creationId xmlns:a16="http://schemas.microsoft.com/office/drawing/2014/main" id="{4063000B-0AEB-497A-BAE8-35970FD00EE0}"/>
            </a:ext>
          </a:extLst>
        </xdr:cNvPr>
        <xdr:cNvSpPr txBox="1"/>
      </xdr:nvSpPr>
      <xdr:spPr>
        <a:xfrm>
          <a:off x="15939981" y="5890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925" name="直線コネクタ 924">
          <a:extLst>
            <a:ext uri="{FF2B5EF4-FFF2-40B4-BE49-F238E27FC236}">
              <a16:creationId xmlns:a16="http://schemas.microsoft.com/office/drawing/2014/main" id="{23A50471-B54B-4E36-96EF-664BA4737D7A}"/>
            </a:ext>
          </a:extLst>
        </xdr:cNvPr>
        <xdr:cNvCxnSpPr/>
      </xdr:nvCxnSpPr>
      <xdr:spPr>
        <a:xfrm>
          <a:off x="16459200" y="558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162577</xdr:rowOff>
    </xdr:from>
    <xdr:ext cx="595419" cy="259045"/>
    <xdr:sp macro="" textlink="">
      <xdr:nvSpPr>
        <xdr:cNvPr id="926" name="テキスト ボックス 925">
          <a:extLst>
            <a:ext uri="{FF2B5EF4-FFF2-40B4-BE49-F238E27FC236}">
              <a16:creationId xmlns:a16="http://schemas.microsoft.com/office/drawing/2014/main" id="{9703DCF8-1D06-47D7-97C0-6712DA011CD2}"/>
            </a:ext>
          </a:extLst>
        </xdr:cNvPr>
        <xdr:cNvSpPr txBox="1"/>
      </xdr:nvSpPr>
      <xdr:spPr>
        <a:xfrm>
          <a:off x="15939981" y="5452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927" name="直線コネクタ 926">
          <a:extLst>
            <a:ext uri="{FF2B5EF4-FFF2-40B4-BE49-F238E27FC236}">
              <a16:creationId xmlns:a16="http://schemas.microsoft.com/office/drawing/2014/main" id="{3CCB1595-B5E5-420A-905A-065596C54DA6}"/>
            </a:ext>
          </a:extLst>
        </xdr:cNvPr>
        <xdr:cNvCxnSpPr/>
      </xdr:nvCxnSpPr>
      <xdr:spPr>
        <a:xfrm>
          <a:off x="164592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928" name="テキスト ボックス 927">
          <a:extLst>
            <a:ext uri="{FF2B5EF4-FFF2-40B4-BE49-F238E27FC236}">
              <a16:creationId xmlns:a16="http://schemas.microsoft.com/office/drawing/2014/main" id="{41757D5E-D74E-417E-A94A-2F1388C373B1}"/>
            </a:ext>
          </a:extLst>
        </xdr:cNvPr>
        <xdr:cNvSpPr txBox="1"/>
      </xdr:nvSpPr>
      <xdr:spPr>
        <a:xfrm>
          <a:off x="15939981" y="5007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929" name="【一般廃棄物処理施設】&#10;一人当たり有形固定資産（償却資産）額グラフ枠">
          <a:extLst>
            <a:ext uri="{FF2B5EF4-FFF2-40B4-BE49-F238E27FC236}">
              <a16:creationId xmlns:a16="http://schemas.microsoft.com/office/drawing/2014/main" id="{E0F02F63-8374-4FDC-AAC5-1A113EF848AD}"/>
            </a:ext>
          </a:extLst>
        </xdr:cNvPr>
        <xdr:cNvSpPr/>
      </xdr:nvSpPr>
      <xdr:spPr>
        <a:xfrm>
          <a:off x="164592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152569</xdr:rowOff>
    </xdr:from>
    <xdr:to>
      <xdr:col>116</xdr:col>
      <xdr:colOff>62864</xdr:colOff>
      <xdr:row>41</xdr:row>
      <xdr:rowOff>128439</xdr:rowOff>
    </xdr:to>
    <xdr:cxnSp macro="">
      <xdr:nvCxnSpPr>
        <xdr:cNvPr id="930" name="直線コネクタ 929">
          <a:extLst>
            <a:ext uri="{FF2B5EF4-FFF2-40B4-BE49-F238E27FC236}">
              <a16:creationId xmlns:a16="http://schemas.microsoft.com/office/drawing/2014/main" id="{8106FD1F-7D22-46A9-9DC5-4080037FC55E}"/>
            </a:ext>
          </a:extLst>
        </xdr:cNvPr>
        <xdr:cNvCxnSpPr/>
      </xdr:nvCxnSpPr>
      <xdr:spPr>
        <a:xfrm flipV="1">
          <a:off x="19951064" y="5772319"/>
          <a:ext cx="0" cy="11315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132266</xdr:rowOff>
    </xdr:from>
    <xdr:ext cx="469744" cy="259045"/>
    <xdr:sp macro="" textlink="">
      <xdr:nvSpPr>
        <xdr:cNvPr id="931" name="【一般廃棄物処理施設】&#10;一人当たり有形固定資産（償却資産）額最小値テキスト">
          <a:extLst>
            <a:ext uri="{FF2B5EF4-FFF2-40B4-BE49-F238E27FC236}">
              <a16:creationId xmlns:a16="http://schemas.microsoft.com/office/drawing/2014/main" id="{385F8C0D-1779-45CC-A5C4-233838F2A8D2}"/>
            </a:ext>
          </a:extLst>
        </xdr:cNvPr>
        <xdr:cNvSpPr txBox="1"/>
      </xdr:nvSpPr>
      <xdr:spPr>
        <a:xfrm>
          <a:off x="19989800" y="6907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128439</xdr:rowOff>
    </xdr:from>
    <xdr:to>
      <xdr:col>116</xdr:col>
      <xdr:colOff>152400</xdr:colOff>
      <xdr:row>41</xdr:row>
      <xdr:rowOff>128439</xdr:rowOff>
    </xdr:to>
    <xdr:cxnSp macro="">
      <xdr:nvCxnSpPr>
        <xdr:cNvPr id="932" name="直線コネクタ 931">
          <a:extLst>
            <a:ext uri="{FF2B5EF4-FFF2-40B4-BE49-F238E27FC236}">
              <a16:creationId xmlns:a16="http://schemas.microsoft.com/office/drawing/2014/main" id="{8DEC2A5D-9C65-4883-A394-D3C14156A8BF}"/>
            </a:ext>
          </a:extLst>
        </xdr:cNvPr>
        <xdr:cNvCxnSpPr/>
      </xdr:nvCxnSpPr>
      <xdr:spPr>
        <a:xfrm>
          <a:off x="19881850" y="69038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33</xdr:row>
      <xdr:rowOff>99246</xdr:rowOff>
    </xdr:from>
    <xdr:ext cx="599010" cy="259045"/>
    <xdr:sp macro="" textlink="">
      <xdr:nvSpPr>
        <xdr:cNvPr id="933" name="【一般廃棄物処理施設】&#10;一人当たり有形固定資産（償却資産）額最大値テキスト">
          <a:extLst>
            <a:ext uri="{FF2B5EF4-FFF2-40B4-BE49-F238E27FC236}">
              <a16:creationId xmlns:a16="http://schemas.microsoft.com/office/drawing/2014/main" id="{C04FA9CF-C7D4-444B-9FA0-B78301E5677B}"/>
            </a:ext>
          </a:extLst>
        </xdr:cNvPr>
        <xdr:cNvSpPr txBox="1"/>
      </xdr:nvSpPr>
      <xdr:spPr>
        <a:xfrm>
          <a:off x="19989800" y="5553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516,593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152569</xdr:rowOff>
    </xdr:from>
    <xdr:to>
      <xdr:col>116</xdr:col>
      <xdr:colOff>152400</xdr:colOff>
      <xdr:row>34</xdr:row>
      <xdr:rowOff>152569</xdr:rowOff>
    </xdr:to>
    <xdr:cxnSp macro="">
      <xdr:nvCxnSpPr>
        <xdr:cNvPr id="934" name="直線コネクタ 933">
          <a:extLst>
            <a:ext uri="{FF2B5EF4-FFF2-40B4-BE49-F238E27FC236}">
              <a16:creationId xmlns:a16="http://schemas.microsoft.com/office/drawing/2014/main" id="{5F16088B-38C7-4870-A0E6-24D10898E47B}"/>
            </a:ext>
          </a:extLst>
        </xdr:cNvPr>
        <xdr:cNvCxnSpPr/>
      </xdr:nvCxnSpPr>
      <xdr:spPr>
        <a:xfrm>
          <a:off x="19881850" y="577231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115794</xdr:rowOff>
    </xdr:from>
    <xdr:ext cx="599010" cy="259045"/>
    <xdr:sp macro="" textlink="">
      <xdr:nvSpPr>
        <xdr:cNvPr id="935" name="【一般廃棄物処理施設】&#10;一人当たり有形固定資産（償却資産）額平均値テキスト">
          <a:extLst>
            <a:ext uri="{FF2B5EF4-FFF2-40B4-BE49-F238E27FC236}">
              <a16:creationId xmlns:a16="http://schemas.microsoft.com/office/drawing/2014/main" id="{A3BCE6B5-F92A-4AC7-A63A-86F3BDD3762D}"/>
            </a:ext>
          </a:extLst>
        </xdr:cNvPr>
        <xdr:cNvSpPr txBox="1"/>
      </xdr:nvSpPr>
      <xdr:spPr>
        <a:xfrm>
          <a:off x="19989800" y="639594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92917</xdr:rowOff>
    </xdr:from>
    <xdr:to>
      <xdr:col>116</xdr:col>
      <xdr:colOff>114300</xdr:colOff>
      <xdr:row>40</xdr:row>
      <xdr:rowOff>23067</xdr:rowOff>
    </xdr:to>
    <xdr:sp macro="" textlink="">
      <xdr:nvSpPr>
        <xdr:cNvPr id="936" name="フローチャート: 判断 935">
          <a:extLst>
            <a:ext uri="{FF2B5EF4-FFF2-40B4-BE49-F238E27FC236}">
              <a16:creationId xmlns:a16="http://schemas.microsoft.com/office/drawing/2014/main" id="{3E4DA285-A191-43FF-B648-CD93F35C0275}"/>
            </a:ext>
          </a:extLst>
        </xdr:cNvPr>
        <xdr:cNvSpPr/>
      </xdr:nvSpPr>
      <xdr:spPr>
        <a:xfrm>
          <a:off x="19900900" y="653816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86975</xdr:rowOff>
    </xdr:from>
    <xdr:to>
      <xdr:col>112</xdr:col>
      <xdr:colOff>38100</xdr:colOff>
      <xdr:row>40</xdr:row>
      <xdr:rowOff>17125</xdr:rowOff>
    </xdr:to>
    <xdr:sp macro="" textlink="">
      <xdr:nvSpPr>
        <xdr:cNvPr id="937" name="フローチャート: 判断 936">
          <a:extLst>
            <a:ext uri="{FF2B5EF4-FFF2-40B4-BE49-F238E27FC236}">
              <a16:creationId xmlns:a16="http://schemas.microsoft.com/office/drawing/2014/main" id="{1002E87E-2E6C-4831-8266-898D22C8F329}"/>
            </a:ext>
          </a:extLst>
        </xdr:cNvPr>
        <xdr:cNvSpPr/>
      </xdr:nvSpPr>
      <xdr:spPr>
        <a:xfrm>
          <a:off x="19157950" y="653222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96113</xdr:rowOff>
    </xdr:from>
    <xdr:to>
      <xdr:col>107</xdr:col>
      <xdr:colOff>101600</xdr:colOff>
      <xdr:row>40</xdr:row>
      <xdr:rowOff>26263</xdr:rowOff>
    </xdr:to>
    <xdr:sp macro="" textlink="">
      <xdr:nvSpPr>
        <xdr:cNvPr id="938" name="フローチャート: 判断 937">
          <a:extLst>
            <a:ext uri="{FF2B5EF4-FFF2-40B4-BE49-F238E27FC236}">
              <a16:creationId xmlns:a16="http://schemas.microsoft.com/office/drawing/2014/main" id="{A679202D-2D40-4961-A3CE-2B22ED9584C9}"/>
            </a:ext>
          </a:extLst>
        </xdr:cNvPr>
        <xdr:cNvSpPr/>
      </xdr:nvSpPr>
      <xdr:spPr>
        <a:xfrm>
          <a:off x="18345150" y="654136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105645</xdr:rowOff>
    </xdr:from>
    <xdr:to>
      <xdr:col>102</xdr:col>
      <xdr:colOff>165100</xdr:colOff>
      <xdr:row>40</xdr:row>
      <xdr:rowOff>35795</xdr:rowOff>
    </xdr:to>
    <xdr:sp macro="" textlink="">
      <xdr:nvSpPr>
        <xdr:cNvPr id="939" name="フローチャート: 判断 938">
          <a:extLst>
            <a:ext uri="{FF2B5EF4-FFF2-40B4-BE49-F238E27FC236}">
              <a16:creationId xmlns:a16="http://schemas.microsoft.com/office/drawing/2014/main" id="{4E2BA7BC-565D-447C-AE93-B01565A62513}"/>
            </a:ext>
          </a:extLst>
        </xdr:cNvPr>
        <xdr:cNvSpPr/>
      </xdr:nvSpPr>
      <xdr:spPr>
        <a:xfrm>
          <a:off x="17551400" y="65508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101165</xdr:rowOff>
    </xdr:from>
    <xdr:to>
      <xdr:col>98</xdr:col>
      <xdr:colOff>38100</xdr:colOff>
      <xdr:row>40</xdr:row>
      <xdr:rowOff>31315</xdr:rowOff>
    </xdr:to>
    <xdr:sp macro="" textlink="">
      <xdr:nvSpPr>
        <xdr:cNvPr id="940" name="フローチャート: 判断 939">
          <a:extLst>
            <a:ext uri="{FF2B5EF4-FFF2-40B4-BE49-F238E27FC236}">
              <a16:creationId xmlns:a16="http://schemas.microsoft.com/office/drawing/2014/main" id="{80A1FE51-0C87-46EE-9697-C6922980D7A0}"/>
            </a:ext>
          </a:extLst>
        </xdr:cNvPr>
        <xdr:cNvSpPr/>
      </xdr:nvSpPr>
      <xdr:spPr>
        <a:xfrm>
          <a:off x="16757650" y="654641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941" name="テキスト ボックス 940">
          <a:extLst>
            <a:ext uri="{FF2B5EF4-FFF2-40B4-BE49-F238E27FC236}">
              <a16:creationId xmlns:a16="http://schemas.microsoft.com/office/drawing/2014/main" id="{9E278B58-D0AD-4466-8211-89F03107078D}"/>
            </a:ext>
          </a:extLst>
        </xdr:cNvPr>
        <xdr:cNvSpPr txBox="1"/>
      </xdr:nvSpPr>
      <xdr:spPr>
        <a:xfrm>
          <a:off x="19780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942" name="テキスト ボックス 941">
          <a:extLst>
            <a:ext uri="{FF2B5EF4-FFF2-40B4-BE49-F238E27FC236}">
              <a16:creationId xmlns:a16="http://schemas.microsoft.com/office/drawing/2014/main" id="{9BD15A88-B10C-4882-ACCD-0801F5B28530}"/>
            </a:ext>
          </a:extLst>
        </xdr:cNvPr>
        <xdr:cNvSpPr txBox="1"/>
      </xdr:nvSpPr>
      <xdr:spPr>
        <a:xfrm>
          <a:off x="19030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943" name="テキスト ボックス 942">
          <a:extLst>
            <a:ext uri="{FF2B5EF4-FFF2-40B4-BE49-F238E27FC236}">
              <a16:creationId xmlns:a16="http://schemas.microsoft.com/office/drawing/2014/main" id="{FE33C18B-0530-45F3-BCC5-E22A1A851E1D}"/>
            </a:ext>
          </a:extLst>
        </xdr:cNvPr>
        <xdr:cNvSpPr txBox="1"/>
      </xdr:nvSpPr>
      <xdr:spPr>
        <a:xfrm>
          <a:off x="18224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944" name="テキスト ボックス 943">
          <a:extLst>
            <a:ext uri="{FF2B5EF4-FFF2-40B4-BE49-F238E27FC236}">
              <a16:creationId xmlns:a16="http://schemas.microsoft.com/office/drawing/2014/main" id="{2FA7BCE8-68B1-4F7C-A3B7-78E1B1F51407}"/>
            </a:ext>
          </a:extLst>
        </xdr:cNvPr>
        <xdr:cNvSpPr txBox="1"/>
      </xdr:nvSpPr>
      <xdr:spPr>
        <a:xfrm>
          <a:off x="174307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945" name="テキスト ボックス 944">
          <a:extLst>
            <a:ext uri="{FF2B5EF4-FFF2-40B4-BE49-F238E27FC236}">
              <a16:creationId xmlns:a16="http://schemas.microsoft.com/office/drawing/2014/main" id="{7FDBE8F8-111A-4CF5-9255-7D328E746E0A}"/>
            </a:ext>
          </a:extLst>
        </xdr:cNvPr>
        <xdr:cNvSpPr txBox="1"/>
      </xdr:nvSpPr>
      <xdr:spPr>
        <a:xfrm>
          <a:off x="166306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100934</xdr:rowOff>
    </xdr:from>
    <xdr:to>
      <xdr:col>116</xdr:col>
      <xdr:colOff>114300</xdr:colOff>
      <xdr:row>40</xdr:row>
      <xdr:rowOff>31084</xdr:rowOff>
    </xdr:to>
    <xdr:sp macro="" textlink="">
      <xdr:nvSpPr>
        <xdr:cNvPr id="946" name="楕円 945">
          <a:extLst>
            <a:ext uri="{FF2B5EF4-FFF2-40B4-BE49-F238E27FC236}">
              <a16:creationId xmlns:a16="http://schemas.microsoft.com/office/drawing/2014/main" id="{2CC9039E-A3CF-4820-8F35-2FAE7C966917}"/>
            </a:ext>
          </a:extLst>
        </xdr:cNvPr>
        <xdr:cNvSpPr/>
      </xdr:nvSpPr>
      <xdr:spPr>
        <a:xfrm>
          <a:off x="19900900" y="654618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79361</xdr:rowOff>
    </xdr:from>
    <xdr:ext cx="599010" cy="259045"/>
    <xdr:sp macro="" textlink="">
      <xdr:nvSpPr>
        <xdr:cNvPr id="947" name="【一般廃棄物処理施設】&#10;一人当たり有形固定資産（償却資産）額該当値テキスト">
          <a:extLst>
            <a:ext uri="{FF2B5EF4-FFF2-40B4-BE49-F238E27FC236}">
              <a16:creationId xmlns:a16="http://schemas.microsoft.com/office/drawing/2014/main" id="{D19867D2-E148-4F93-AC9C-D6264A214BF3}"/>
            </a:ext>
          </a:extLst>
        </xdr:cNvPr>
        <xdr:cNvSpPr txBox="1"/>
      </xdr:nvSpPr>
      <xdr:spPr>
        <a:xfrm>
          <a:off x="19989800" y="65246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114369</xdr:rowOff>
    </xdr:from>
    <xdr:to>
      <xdr:col>112</xdr:col>
      <xdr:colOff>38100</xdr:colOff>
      <xdr:row>40</xdr:row>
      <xdr:rowOff>44519</xdr:rowOff>
    </xdr:to>
    <xdr:sp macro="" textlink="">
      <xdr:nvSpPr>
        <xdr:cNvPr id="948" name="楕円 947">
          <a:extLst>
            <a:ext uri="{FF2B5EF4-FFF2-40B4-BE49-F238E27FC236}">
              <a16:creationId xmlns:a16="http://schemas.microsoft.com/office/drawing/2014/main" id="{440EBE51-71FC-4C36-964D-209EA1090FFC}"/>
            </a:ext>
          </a:extLst>
        </xdr:cNvPr>
        <xdr:cNvSpPr/>
      </xdr:nvSpPr>
      <xdr:spPr>
        <a:xfrm>
          <a:off x="19157950" y="655961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151734</xdr:rowOff>
    </xdr:from>
    <xdr:to>
      <xdr:col>116</xdr:col>
      <xdr:colOff>63500</xdr:colOff>
      <xdr:row>39</xdr:row>
      <xdr:rowOff>165169</xdr:rowOff>
    </xdr:to>
    <xdr:cxnSp macro="">
      <xdr:nvCxnSpPr>
        <xdr:cNvPr id="949" name="直線コネクタ 948">
          <a:extLst>
            <a:ext uri="{FF2B5EF4-FFF2-40B4-BE49-F238E27FC236}">
              <a16:creationId xmlns:a16="http://schemas.microsoft.com/office/drawing/2014/main" id="{55780748-6C37-4DD0-A3B3-C92D1EC1450B}"/>
            </a:ext>
          </a:extLst>
        </xdr:cNvPr>
        <xdr:cNvCxnSpPr/>
      </xdr:nvCxnSpPr>
      <xdr:spPr>
        <a:xfrm flipV="1">
          <a:off x="19202400" y="6596984"/>
          <a:ext cx="749300" cy="13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118982</xdr:rowOff>
    </xdr:from>
    <xdr:to>
      <xdr:col>107</xdr:col>
      <xdr:colOff>101600</xdr:colOff>
      <xdr:row>40</xdr:row>
      <xdr:rowOff>49132</xdr:rowOff>
    </xdr:to>
    <xdr:sp macro="" textlink="">
      <xdr:nvSpPr>
        <xdr:cNvPr id="950" name="楕円 949">
          <a:extLst>
            <a:ext uri="{FF2B5EF4-FFF2-40B4-BE49-F238E27FC236}">
              <a16:creationId xmlns:a16="http://schemas.microsoft.com/office/drawing/2014/main" id="{085EDE3C-BFCB-41C6-968B-3369BEDDCF4E}"/>
            </a:ext>
          </a:extLst>
        </xdr:cNvPr>
        <xdr:cNvSpPr/>
      </xdr:nvSpPr>
      <xdr:spPr>
        <a:xfrm>
          <a:off x="18345150" y="65642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165169</xdr:rowOff>
    </xdr:from>
    <xdr:to>
      <xdr:col>111</xdr:col>
      <xdr:colOff>177800</xdr:colOff>
      <xdr:row>39</xdr:row>
      <xdr:rowOff>169782</xdr:rowOff>
    </xdr:to>
    <xdr:cxnSp macro="">
      <xdr:nvCxnSpPr>
        <xdr:cNvPr id="951" name="直線コネクタ 950">
          <a:extLst>
            <a:ext uri="{FF2B5EF4-FFF2-40B4-BE49-F238E27FC236}">
              <a16:creationId xmlns:a16="http://schemas.microsoft.com/office/drawing/2014/main" id="{28DC3791-5121-46A1-8493-05102858D884}"/>
            </a:ext>
          </a:extLst>
        </xdr:cNvPr>
        <xdr:cNvCxnSpPr/>
      </xdr:nvCxnSpPr>
      <xdr:spPr>
        <a:xfrm flipV="1">
          <a:off x="18395950" y="6610419"/>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119938</xdr:rowOff>
    </xdr:from>
    <xdr:to>
      <xdr:col>102</xdr:col>
      <xdr:colOff>165100</xdr:colOff>
      <xdr:row>40</xdr:row>
      <xdr:rowOff>50088</xdr:rowOff>
    </xdr:to>
    <xdr:sp macro="" textlink="">
      <xdr:nvSpPr>
        <xdr:cNvPr id="952" name="楕円 951">
          <a:extLst>
            <a:ext uri="{FF2B5EF4-FFF2-40B4-BE49-F238E27FC236}">
              <a16:creationId xmlns:a16="http://schemas.microsoft.com/office/drawing/2014/main" id="{762D3C01-F261-44E9-8E2A-058BBD243ECE}"/>
            </a:ext>
          </a:extLst>
        </xdr:cNvPr>
        <xdr:cNvSpPr/>
      </xdr:nvSpPr>
      <xdr:spPr>
        <a:xfrm>
          <a:off x="17551400" y="656518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169782</xdr:rowOff>
    </xdr:from>
    <xdr:to>
      <xdr:col>107</xdr:col>
      <xdr:colOff>50800</xdr:colOff>
      <xdr:row>39</xdr:row>
      <xdr:rowOff>170738</xdr:rowOff>
    </xdr:to>
    <xdr:cxnSp macro="">
      <xdr:nvCxnSpPr>
        <xdr:cNvPr id="953" name="直線コネクタ 952">
          <a:extLst>
            <a:ext uri="{FF2B5EF4-FFF2-40B4-BE49-F238E27FC236}">
              <a16:creationId xmlns:a16="http://schemas.microsoft.com/office/drawing/2014/main" id="{6CDF2D97-0097-4731-9856-97EF31B9EE7A}"/>
            </a:ext>
          </a:extLst>
        </xdr:cNvPr>
        <xdr:cNvCxnSpPr/>
      </xdr:nvCxnSpPr>
      <xdr:spPr>
        <a:xfrm flipV="1">
          <a:off x="17602200" y="6608682"/>
          <a:ext cx="793750" cy="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123095</xdr:rowOff>
    </xdr:from>
    <xdr:to>
      <xdr:col>98</xdr:col>
      <xdr:colOff>38100</xdr:colOff>
      <xdr:row>40</xdr:row>
      <xdr:rowOff>53245</xdr:rowOff>
    </xdr:to>
    <xdr:sp macro="" textlink="">
      <xdr:nvSpPr>
        <xdr:cNvPr id="954" name="楕円 953">
          <a:extLst>
            <a:ext uri="{FF2B5EF4-FFF2-40B4-BE49-F238E27FC236}">
              <a16:creationId xmlns:a16="http://schemas.microsoft.com/office/drawing/2014/main" id="{CEF1FD46-EFE1-4FE3-B155-16F7DCD96B9F}"/>
            </a:ext>
          </a:extLst>
        </xdr:cNvPr>
        <xdr:cNvSpPr/>
      </xdr:nvSpPr>
      <xdr:spPr>
        <a:xfrm>
          <a:off x="16757650" y="656834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170738</xdr:rowOff>
    </xdr:from>
    <xdr:to>
      <xdr:col>102</xdr:col>
      <xdr:colOff>114300</xdr:colOff>
      <xdr:row>40</xdr:row>
      <xdr:rowOff>2445</xdr:rowOff>
    </xdr:to>
    <xdr:cxnSp macro="">
      <xdr:nvCxnSpPr>
        <xdr:cNvPr id="955" name="直線コネクタ 954">
          <a:extLst>
            <a:ext uri="{FF2B5EF4-FFF2-40B4-BE49-F238E27FC236}">
              <a16:creationId xmlns:a16="http://schemas.microsoft.com/office/drawing/2014/main" id="{4E425CFD-B6B5-4FC1-9FD3-432805704F3F}"/>
            </a:ext>
          </a:extLst>
        </xdr:cNvPr>
        <xdr:cNvCxnSpPr/>
      </xdr:nvCxnSpPr>
      <xdr:spPr>
        <a:xfrm flipV="1">
          <a:off x="16802100" y="6609638"/>
          <a:ext cx="800100" cy="3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38</xdr:row>
      <xdr:rowOff>33652</xdr:rowOff>
    </xdr:from>
    <xdr:ext cx="599010" cy="259045"/>
    <xdr:sp macro="" textlink="">
      <xdr:nvSpPr>
        <xdr:cNvPr id="956" name="n_1aveValue【一般廃棄物処理施設】&#10;一人当たり有形固定資産（償却資産）額">
          <a:extLst>
            <a:ext uri="{FF2B5EF4-FFF2-40B4-BE49-F238E27FC236}">
              <a16:creationId xmlns:a16="http://schemas.microsoft.com/office/drawing/2014/main" id="{8B259AA0-1646-43D9-8945-809E9C4EBBFF}"/>
            </a:ext>
          </a:extLst>
        </xdr:cNvPr>
        <xdr:cNvSpPr txBox="1"/>
      </xdr:nvSpPr>
      <xdr:spPr>
        <a:xfrm>
          <a:off x="18915595" y="63138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38</xdr:row>
      <xdr:rowOff>42790</xdr:rowOff>
    </xdr:from>
    <xdr:ext cx="599010" cy="259045"/>
    <xdr:sp macro="" textlink="">
      <xdr:nvSpPr>
        <xdr:cNvPr id="957" name="n_2aveValue【一般廃棄物処理施設】&#10;一人当たり有形固定資産（償却資産）額">
          <a:extLst>
            <a:ext uri="{FF2B5EF4-FFF2-40B4-BE49-F238E27FC236}">
              <a16:creationId xmlns:a16="http://schemas.microsoft.com/office/drawing/2014/main" id="{609A3AA2-0A3E-4AF7-9AEB-E84C0D2169A8}"/>
            </a:ext>
          </a:extLst>
        </xdr:cNvPr>
        <xdr:cNvSpPr txBox="1"/>
      </xdr:nvSpPr>
      <xdr:spPr>
        <a:xfrm>
          <a:off x="18134545" y="63229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38</xdr:row>
      <xdr:rowOff>52322</xdr:rowOff>
    </xdr:from>
    <xdr:ext cx="599010" cy="259045"/>
    <xdr:sp macro="" textlink="">
      <xdr:nvSpPr>
        <xdr:cNvPr id="958" name="n_3aveValue【一般廃棄物処理施設】&#10;一人当たり有形固定資産（償却資産）額">
          <a:extLst>
            <a:ext uri="{FF2B5EF4-FFF2-40B4-BE49-F238E27FC236}">
              <a16:creationId xmlns:a16="http://schemas.microsoft.com/office/drawing/2014/main" id="{94721928-44D5-4C3B-9DBF-FA571BCB6316}"/>
            </a:ext>
          </a:extLst>
        </xdr:cNvPr>
        <xdr:cNvSpPr txBox="1"/>
      </xdr:nvSpPr>
      <xdr:spPr>
        <a:xfrm>
          <a:off x="17321745" y="63324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139,897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38</xdr:row>
      <xdr:rowOff>47842</xdr:rowOff>
    </xdr:from>
    <xdr:ext cx="599010" cy="259045"/>
    <xdr:sp macro="" textlink="">
      <xdr:nvSpPr>
        <xdr:cNvPr id="959" name="n_4aveValue【一般廃棄物処理施設】&#10;一人当たり有形固定資産（償却資産）額">
          <a:extLst>
            <a:ext uri="{FF2B5EF4-FFF2-40B4-BE49-F238E27FC236}">
              <a16:creationId xmlns:a16="http://schemas.microsoft.com/office/drawing/2014/main" id="{B6456823-972F-46D9-BF97-B3EDF750F7CB}"/>
            </a:ext>
          </a:extLst>
        </xdr:cNvPr>
        <xdr:cNvSpPr txBox="1"/>
      </xdr:nvSpPr>
      <xdr:spPr>
        <a:xfrm>
          <a:off x="16527995" y="6327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40</xdr:row>
      <xdr:rowOff>35646</xdr:rowOff>
    </xdr:from>
    <xdr:ext cx="599010" cy="259045"/>
    <xdr:sp macro="" textlink="">
      <xdr:nvSpPr>
        <xdr:cNvPr id="960" name="n_1mainValue【一般廃棄物処理施設】&#10;一人当たり有形固定資産（償却資産）額">
          <a:extLst>
            <a:ext uri="{FF2B5EF4-FFF2-40B4-BE49-F238E27FC236}">
              <a16:creationId xmlns:a16="http://schemas.microsoft.com/office/drawing/2014/main" id="{A7068CC9-A1E3-42A7-82E9-3E8BDED1B983}"/>
            </a:ext>
          </a:extLst>
        </xdr:cNvPr>
        <xdr:cNvSpPr txBox="1"/>
      </xdr:nvSpPr>
      <xdr:spPr>
        <a:xfrm>
          <a:off x="18915595" y="66459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40</xdr:row>
      <xdr:rowOff>40259</xdr:rowOff>
    </xdr:from>
    <xdr:ext cx="599010" cy="259045"/>
    <xdr:sp macro="" textlink="">
      <xdr:nvSpPr>
        <xdr:cNvPr id="961" name="n_2mainValue【一般廃棄物処理施設】&#10;一人当たり有形固定資産（償却資産）額">
          <a:extLst>
            <a:ext uri="{FF2B5EF4-FFF2-40B4-BE49-F238E27FC236}">
              <a16:creationId xmlns:a16="http://schemas.microsoft.com/office/drawing/2014/main" id="{40DFE2DF-3B9E-4FC3-9BD1-9470FC695255}"/>
            </a:ext>
          </a:extLst>
        </xdr:cNvPr>
        <xdr:cNvSpPr txBox="1"/>
      </xdr:nvSpPr>
      <xdr:spPr>
        <a:xfrm>
          <a:off x="18134545" y="6650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40</xdr:row>
      <xdr:rowOff>41215</xdr:rowOff>
    </xdr:from>
    <xdr:ext cx="599010" cy="259045"/>
    <xdr:sp macro="" textlink="">
      <xdr:nvSpPr>
        <xdr:cNvPr id="962" name="n_3mainValue【一般廃棄物処理施設】&#10;一人当たり有形固定資産（償却資産）額">
          <a:extLst>
            <a:ext uri="{FF2B5EF4-FFF2-40B4-BE49-F238E27FC236}">
              <a16:creationId xmlns:a16="http://schemas.microsoft.com/office/drawing/2014/main" id="{3441AB6C-0ABB-4DE6-BAE0-0A438319CD4C}"/>
            </a:ext>
          </a:extLst>
        </xdr:cNvPr>
        <xdr:cNvSpPr txBox="1"/>
      </xdr:nvSpPr>
      <xdr:spPr>
        <a:xfrm>
          <a:off x="17321745" y="66515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40</xdr:row>
      <xdr:rowOff>44372</xdr:rowOff>
    </xdr:from>
    <xdr:ext cx="599010" cy="259045"/>
    <xdr:sp macro="" textlink="">
      <xdr:nvSpPr>
        <xdr:cNvPr id="963" name="n_4mainValue【一般廃棄物処理施設】&#10;一人当たり有形固定資産（償却資産）額">
          <a:extLst>
            <a:ext uri="{FF2B5EF4-FFF2-40B4-BE49-F238E27FC236}">
              <a16:creationId xmlns:a16="http://schemas.microsoft.com/office/drawing/2014/main" id="{C022B536-8F0A-4BE5-B428-2D2DF7CDA200}"/>
            </a:ext>
          </a:extLst>
        </xdr:cNvPr>
        <xdr:cNvSpPr txBox="1"/>
      </xdr:nvSpPr>
      <xdr:spPr>
        <a:xfrm>
          <a:off x="16527995" y="66547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964" name="正方形/長方形 963">
          <a:extLst>
            <a:ext uri="{FF2B5EF4-FFF2-40B4-BE49-F238E27FC236}">
              <a16:creationId xmlns:a16="http://schemas.microsoft.com/office/drawing/2014/main" id="{79F2A3CD-B206-46C1-BFB7-508323099979}"/>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965" name="正方形/長方形 964">
          <a:extLst>
            <a:ext uri="{FF2B5EF4-FFF2-40B4-BE49-F238E27FC236}">
              <a16:creationId xmlns:a16="http://schemas.microsoft.com/office/drawing/2014/main" id="{51C81A17-7C3E-4364-80FD-10803C4C3844}"/>
            </a:ext>
          </a:extLst>
        </xdr:cNvPr>
        <xdr:cNvSpPr/>
      </xdr:nvSpPr>
      <xdr:spPr>
        <a:xfrm>
          <a:off x="1131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966" name="正方形/長方形 965">
          <a:extLst>
            <a:ext uri="{FF2B5EF4-FFF2-40B4-BE49-F238E27FC236}">
              <a16:creationId xmlns:a16="http://schemas.microsoft.com/office/drawing/2014/main" id="{B8C2D098-1A4C-40ED-8BC2-8954C0C48048}"/>
            </a:ext>
          </a:extLst>
        </xdr:cNvPr>
        <xdr:cNvSpPr/>
      </xdr:nvSpPr>
      <xdr:spPr>
        <a:xfrm>
          <a:off x="1131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967" name="正方形/長方形 966">
          <a:extLst>
            <a:ext uri="{FF2B5EF4-FFF2-40B4-BE49-F238E27FC236}">
              <a16:creationId xmlns:a16="http://schemas.microsoft.com/office/drawing/2014/main" id="{6FC4DD93-C0E2-4602-A387-9FEB50F2537E}"/>
            </a:ext>
          </a:extLst>
        </xdr:cNvPr>
        <xdr:cNvSpPr/>
      </xdr:nvSpPr>
      <xdr:spPr>
        <a:xfrm>
          <a:off x="122364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968" name="正方形/長方形 967">
          <a:extLst>
            <a:ext uri="{FF2B5EF4-FFF2-40B4-BE49-F238E27FC236}">
              <a16:creationId xmlns:a16="http://schemas.microsoft.com/office/drawing/2014/main" id="{85F39B3A-D78E-4E39-94BB-1F47C06B4738}"/>
            </a:ext>
          </a:extLst>
        </xdr:cNvPr>
        <xdr:cNvSpPr/>
      </xdr:nvSpPr>
      <xdr:spPr>
        <a:xfrm>
          <a:off x="122364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969" name="正方形/長方形 968">
          <a:extLst>
            <a:ext uri="{FF2B5EF4-FFF2-40B4-BE49-F238E27FC236}">
              <a16:creationId xmlns:a16="http://schemas.microsoft.com/office/drawing/2014/main" id="{F2F15D15-DC19-4235-B80F-7C19E69236DC}"/>
            </a:ext>
          </a:extLst>
        </xdr:cNvPr>
        <xdr:cNvSpPr/>
      </xdr:nvSpPr>
      <xdr:spPr>
        <a:xfrm>
          <a:off x="13265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970" name="正方形/長方形 969">
          <a:extLst>
            <a:ext uri="{FF2B5EF4-FFF2-40B4-BE49-F238E27FC236}">
              <a16:creationId xmlns:a16="http://schemas.microsoft.com/office/drawing/2014/main" id="{644184F8-F362-4D49-B65F-D64FC1CCA894}"/>
            </a:ext>
          </a:extLst>
        </xdr:cNvPr>
        <xdr:cNvSpPr/>
      </xdr:nvSpPr>
      <xdr:spPr>
        <a:xfrm>
          <a:off x="13265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971" name="正方形/長方形 970">
          <a:extLst>
            <a:ext uri="{FF2B5EF4-FFF2-40B4-BE49-F238E27FC236}">
              <a16:creationId xmlns:a16="http://schemas.microsoft.com/office/drawing/2014/main" id="{32881D1D-FE76-45A6-BF7A-15BFFB0E3669}"/>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972" name="テキスト ボックス 971">
          <a:extLst>
            <a:ext uri="{FF2B5EF4-FFF2-40B4-BE49-F238E27FC236}">
              <a16:creationId xmlns:a16="http://schemas.microsoft.com/office/drawing/2014/main" id="{3047558F-9424-495C-B4F9-A27C55C520AF}"/>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973" name="直線コネクタ 972">
          <a:extLst>
            <a:ext uri="{FF2B5EF4-FFF2-40B4-BE49-F238E27FC236}">
              <a16:creationId xmlns:a16="http://schemas.microsoft.com/office/drawing/2014/main" id="{CE9A8A96-1AD4-4E00-A006-579DF1C397F7}"/>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974" name="テキスト ボックス 973">
          <a:extLst>
            <a:ext uri="{FF2B5EF4-FFF2-40B4-BE49-F238E27FC236}">
              <a16:creationId xmlns:a16="http://schemas.microsoft.com/office/drawing/2014/main" id="{0886A539-F939-452F-8FAF-3DBFDBCCE40D}"/>
            </a:ext>
          </a:extLst>
        </xdr:cNvPr>
        <xdr:cNvSpPr txBox="1"/>
      </xdr:nvSpPr>
      <xdr:spPr>
        <a:xfrm>
          <a:off x="1079772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975" name="直線コネクタ 974">
          <a:extLst>
            <a:ext uri="{FF2B5EF4-FFF2-40B4-BE49-F238E27FC236}">
              <a16:creationId xmlns:a16="http://schemas.microsoft.com/office/drawing/2014/main" id="{A4E45BF3-AAF5-412E-8D79-0A1C642AC195}"/>
            </a:ext>
          </a:extLst>
        </xdr:cNvPr>
        <xdr:cNvCxnSpPr/>
      </xdr:nvCxnSpPr>
      <xdr:spPr>
        <a:xfrm>
          <a:off x="11207750" y="10648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976" name="テキスト ボックス 975">
          <a:extLst>
            <a:ext uri="{FF2B5EF4-FFF2-40B4-BE49-F238E27FC236}">
              <a16:creationId xmlns:a16="http://schemas.microsoft.com/office/drawing/2014/main" id="{33229767-3FF5-4185-8891-2439A650AC5C}"/>
            </a:ext>
          </a:extLst>
        </xdr:cNvPr>
        <xdr:cNvSpPr txBox="1"/>
      </xdr:nvSpPr>
      <xdr:spPr>
        <a:xfrm>
          <a:off x="1079772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977" name="直線コネクタ 976">
          <a:extLst>
            <a:ext uri="{FF2B5EF4-FFF2-40B4-BE49-F238E27FC236}">
              <a16:creationId xmlns:a16="http://schemas.microsoft.com/office/drawing/2014/main" id="{52777852-0D81-49DE-904C-F340167F97CE}"/>
            </a:ext>
          </a:extLst>
        </xdr:cNvPr>
        <xdr:cNvCxnSpPr/>
      </xdr:nvCxnSpPr>
      <xdr:spPr>
        <a:xfrm>
          <a:off x="11207750" y="10280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978" name="テキスト ボックス 977">
          <a:extLst>
            <a:ext uri="{FF2B5EF4-FFF2-40B4-BE49-F238E27FC236}">
              <a16:creationId xmlns:a16="http://schemas.microsoft.com/office/drawing/2014/main" id="{8F2EB9E5-57AD-47D7-94E6-84C368A76F46}"/>
            </a:ext>
          </a:extLst>
        </xdr:cNvPr>
        <xdr:cNvSpPr txBox="1"/>
      </xdr:nvSpPr>
      <xdr:spPr>
        <a:xfrm>
          <a:off x="1084279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979" name="直線コネクタ 978">
          <a:extLst>
            <a:ext uri="{FF2B5EF4-FFF2-40B4-BE49-F238E27FC236}">
              <a16:creationId xmlns:a16="http://schemas.microsoft.com/office/drawing/2014/main" id="{D6DA44B2-A952-4DF5-AE39-E43E359B6A71}"/>
            </a:ext>
          </a:extLst>
        </xdr:cNvPr>
        <xdr:cNvCxnSpPr/>
      </xdr:nvCxnSpPr>
      <xdr:spPr>
        <a:xfrm>
          <a:off x="11207750" y="9912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980" name="テキスト ボックス 979">
          <a:extLst>
            <a:ext uri="{FF2B5EF4-FFF2-40B4-BE49-F238E27FC236}">
              <a16:creationId xmlns:a16="http://schemas.microsoft.com/office/drawing/2014/main" id="{8F54D730-1E99-45EB-93AE-87B5274CD188}"/>
            </a:ext>
          </a:extLst>
        </xdr:cNvPr>
        <xdr:cNvSpPr txBox="1"/>
      </xdr:nvSpPr>
      <xdr:spPr>
        <a:xfrm>
          <a:off x="10842791" y="9776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981" name="直線コネクタ 980">
          <a:extLst>
            <a:ext uri="{FF2B5EF4-FFF2-40B4-BE49-F238E27FC236}">
              <a16:creationId xmlns:a16="http://schemas.microsoft.com/office/drawing/2014/main" id="{3491BF4D-3567-43A5-A3F7-AB6B83E3DA03}"/>
            </a:ext>
          </a:extLst>
        </xdr:cNvPr>
        <xdr:cNvCxnSpPr/>
      </xdr:nvCxnSpPr>
      <xdr:spPr>
        <a:xfrm>
          <a:off x="11207750" y="955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982" name="テキスト ボックス 981">
          <a:extLst>
            <a:ext uri="{FF2B5EF4-FFF2-40B4-BE49-F238E27FC236}">
              <a16:creationId xmlns:a16="http://schemas.microsoft.com/office/drawing/2014/main" id="{86C10391-D873-40F6-B706-E6C1054C4191}"/>
            </a:ext>
          </a:extLst>
        </xdr:cNvPr>
        <xdr:cNvSpPr txBox="1"/>
      </xdr:nvSpPr>
      <xdr:spPr>
        <a:xfrm>
          <a:off x="10842791" y="9414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983" name="直線コネクタ 982">
          <a:extLst>
            <a:ext uri="{FF2B5EF4-FFF2-40B4-BE49-F238E27FC236}">
              <a16:creationId xmlns:a16="http://schemas.microsoft.com/office/drawing/2014/main" id="{00E24DA6-3C34-41F8-8E87-5217F74AE32A}"/>
            </a:ext>
          </a:extLst>
        </xdr:cNvPr>
        <xdr:cNvCxnSpPr/>
      </xdr:nvCxnSpPr>
      <xdr:spPr>
        <a:xfrm>
          <a:off x="11207750" y="9182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124477</xdr:rowOff>
    </xdr:from>
    <xdr:ext cx="338939" cy="259045"/>
    <xdr:sp macro="" textlink="">
      <xdr:nvSpPr>
        <xdr:cNvPr id="984" name="テキスト ボックス 983">
          <a:extLst>
            <a:ext uri="{FF2B5EF4-FFF2-40B4-BE49-F238E27FC236}">
              <a16:creationId xmlns:a16="http://schemas.microsoft.com/office/drawing/2014/main" id="{CCD16EAE-D883-425B-B0DB-5C79BD891839}"/>
            </a:ext>
          </a:extLst>
        </xdr:cNvPr>
        <xdr:cNvSpPr txBox="1"/>
      </xdr:nvSpPr>
      <xdr:spPr>
        <a:xfrm>
          <a:off x="10906911" y="9046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985" name="直線コネクタ 984">
          <a:extLst>
            <a:ext uri="{FF2B5EF4-FFF2-40B4-BE49-F238E27FC236}">
              <a16:creationId xmlns:a16="http://schemas.microsoft.com/office/drawing/2014/main" id="{1F9A4A5A-347D-4302-A720-AE7B84EB124F}"/>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986" name="【保健センター・保健所】&#10;有形固定資産減価償却率グラフ枠">
          <a:extLst>
            <a:ext uri="{FF2B5EF4-FFF2-40B4-BE49-F238E27FC236}">
              <a16:creationId xmlns:a16="http://schemas.microsoft.com/office/drawing/2014/main" id="{8830C194-7B01-43DA-AF6C-23ED81928DA9}"/>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95250</xdr:rowOff>
    </xdr:from>
    <xdr:to>
      <xdr:col>85</xdr:col>
      <xdr:colOff>126364</xdr:colOff>
      <xdr:row>62</xdr:row>
      <xdr:rowOff>165100</xdr:rowOff>
    </xdr:to>
    <xdr:cxnSp macro="">
      <xdr:nvCxnSpPr>
        <xdr:cNvPr id="987" name="直線コネクタ 986">
          <a:extLst>
            <a:ext uri="{FF2B5EF4-FFF2-40B4-BE49-F238E27FC236}">
              <a16:creationId xmlns:a16="http://schemas.microsoft.com/office/drawing/2014/main" id="{227B07F8-3ECD-40C6-B0E3-F24DBF4EED98}"/>
            </a:ext>
          </a:extLst>
        </xdr:cNvPr>
        <xdr:cNvCxnSpPr/>
      </xdr:nvCxnSpPr>
      <xdr:spPr>
        <a:xfrm flipV="1">
          <a:off x="14699614" y="9182100"/>
          <a:ext cx="0" cy="1225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62</xdr:row>
      <xdr:rowOff>168927</xdr:rowOff>
    </xdr:from>
    <xdr:ext cx="469744" cy="259045"/>
    <xdr:sp macro="" textlink="">
      <xdr:nvSpPr>
        <xdr:cNvPr id="988" name="【保健センター・保健所】&#10;有形固定資産減価償却率最小値テキスト">
          <a:extLst>
            <a:ext uri="{FF2B5EF4-FFF2-40B4-BE49-F238E27FC236}">
              <a16:creationId xmlns:a16="http://schemas.microsoft.com/office/drawing/2014/main" id="{49ED73B0-BD5E-49EA-833D-5B2000F25BF8}"/>
            </a:ext>
          </a:extLst>
        </xdr:cNvPr>
        <xdr:cNvSpPr txBox="1"/>
      </xdr:nvSpPr>
      <xdr:spPr>
        <a:xfrm>
          <a:off x="14738350" y="104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165100</xdr:rowOff>
    </xdr:from>
    <xdr:to>
      <xdr:col>86</xdr:col>
      <xdr:colOff>25400</xdr:colOff>
      <xdr:row>62</xdr:row>
      <xdr:rowOff>165100</xdr:rowOff>
    </xdr:to>
    <xdr:cxnSp macro="">
      <xdr:nvCxnSpPr>
        <xdr:cNvPr id="989" name="直線コネクタ 988">
          <a:extLst>
            <a:ext uri="{FF2B5EF4-FFF2-40B4-BE49-F238E27FC236}">
              <a16:creationId xmlns:a16="http://schemas.microsoft.com/office/drawing/2014/main" id="{1FC5F93B-3B36-4FB1-8F92-343F0C18C491}"/>
            </a:ext>
          </a:extLst>
        </xdr:cNvPr>
        <xdr:cNvCxnSpPr/>
      </xdr:nvCxnSpPr>
      <xdr:spPr>
        <a:xfrm>
          <a:off x="14611350" y="10407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41927</xdr:rowOff>
    </xdr:from>
    <xdr:ext cx="340478" cy="259045"/>
    <xdr:sp macro="" textlink="">
      <xdr:nvSpPr>
        <xdr:cNvPr id="990" name="【保健センター・保健所】&#10;有形固定資産減価償却率最大値テキスト">
          <a:extLst>
            <a:ext uri="{FF2B5EF4-FFF2-40B4-BE49-F238E27FC236}">
              <a16:creationId xmlns:a16="http://schemas.microsoft.com/office/drawing/2014/main" id="{164F5A08-DF89-4A57-BBE2-7E046649D737}"/>
            </a:ext>
          </a:extLst>
        </xdr:cNvPr>
        <xdr:cNvSpPr txBox="1"/>
      </xdr:nvSpPr>
      <xdr:spPr>
        <a:xfrm>
          <a:off x="14738350" y="89636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95250</xdr:rowOff>
    </xdr:from>
    <xdr:to>
      <xdr:col>86</xdr:col>
      <xdr:colOff>25400</xdr:colOff>
      <xdr:row>55</xdr:row>
      <xdr:rowOff>95250</xdr:rowOff>
    </xdr:to>
    <xdr:cxnSp macro="">
      <xdr:nvCxnSpPr>
        <xdr:cNvPr id="991" name="直線コネクタ 990">
          <a:extLst>
            <a:ext uri="{FF2B5EF4-FFF2-40B4-BE49-F238E27FC236}">
              <a16:creationId xmlns:a16="http://schemas.microsoft.com/office/drawing/2014/main" id="{8B60BC00-9099-470E-B293-80F3C187DAE5}"/>
            </a:ext>
          </a:extLst>
        </xdr:cNvPr>
        <xdr:cNvCxnSpPr/>
      </xdr:nvCxnSpPr>
      <xdr:spPr>
        <a:xfrm>
          <a:off x="14611350" y="91821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36847</xdr:rowOff>
    </xdr:from>
    <xdr:ext cx="405111" cy="259045"/>
    <xdr:sp macro="" textlink="">
      <xdr:nvSpPr>
        <xdr:cNvPr id="992" name="【保健センター・保健所】&#10;有形固定資産減価償却率平均値テキスト">
          <a:extLst>
            <a:ext uri="{FF2B5EF4-FFF2-40B4-BE49-F238E27FC236}">
              <a16:creationId xmlns:a16="http://schemas.microsoft.com/office/drawing/2014/main" id="{54DFC277-17AF-4D8A-AAF3-635FD7258757}"/>
            </a:ext>
          </a:extLst>
        </xdr:cNvPr>
        <xdr:cNvSpPr txBox="1"/>
      </xdr:nvSpPr>
      <xdr:spPr>
        <a:xfrm>
          <a:off x="14738350" y="9784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58420</xdr:rowOff>
    </xdr:from>
    <xdr:to>
      <xdr:col>85</xdr:col>
      <xdr:colOff>177800</xdr:colOff>
      <xdr:row>59</xdr:row>
      <xdr:rowOff>160020</xdr:rowOff>
    </xdr:to>
    <xdr:sp macro="" textlink="">
      <xdr:nvSpPr>
        <xdr:cNvPr id="993" name="フローチャート: 判断 992">
          <a:extLst>
            <a:ext uri="{FF2B5EF4-FFF2-40B4-BE49-F238E27FC236}">
              <a16:creationId xmlns:a16="http://schemas.microsoft.com/office/drawing/2014/main" id="{C8104D0C-594E-494D-BF16-096737BB94C9}"/>
            </a:ext>
          </a:extLst>
        </xdr:cNvPr>
        <xdr:cNvSpPr/>
      </xdr:nvSpPr>
      <xdr:spPr>
        <a:xfrm>
          <a:off x="14649450" y="980567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39370</xdr:rowOff>
    </xdr:from>
    <xdr:to>
      <xdr:col>81</xdr:col>
      <xdr:colOff>101600</xdr:colOff>
      <xdr:row>59</xdr:row>
      <xdr:rowOff>140970</xdr:rowOff>
    </xdr:to>
    <xdr:sp macro="" textlink="">
      <xdr:nvSpPr>
        <xdr:cNvPr id="994" name="フローチャート: 判断 993">
          <a:extLst>
            <a:ext uri="{FF2B5EF4-FFF2-40B4-BE49-F238E27FC236}">
              <a16:creationId xmlns:a16="http://schemas.microsoft.com/office/drawing/2014/main" id="{A5E274C8-B96F-42F6-B2E3-1D17BA472810}"/>
            </a:ext>
          </a:extLst>
        </xdr:cNvPr>
        <xdr:cNvSpPr/>
      </xdr:nvSpPr>
      <xdr:spPr>
        <a:xfrm>
          <a:off x="13887450" y="9786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8890</xdr:rowOff>
    </xdr:from>
    <xdr:to>
      <xdr:col>76</xdr:col>
      <xdr:colOff>165100</xdr:colOff>
      <xdr:row>59</xdr:row>
      <xdr:rowOff>110490</xdr:rowOff>
    </xdr:to>
    <xdr:sp macro="" textlink="">
      <xdr:nvSpPr>
        <xdr:cNvPr id="995" name="フローチャート: 判断 994">
          <a:extLst>
            <a:ext uri="{FF2B5EF4-FFF2-40B4-BE49-F238E27FC236}">
              <a16:creationId xmlns:a16="http://schemas.microsoft.com/office/drawing/2014/main" id="{5FDC916A-F091-4630-A6CB-EDED4F6AA0DB}"/>
            </a:ext>
          </a:extLst>
        </xdr:cNvPr>
        <xdr:cNvSpPr/>
      </xdr:nvSpPr>
      <xdr:spPr>
        <a:xfrm>
          <a:off x="13093700" y="9756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5080</xdr:rowOff>
    </xdr:from>
    <xdr:to>
      <xdr:col>72</xdr:col>
      <xdr:colOff>38100</xdr:colOff>
      <xdr:row>59</xdr:row>
      <xdr:rowOff>106680</xdr:rowOff>
    </xdr:to>
    <xdr:sp macro="" textlink="">
      <xdr:nvSpPr>
        <xdr:cNvPr id="996" name="フローチャート: 判断 995">
          <a:extLst>
            <a:ext uri="{FF2B5EF4-FFF2-40B4-BE49-F238E27FC236}">
              <a16:creationId xmlns:a16="http://schemas.microsoft.com/office/drawing/2014/main" id="{6B9B7215-D132-4EA3-98C6-D8140F30A148}"/>
            </a:ext>
          </a:extLst>
        </xdr:cNvPr>
        <xdr:cNvSpPr/>
      </xdr:nvSpPr>
      <xdr:spPr>
        <a:xfrm>
          <a:off x="12299950" y="975233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162560</xdr:rowOff>
    </xdr:from>
    <xdr:to>
      <xdr:col>67</xdr:col>
      <xdr:colOff>101600</xdr:colOff>
      <xdr:row>59</xdr:row>
      <xdr:rowOff>92710</xdr:rowOff>
    </xdr:to>
    <xdr:sp macro="" textlink="">
      <xdr:nvSpPr>
        <xdr:cNvPr id="997" name="フローチャート: 判断 996">
          <a:extLst>
            <a:ext uri="{FF2B5EF4-FFF2-40B4-BE49-F238E27FC236}">
              <a16:creationId xmlns:a16="http://schemas.microsoft.com/office/drawing/2014/main" id="{B9B864EB-5C1D-4664-86B2-C07ECE90E36A}"/>
            </a:ext>
          </a:extLst>
        </xdr:cNvPr>
        <xdr:cNvSpPr/>
      </xdr:nvSpPr>
      <xdr:spPr>
        <a:xfrm>
          <a:off x="11487150" y="97447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998" name="テキスト ボックス 997">
          <a:extLst>
            <a:ext uri="{FF2B5EF4-FFF2-40B4-BE49-F238E27FC236}">
              <a16:creationId xmlns:a16="http://schemas.microsoft.com/office/drawing/2014/main" id="{03A6AD87-2D92-4B2B-AAA7-EA45A342BD2C}"/>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999" name="テキスト ボックス 998">
          <a:extLst>
            <a:ext uri="{FF2B5EF4-FFF2-40B4-BE49-F238E27FC236}">
              <a16:creationId xmlns:a16="http://schemas.microsoft.com/office/drawing/2014/main" id="{BEA73031-AA74-4E31-A71A-EC97F11EB284}"/>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000" name="テキスト ボックス 999">
          <a:extLst>
            <a:ext uri="{FF2B5EF4-FFF2-40B4-BE49-F238E27FC236}">
              <a16:creationId xmlns:a16="http://schemas.microsoft.com/office/drawing/2014/main" id="{E5D5A63E-124C-4E49-A268-C36DA23204FB}"/>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001" name="テキスト ボックス 1000">
          <a:extLst>
            <a:ext uri="{FF2B5EF4-FFF2-40B4-BE49-F238E27FC236}">
              <a16:creationId xmlns:a16="http://schemas.microsoft.com/office/drawing/2014/main" id="{ADF69462-563E-4BA1-BB04-E4F2CFA837CE}"/>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002" name="テキスト ボックス 1001">
          <a:extLst>
            <a:ext uri="{FF2B5EF4-FFF2-40B4-BE49-F238E27FC236}">
              <a16:creationId xmlns:a16="http://schemas.microsoft.com/office/drawing/2014/main" id="{5D156DD3-B909-4BF4-83B7-EBBB81C3FECD}"/>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57150</xdr:rowOff>
    </xdr:from>
    <xdr:to>
      <xdr:col>85</xdr:col>
      <xdr:colOff>177800</xdr:colOff>
      <xdr:row>57</xdr:row>
      <xdr:rowOff>158750</xdr:rowOff>
    </xdr:to>
    <xdr:sp macro="" textlink="">
      <xdr:nvSpPr>
        <xdr:cNvPr id="1003" name="楕円 1002">
          <a:extLst>
            <a:ext uri="{FF2B5EF4-FFF2-40B4-BE49-F238E27FC236}">
              <a16:creationId xmlns:a16="http://schemas.microsoft.com/office/drawing/2014/main" id="{C20FCC91-26A8-46FC-B990-54C460DA0473}"/>
            </a:ext>
          </a:extLst>
        </xdr:cNvPr>
        <xdr:cNvSpPr/>
      </xdr:nvSpPr>
      <xdr:spPr>
        <a:xfrm>
          <a:off x="14649450" y="947420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80027</xdr:rowOff>
    </xdr:from>
    <xdr:ext cx="405111" cy="259045"/>
    <xdr:sp macro="" textlink="">
      <xdr:nvSpPr>
        <xdr:cNvPr id="1004" name="【保健センター・保健所】&#10;有形固定資産減価償却率該当値テキスト">
          <a:extLst>
            <a:ext uri="{FF2B5EF4-FFF2-40B4-BE49-F238E27FC236}">
              <a16:creationId xmlns:a16="http://schemas.microsoft.com/office/drawing/2014/main" id="{6E0D3E17-87E2-4DFE-8784-011C3A3EBFD4}"/>
            </a:ext>
          </a:extLst>
        </xdr:cNvPr>
        <xdr:cNvSpPr txBox="1"/>
      </xdr:nvSpPr>
      <xdr:spPr>
        <a:xfrm>
          <a:off x="14738350" y="933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31750</xdr:rowOff>
    </xdr:from>
    <xdr:to>
      <xdr:col>81</xdr:col>
      <xdr:colOff>101600</xdr:colOff>
      <xdr:row>57</xdr:row>
      <xdr:rowOff>133350</xdr:rowOff>
    </xdr:to>
    <xdr:sp macro="" textlink="">
      <xdr:nvSpPr>
        <xdr:cNvPr id="1005" name="楕円 1004">
          <a:extLst>
            <a:ext uri="{FF2B5EF4-FFF2-40B4-BE49-F238E27FC236}">
              <a16:creationId xmlns:a16="http://schemas.microsoft.com/office/drawing/2014/main" id="{8C02CBFA-3282-49DB-ACED-D0A0522CBA20}"/>
            </a:ext>
          </a:extLst>
        </xdr:cNvPr>
        <xdr:cNvSpPr/>
      </xdr:nvSpPr>
      <xdr:spPr>
        <a:xfrm>
          <a:off x="1388745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82550</xdr:rowOff>
    </xdr:from>
    <xdr:to>
      <xdr:col>85</xdr:col>
      <xdr:colOff>127000</xdr:colOff>
      <xdr:row>57</xdr:row>
      <xdr:rowOff>107950</xdr:rowOff>
    </xdr:to>
    <xdr:cxnSp macro="">
      <xdr:nvCxnSpPr>
        <xdr:cNvPr id="1006" name="直線コネクタ 1005">
          <a:extLst>
            <a:ext uri="{FF2B5EF4-FFF2-40B4-BE49-F238E27FC236}">
              <a16:creationId xmlns:a16="http://schemas.microsoft.com/office/drawing/2014/main" id="{B6D1A5D4-81F8-4D3F-A5F1-A5567F1EF92E}"/>
            </a:ext>
          </a:extLst>
        </xdr:cNvPr>
        <xdr:cNvCxnSpPr/>
      </xdr:nvCxnSpPr>
      <xdr:spPr>
        <a:xfrm>
          <a:off x="13938250" y="9499600"/>
          <a:ext cx="762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6350</xdr:rowOff>
    </xdr:from>
    <xdr:to>
      <xdr:col>76</xdr:col>
      <xdr:colOff>165100</xdr:colOff>
      <xdr:row>57</xdr:row>
      <xdr:rowOff>107950</xdr:rowOff>
    </xdr:to>
    <xdr:sp macro="" textlink="">
      <xdr:nvSpPr>
        <xdr:cNvPr id="1007" name="楕円 1006">
          <a:extLst>
            <a:ext uri="{FF2B5EF4-FFF2-40B4-BE49-F238E27FC236}">
              <a16:creationId xmlns:a16="http://schemas.microsoft.com/office/drawing/2014/main" id="{CA5E2623-7C52-4777-B412-0E8850DC09B0}"/>
            </a:ext>
          </a:extLst>
        </xdr:cNvPr>
        <xdr:cNvSpPr/>
      </xdr:nvSpPr>
      <xdr:spPr>
        <a:xfrm>
          <a:off x="13093700" y="942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57150</xdr:rowOff>
    </xdr:from>
    <xdr:to>
      <xdr:col>81</xdr:col>
      <xdr:colOff>50800</xdr:colOff>
      <xdr:row>57</xdr:row>
      <xdr:rowOff>82550</xdr:rowOff>
    </xdr:to>
    <xdr:cxnSp macro="">
      <xdr:nvCxnSpPr>
        <xdr:cNvPr id="1008" name="直線コネクタ 1007">
          <a:extLst>
            <a:ext uri="{FF2B5EF4-FFF2-40B4-BE49-F238E27FC236}">
              <a16:creationId xmlns:a16="http://schemas.microsoft.com/office/drawing/2014/main" id="{F23B24BD-7BF3-4B81-A09C-EEC70234BB03}"/>
            </a:ext>
          </a:extLst>
        </xdr:cNvPr>
        <xdr:cNvCxnSpPr/>
      </xdr:nvCxnSpPr>
      <xdr:spPr>
        <a:xfrm>
          <a:off x="13144500" y="9474200"/>
          <a:ext cx="79375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152400</xdr:rowOff>
    </xdr:from>
    <xdr:to>
      <xdr:col>72</xdr:col>
      <xdr:colOff>38100</xdr:colOff>
      <xdr:row>57</xdr:row>
      <xdr:rowOff>82550</xdr:rowOff>
    </xdr:to>
    <xdr:sp macro="" textlink="">
      <xdr:nvSpPr>
        <xdr:cNvPr id="1009" name="楕円 1008">
          <a:extLst>
            <a:ext uri="{FF2B5EF4-FFF2-40B4-BE49-F238E27FC236}">
              <a16:creationId xmlns:a16="http://schemas.microsoft.com/office/drawing/2014/main" id="{521CA686-9AC9-4C6D-9E39-58C580FF087D}"/>
            </a:ext>
          </a:extLst>
        </xdr:cNvPr>
        <xdr:cNvSpPr/>
      </xdr:nvSpPr>
      <xdr:spPr>
        <a:xfrm>
          <a:off x="12299950" y="94043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31750</xdr:rowOff>
    </xdr:from>
    <xdr:to>
      <xdr:col>76</xdr:col>
      <xdr:colOff>114300</xdr:colOff>
      <xdr:row>57</xdr:row>
      <xdr:rowOff>57150</xdr:rowOff>
    </xdr:to>
    <xdr:cxnSp macro="">
      <xdr:nvCxnSpPr>
        <xdr:cNvPr id="1010" name="直線コネクタ 1009">
          <a:extLst>
            <a:ext uri="{FF2B5EF4-FFF2-40B4-BE49-F238E27FC236}">
              <a16:creationId xmlns:a16="http://schemas.microsoft.com/office/drawing/2014/main" id="{924F6591-27B8-42BF-938B-59EE9C246147}"/>
            </a:ext>
          </a:extLst>
        </xdr:cNvPr>
        <xdr:cNvCxnSpPr/>
      </xdr:nvCxnSpPr>
      <xdr:spPr>
        <a:xfrm>
          <a:off x="12344400" y="944880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133350</xdr:rowOff>
    </xdr:from>
    <xdr:to>
      <xdr:col>67</xdr:col>
      <xdr:colOff>101600</xdr:colOff>
      <xdr:row>57</xdr:row>
      <xdr:rowOff>63500</xdr:rowOff>
    </xdr:to>
    <xdr:sp macro="" textlink="">
      <xdr:nvSpPr>
        <xdr:cNvPr id="1011" name="楕円 1010">
          <a:extLst>
            <a:ext uri="{FF2B5EF4-FFF2-40B4-BE49-F238E27FC236}">
              <a16:creationId xmlns:a16="http://schemas.microsoft.com/office/drawing/2014/main" id="{5177B08B-3B6E-448C-ADD2-4F50A5F64FFC}"/>
            </a:ext>
          </a:extLst>
        </xdr:cNvPr>
        <xdr:cNvSpPr/>
      </xdr:nvSpPr>
      <xdr:spPr>
        <a:xfrm>
          <a:off x="11487150" y="9385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12700</xdr:rowOff>
    </xdr:from>
    <xdr:to>
      <xdr:col>71</xdr:col>
      <xdr:colOff>177800</xdr:colOff>
      <xdr:row>57</xdr:row>
      <xdr:rowOff>31750</xdr:rowOff>
    </xdr:to>
    <xdr:cxnSp macro="">
      <xdr:nvCxnSpPr>
        <xdr:cNvPr id="1012" name="直線コネクタ 1011">
          <a:extLst>
            <a:ext uri="{FF2B5EF4-FFF2-40B4-BE49-F238E27FC236}">
              <a16:creationId xmlns:a16="http://schemas.microsoft.com/office/drawing/2014/main" id="{3B3416DF-1174-44A4-995E-498A3F8EE15A}"/>
            </a:ext>
          </a:extLst>
        </xdr:cNvPr>
        <xdr:cNvCxnSpPr/>
      </xdr:nvCxnSpPr>
      <xdr:spPr>
        <a:xfrm>
          <a:off x="11537950" y="9429750"/>
          <a:ext cx="8064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132097</xdr:rowOff>
    </xdr:from>
    <xdr:ext cx="405111" cy="259045"/>
    <xdr:sp macro="" textlink="">
      <xdr:nvSpPr>
        <xdr:cNvPr id="1013" name="n_1aveValue【保健センター・保健所】&#10;有形固定資産減価償却率">
          <a:extLst>
            <a:ext uri="{FF2B5EF4-FFF2-40B4-BE49-F238E27FC236}">
              <a16:creationId xmlns:a16="http://schemas.microsoft.com/office/drawing/2014/main" id="{07D7F5D0-42B1-489F-A183-B687E898747A}"/>
            </a:ext>
          </a:extLst>
        </xdr:cNvPr>
        <xdr:cNvSpPr txBox="1"/>
      </xdr:nvSpPr>
      <xdr:spPr>
        <a:xfrm>
          <a:off x="13742044" y="987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101617</xdr:rowOff>
    </xdr:from>
    <xdr:ext cx="405111" cy="259045"/>
    <xdr:sp macro="" textlink="">
      <xdr:nvSpPr>
        <xdr:cNvPr id="1014" name="n_2aveValue【保健センター・保健所】&#10;有形固定資産減価償却率">
          <a:extLst>
            <a:ext uri="{FF2B5EF4-FFF2-40B4-BE49-F238E27FC236}">
              <a16:creationId xmlns:a16="http://schemas.microsoft.com/office/drawing/2014/main" id="{24A2A3FB-454A-44C8-B04A-08E14AB01C32}"/>
            </a:ext>
          </a:extLst>
        </xdr:cNvPr>
        <xdr:cNvSpPr txBox="1"/>
      </xdr:nvSpPr>
      <xdr:spPr>
        <a:xfrm>
          <a:off x="12960994"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97807</xdr:rowOff>
    </xdr:from>
    <xdr:ext cx="405111" cy="259045"/>
    <xdr:sp macro="" textlink="">
      <xdr:nvSpPr>
        <xdr:cNvPr id="1015" name="n_3aveValue【保健センター・保健所】&#10;有形固定資産減価償却率">
          <a:extLst>
            <a:ext uri="{FF2B5EF4-FFF2-40B4-BE49-F238E27FC236}">
              <a16:creationId xmlns:a16="http://schemas.microsoft.com/office/drawing/2014/main" id="{BEB5237D-05F8-4E7A-A3FB-84227188AC9D}"/>
            </a:ext>
          </a:extLst>
        </xdr:cNvPr>
        <xdr:cNvSpPr txBox="1"/>
      </xdr:nvSpPr>
      <xdr:spPr>
        <a:xfrm>
          <a:off x="12167244" y="9845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83837</xdr:rowOff>
    </xdr:from>
    <xdr:ext cx="405111" cy="259045"/>
    <xdr:sp macro="" textlink="">
      <xdr:nvSpPr>
        <xdr:cNvPr id="1016" name="n_4aveValue【保健センター・保健所】&#10;有形固定資産減価償却率">
          <a:extLst>
            <a:ext uri="{FF2B5EF4-FFF2-40B4-BE49-F238E27FC236}">
              <a16:creationId xmlns:a16="http://schemas.microsoft.com/office/drawing/2014/main" id="{F152CF67-8B58-4667-9FBE-586B5B4C721A}"/>
            </a:ext>
          </a:extLst>
        </xdr:cNvPr>
        <xdr:cNvSpPr txBox="1"/>
      </xdr:nvSpPr>
      <xdr:spPr>
        <a:xfrm>
          <a:off x="11354444" y="9831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149877</xdr:rowOff>
    </xdr:from>
    <xdr:ext cx="405111" cy="259045"/>
    <xdr:sp macro="" textlink="">
      <xdr:nvSpPr>
        <xdr:cNvPr id="1017" name="n_1mainValue【保健センター・保健所】&#10;有形固定資産減価償却率">
          <a:extLst>
            <a:ext uri="{FF2B5EF4-FFF2-40B4-BE49-F238E27FC236}">
              <a16:creationId xmlns:a16="http://schemas.microsoft.com/office/drawing/2014/main" id="{6B40AB32-6D65-47F4-BB11-BE64F82377BF}"/>
            </a:ext>
          </a:extLst>
        </xdr:cNvPr>
        <xdr:cNvSpPr txBox="1"/>
      </xdr:nvSpPr>
      <xdr:spPr>
        <a:xfrm>
          <a:off x="13742044" y="923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124477</xdr:rowOff>
    </xdr:from>
    <xdr:ext cx="405111" cy="259045"/>
    <xdr:sp macro="" textlink="">
      <xdr:nvSpPr>
        <xdr:cNvPr id="1018" name="n_2mainValue【保健センター・保健所】&#10;有形固定資産減価償却率">
          <a:extLst>
            <a:ext uri="{FF2B5EF4-FFF2-40B4-BE49-F238E27FC236}">
              <a16:creationId xmlns:a16="http://schemas.microsoft.com/office/drawing/2014/main" id="{9885830A-DC1B-4A21-9FE5-D73E369303D5}"/>
            </a:ext>
          </a:extLst>
        </xdr:cNvPr>
        <xdr:cNvSpPr txBox="1"/>
      </xdr:nvSpPr>
      <xdr:spPr>
        <a:xfrm>
          <a:off x="12960994" y="921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99077</xdr:rowOff>
    </xdr:from>
    <xdr:ext cx="405111" cy="259045"/>
    <xdr:sp macro="" textlink="">
      <xdr:nvSpPr>
        <xdr:cNvPr id="1019" name="n_3mainValue【保健センター・保健所】&#10;有形固定資産減価償却率">
          <a:extLst>
            <a:ext uri="{FF2B5EF4-FFF2-40B4-BE49-F238E27FC236}">
              <a16:creationId xmlns:a16="http://schemas.microsoft.com/office/drawing/2014/main" id="{554F42A8-FE55-4C76-A79B-8A75FBA89F58}"/>
            </a:ext>
          </a:extLst>
        </xdr:cNvPr>
        <xdr:cNvSpPr txBox="1"/>
      </xdr:nvSpPr>
      <xdr:spPr>
        <a:xfrm>
          <a:off x="12167244" y="9185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80027</xdr:rowOff>
    </xdr:from>
    <xdr:ext cx="405111" cy="259045"/>
    <xdr:sp macro="" textlink="">
      <xdr:nvSpPr>
        <xdr:cNvPr id="1020" name="n_4mainValue【保健センター・保健所】&#10;有形固定資産減価償却率">
          <a:extLst>
            <a:ext uri="{FF2B5EF4-FFF2-40B4-BE49-F238E27FC236}">
              <a16:creationId xmlns:a16="http://schemas.microsoft.com/office/drawing/2014/main" id="{982189BD-714D-463F-AC44-581ED241909E}"/>
            </a:ext>
          </a:extLst>
        </xdr:cNvPr>
        <xdr:cNvSpPr txBox="1"/>
      </xdr:nvSpPr>
      <xdr:spPr>
        <a:xfrm>
          <a:off x="11354444" y="9166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021" name="正方形/長方形 1020">
          <a:extLst>
            <a:ext uri="{FF2B5EF4-FFF2-40B4-BE49-F238E27FC236}">
              <a16:creationId xmlns:a16="http://schemas.microsoft.com/office/drawing/2014/main" id="{C9AE48D2-2585-40B7-91AB-C575B344BA16}"/>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022" name="正方形/長方形 1021">
          <a:extLst>
            <a:ext uri="{FF2B5EF4-FFF2-40B4-BE49-F238E27FC236}">
              <a16:creationId xmlns:a16="http://schemas.microsoft.com/office/drawing/2014/main" id="{3BE7A46B-AB84-46EC-90D8-8F2902FB30DB}"/>
            </a:ext>
          </a:extLst>
        </xdr:cNvPr>
        <xdr:cNvSpPr/>
      </xdr:nvSpPr>
      <xdr:spPr>
        <a:xfrm>
          <a:off x="16586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023" name="正方形/長方形 1022">
          <a:extLst>
            <a:ext uri="{FF2B5EF4-FFF2-40B4-BE49-F238E27FC236}">
              <a16:creationId xmlns:a16="http://schemas.microsoft.com/office/drawing/2014/main" id="{4EE909DA-E07E-487B-B6E5-43AE5D0E85E6}"/>
            </a:ext>
          </a:extLst>
        </xdr:cNvPr>
        <xdr:cNvSpPr/>
      </xdr:nvSpPr>
      <xdr:spPr>
        <a:xfrm>
          <a:off x="16586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024" name="正方形/長方形 1023">
          <a:extLst>
            <a:ext uri="{FF2B5EF4-FFF2-40B4-BE49-F238E27FC236}">
              <a16:creationId xmlns:a16="http://schemas.microsoft.com/office/drawing/2014/main" id="{69AB886D-9299-4F86-8A0F-27A7DDC2ECCD}"/>
            </a:ext>
          </a:extLst>
        </xdr:cNvPr>
        <xdr:cNvSpPr/>
      </xdr:nvSpPr>
      <xdr:spPr>
        <a:xfrm>
          <a:off x="174879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025" name="正方形/長方形 1024">
          <a:extLst>
            <a:ext uri="{FF2B5EF4-FFF2-40B4-BE49-F238E27FC236}">
              <a16:creationId xmlns:a16="http://schemas.microsoft.com/office/drawing/2014/main" id="{84AB6981-A1B7-4232-B8CA-BC9D06302E1A}"/>
            </a:ext>
          </a:extLst>
        </xdr:cNvPr>
        <xdr:cNvSpPr/>
      </xdr:nvSpPr>
      <xdr:spPr>
        <a:xfrm>
          <a:off x="174879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026" name="正方形/長方形 1025">
          <a:extLst>
            <a:ext uri="{FF2B5EF4-FFF2-40B4-BE49-F238E27FC236}">
              <a16:creationId xmlns:a16="http://schemas.microsoft.com/office/drawing/2014/main" id="{5A4EC515-1FC4-48AF-AAD4-F480D68C0AC1}"/>
            </a:ext>
          </a:extLst>
        </xdr:cNvPr>
        <xdr:cNvSpPr/>
      </xdr:nvSpPr>
      <xdr:spPr>
        <a:xfrm>
          <a:off x="18516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027" name="正方形/長方形 1026">
          <a:extLst>
            <a:ext uri="{FF2B5EF4-FFF2-40B4-BE49-F238E27FC236}">
              <a16:creationId xmlns:a16="http://schemas.microsoft.com/office/drawing/2014/main" id="{59C962D1-D7C2-4E0C-BE9C-4FCDFFD404E6}"/>
            </a:ext>
          </a:extLst>
        </xdr:cNvPr>
        <xdr:cNvSpPr/>
      </xdr:nvSpPr>
      <xdr:spPr>
        <a:xfrm>
          <a:off x="18516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028" name="正方形/長方形 1027">
          <a:extLst>
            <a:ext uri="{FF2B5EF4-FFF2-40B4-BE49-F238E27FC236}">
              <a16:creationId xmlns:a16="http://schemas.microsoft.com/office/drawing/2014/main" id="{E24FD695-E0DE-4F1A-8B4F-93938094BF10}"/>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029" name="テキスト ボックス 1028">
          <a:extLst>
            <a:ext uri="{FF2B5EF4-FFF2-40B4-BE49-F238E27FC236}">
              <a16:creationId xmlns:a16="http://schemas.microsoft.com/office/drawing/2014/main" id="{38B71D24-617A-46EA-AD44-AFCEC9FD9725}"/>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030" name="直線コネクタ 1029">
          <a:extLst>
            <a:ext uri="{FF2B5EF4-FFF2-40B4-BE49-F238E27FC236}">
              <a16:creationId xmlns:a16="http://schemas.microsoft.com/office/drawing/2014/main" id="{1A6CE63F-0A8F-4E64-916C-8A7CCF132263}"/>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1031" name="直線コネクタ 1030">
          <a:extLst>
            <a:ext uri="{FF2B5EF4-FFF2-40B4-BE49-F238E27FC236}">
              <a16:creationId xmlns:a16="http://schemas.microsoft.com/office/drawing/2014/main" id="{E10EAF26-38A0-40EB-B009-06FF2B1E5A56}"/>
            </a:ext>
          </a:extLst>
        </xdr:cNvPr>
        <xdr:cNvCxnSpPr/>
      </xdr:nvCxnSpPr>
      <xdr:spPr>
        <a:xfrm>
          <a:off x="16459200" y="1064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1032" name="テキスト ボックス 1031">
          <a:extLst>
            <a:ext uri="{FF2B5EF4-FFF2-40B4-BE49-F238E27FC236}">
              <a16:creationId xmlns:a16="http://schemas.microsoft.com/office/drawing/2014/main" id="{3491FF3E-827B-4602-B3F2-882992178E90}"/>
            </a:ext>
          </a:extLst>
        </xdr:cNvPr>
        <xdr:cNvSpPr txBox="1"/>
      </xdr:nvSpPr>
      <xdr:spPr>
        <a:xfrm>
          <a:off x="16049171" y="1051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1033" name="直線コネクタ 1032">
          <a:extLst>
            <a:ext uri="{FF2B5EF4-FFF2-40B4-BE49-F238E27FC236}">
              <a16:creationId xmlns:a16="http://schemas.microsoft.com/office/drawing/2014/main" id="{8A5D915B-CFE2-4861-88B7-33D71DF718F4}"/>
            </a:ext>
          </a:extLst>
        </xdr:cNvPr>
        <xdr:cNvCxnSpPr/>
      </xdr:nvCxnSpPr>
      <xdr:spPr>
        <a:xfrm>
          <a:off x="16459200" y="1028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1034" name="テキスト ボックス 1033">
          <a:extLst>
            <a:ext uri="{FF2B5EF4-FFF2-40B4-BE49-F238E27FC236}">
              <a16:creationId xmlns:a16="http://schemas.microsoft.com/office/drawing/2014/main" id="{C23FB917-8215-4271-9551-B915302E3DB7}"/>
            </a:ext>
          </a:extLst>
        </xdr:cNvPr>
        <xdr:cNvSpPr txBox="1"/>
      </xdr:nvSpPr>
      <xdr:spPr>
        <a:xfrm>
          <a:off x="1604917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1035" name="直線コネクタ 1034">
          <a:extLst>
            <a:ext uri="{FF2B5EF4-FFF2-40B4-BE49-F238E27FC236}">
              <a16:creationId xmlns:a16="http://schemas.microsoft.com/office/drawing/2014/main" id="{73070663-8DCB-47D2-ACDB-B0DA5015B7AE}"/>
            </a:ext>
          </a:extLst>
        </xdr:cNvPr>
        <xdr:cNvCxnSpPr/>
      </xdr:nvCxnSpPr>
      <xdr:spPr>
        <a:xfrm>
          <a:off x="16459200" y="9912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1036" name="テキスト ボックス 1035">
          <a:extLst>
            <a:ext uri="{FF2B5EF4-FFF2-40B4-BE49-F238E27FC236}">
              <a16:creationId xmlns:a16="http://schemas.microsoft.com/office/drawing/2014/main" id="{AF4987EB-62BB-4BCF-8600-87B2F79D9167}"/>
            </a:ext>
          </a:extLst>
        </xdr:cNvPr>
        <xdr:cNvSpPr txBox="1"/>
      </xdr:nvSpPr>
      <xdr:spPr>
        <a:xfrm>
          <a:off x="16049171" y="9776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1037" name="直線コネクタ 1036">
          <a:extLst>
            <a:ext uri="{FF2B5EF4-FFF2-40B4-BE49-F238E27FC236}">
              <a16:creationId xmlns:a16="http://schemas.microsoft.com/office/drawing/2014/main" id="{254451D5-F9F0-4C0C-9322-D062C185FC21}"/>
            </a:ext>
          </a:extLst>
        </xdr:cNvPr>
        <xdr:cNvCxnSpPr/>
      </xdr:nvCxnSpPr>
      <xdr:spPr>
        <a:xfrm>
          <a:off x="16459200" y="955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1038" name="テキスト ボックス 1037">
          <a:extLst>
            <a:ext uri="{FF2B5EF4-FFF2-40B4-BE49-F238E27FC236}">
              <a16:creationId xmlns:a16="http://schemas.microsoft.com/office/drawing/2014/main" id="{FF046B09-DCFD-4080-B2D3-2E060E46C6AE}"/>
            </a:ext>
          </a:extLst>
        </xdr:cNvPr>
        <xdr:cNvSpPr txBox="1"/>
      </xdr:nvSpPr>
      <xdr:spPr>
        <a:xfrm>
          <a:off x="16049171" y="9414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1039" name="直線コネクタ 1038">
          <a:extLst>
            <a:ext uri="{FF2B5EF4-FFF2-40B4-BE49-F238E27FC236}">
              <a16:creationId xmlns:a16="http://schemas.microsoft.com/office/drawing/2014/main" id="{90ABC58E-133F-49BA-B132-35763CD71C72}"/>
            </a:ext>
          </a:extLst>
        </xdr:cNvPr>
        <xdr:cNvCxnSpPr/>
      </xdr:nvCxnSpPr>
      <xdr:spPr>
        <a:xfrm>
          <a:off x="16459200" y="9182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1040" name="テキスト ボックス 1039">
          <a:extLst>
            <a:ext uri="{FF2B5EF4-FFF2-40B4-BE49-F238E27FC236}">
              <a16:creationId xmlns:a16="http://schemas.microsoft.com/office/drawing/2014/main" id="{EB97A778-1E7B-4431-9E5A-EB33ADE3C089}"/>
            </a:ext>
          </a:extLst>
        </xdr:cNvPr>
        <xdr:cNvSpPr txBox="1"/>
      </xdr:nvSpPr>
      <xdr:spPr>
        <a:xfrm>
          <a:off x="16049171" y="9046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041" name="直線コネクタ 1040">
          <a:extLst>
            <a:ext uri="{FF2B5EF4-FFF2-40B4-BE49-F238E27FC236}">
              <a16:creationId xmlns:a16="http://schemas.microsoft.com/office/drawing/2014/main" id="{93AAA39B-3701-4DE0-BEC6-7F8E2F1E5D5F}"/>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042" name="テキスト ボックス 1041">
          <a:extLst>
            <a:ext uri="{FF2B5EF4-FFF2-40B4-BE49-F238E27FC236}">
              <a16:creationId xmlns:a16="http://schemas.microsoft.com/office/drawing/2014/main" id="{A2A9EF0E-0FFE-484A-AA7B-320DFE159843}"/>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043" name="【保健センター・保健所】&#10;一人当たり面積グラフ枠">
          <a:extLst>
            <a:ext uri="{FF2B5EF4-FFF2-40B4-BE49-F238E27FC236}">
              <a16:creationId xmlns:a16="http://schemas.microsoft.com/office/drawing/2014/main" id="{07B14CFC-94B4-4845-B9AC-F8655E2D940D}"/>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156210</xdr:rowOff>
    </xdr:from>
    <xdr:to>
      <xdr:col>116</xdr:col>
      <xdr:colOff>62864</xdr:colOff>
      <xdr:row>64</xdr:row>
      <xdr:rowOff>3810</xdr:rowOff>
    </xdr:to>
    <xdr:cxnSp macro="">
      <xdr:nvCxnSpPr>
        <xdr:cNvPr id="1044" name="直線コネクタ 1043">
          <a:extLst>
            <a:ext uri="{FF2B5EF4-FFF2-40B4-BE49-F238E27FC236}">
              <a16:creationId xmlns:a16="http://schemas.microsoft.com/office/drawing/2014/main" id="{228DE223-90F5-4A70-9BF6-FB924839A36B}"/>
            </a:ext>
          </a:extLst>
        </xdr:cNvPr>
        <xdr:cNvCxnSpPr/>
      </xdr:nvCxnSpPr>
      <xdr:spPr>
        <a:xfrm flipV="1">
          <a:off x="19951064" y="9243060"/>
          <a:ext cx="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7637</xdr:rowOff>
    </xdr:from>
    <xdr:ext cx="469744" cy="259045"/>
    <xdr:sp macro="" textlink="">
      <xdr:nvSpPr>
        <xdr:cNvPr id="1045" name="【保健センター・保健所】&#10;一人当たり面積最小値テキスト">
          <a:extLst>
            <a:ext uri="{FF2B5EF4-FFF2-40B4-BE49-F238E27FC236}">
              <a16:creationId xmlns:a16="http://schemas.microsoft.com/office/drawing/2014/main" id="{5E408C48-6B94-4AA7-802A-A681FEE93D3C}"/>
            </a:ext>
          </a:extLst>
        </xdr:cNvPr>
        <xdr:cNvSpPr txBox="1"/>
      </xdr:nvSpPr>
      <xdr:spPr>
        <a:xfrm>
          <a:off x="19989800" y="10580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3810</xdr:rowOff>
    </xdr:from>
    <xdr:to>
      <xdr:col>116</xdr:col>
      <xdr:colOff>152400</xdr:colOff>
      <xdr:row>64</xdr:row>
      <xdr:rowOff>3810</xdr:rowOff>
    </xdr:to>
    <xdr:cxnSp macro="">
      <xdr:nvCxnSpPr>
        <xdr:cNvPr id="1046" name="直線コネクタ 1045">
          <a:extLst>
            <a:ext uri="{FF2B5EF4-FFF2-40B4-BE49-F238E27FC236}">
              <a16:creationId xmlns:a16="http://schemas.microsoft.com/office/drawing/2014/main" id="{BDA91E44-19A5-43BE-B791-640218A2FA39}"/>
            </a:ext>
          </a:extLst>
        </xdr:cNvPr>
        <xdr:cNvCxnSpPr/>
      </xdr:nvCxnSpPr>
      <xdr:spPr>
        <a:xfrm>
          <a:off x="19881850" y="105765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102887</xdr:rowOff>
    </xdr:from>
    <xdr:ext cx="469744" cy="259045"/>
    <xdr:sp macro="" textlink="">
      <xdr:nvSpPr>
        <xdr:cNvPr id="1047" name="【保健センター・保健所】&#10;一人当たり面積最大値テキスト">
          <a:extLst>
            <a:ext uri="{FF2B5EF4-FFF2-40B4-BE49-F238E27FC236}">
              <a16:creationId xmlns:a16="http://schemas.microsoft.com/office/drawing/2014/main" id="{9A01C92D-07C7-4019-91C6-D4A6667BA179}"/>
            </a:ext>
          </a:extLst>
        </xdr:cNvPr>
        <xdr:cNvSpPr txBox="1"/>
      </xdr:nvSpPr>
      <xdr:spPr>
        <a:xfrm>
          <a:off x="19989800" y="9024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156210</xdr:rowOff>
    </xdr:from>
    <xdr:to>
      <xdr:col>116</xdr:col>
      <xdr:colOff>152400</xdr:colOff>
      <xdr:row>55</xdr:row>
      <xdr:rowOff>156210</xdr:rowOff>
    </xdr:to>
    <xdr:cxnSp macro="">
      <xdr:nvCxnSpPr>
        <xdr:cNvPr id="1048" name="直線コネクタ 1047">
          <a:extLst>
            <a:ext uri="{FF2B5EF4-FFF2-40B4-BE49-F238E27FC236}">
              <a16:creationId xmlns:a16="http://schemas.microsoft.com/office/drawing/2014/main" id="{60F1F05C-4110-4DDC-AD7D-31AA524D3B0C}"/>
            </a:ext>
          </a:extLst>
        </xdr:cNvPr>
        <xdr:cNvCxnSpPr/>
      </xdr:nvCxnSpPr>
      <xdr:spPr>
        <a:xfrm>
          <a:off x="19881850" y="92430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158767</xdr:rowOff>
    </xdr:from>
    <xdr:ext cx="469744" cy="259045"/>
    <xdr:sp macro="" textlink="">
      <xdr:nvSpPr>
        <xdr:cNvPr id="1049" name="【保健センター・保健所】&#10;一人当たり面積平均値テキスト">
          <a:extLst>
            <a:ext uri="{FF2B5EF4-FFF2-40B4-BE49-F238E27FC236}">
              <a16:creationId xmlns:a16="http://schemas.microsoft.com/office/drawing/2014/main" id="{4CAEF792-98B8-464D-B8B1-177FBC0B4FDE}"/>
            </a:ext>
          </a:extLst>
        </xdr:cNvPr>
        <xdr:cNvSpPr txBox="1"/>
      </xdr:nvSpPr>
      <xdr:spPr>
        <a:xfrm>
          <a:off x="19989800" y="100711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135890</xdr:rowOff>
    </xdr:from>
    <xdr:to>
      <xdr:col>116</xdr:col>
      <xdr:colOff>114300</xdr:colOff>
      <xdr:row>62</xdr:row>
      <xdr:rowOff>66040</xdr:rowOff>
    </xdr:to>
    <xdr:sp macro="" textlink="">
      <xdr:nvSpPr>
        <xdr:cNvPr id="1050" name="フローチャート: 判断 1049">
          <a:extLst>
            <a:ext uri="{FF2B5EF4-FFF2-40B4-BE49-F238E27FC236}">
              <a16:creationId xmlns:a16="http://schemas.microsoft.com/office/drawing/2014/main" id="{026C8A38-7541-4AEB-AB91-F03274002BA9}"/>
            </a:ext>
          </a:extLst>
        </xdr:cNvPr>
        <xdr:cNvSpPr/>
      </xdr:nvSpPr>
      <xdr:spPr>
        <a:xfrm>
          <a:off x="19900900" y="102133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143510</xdr:rowOff>
    </xdr:from>
    <xdr:to>
      <xdr:col>112</xdr:col>
      <xdr:colOff>38100</xdr:colOff>
      <xdr:row>62</xdr:row>
      <xdr:rowOff>73660</xdr:rowOff>
    </xdr:to>
    <xdr:sp macro="" textlink="">
      <xdr:nvSpPr>
        <xdr:cNvPr id="1051" name="フローチャート: 判断 1050">
          <a:extLst>
            <a:ext uri="{FF2B5EF4-FFF2-40B4-BE49-F238E27FC236}">
              <a16:creationId xmlns:a16="http://schemas.microsoft.com/office/drawing/2014/main" id="{30C0A078-1ED9-4930-8059-2E4B4FAFB05F}"/>
            </a:ext>
          </a:extLst>
        </xdr:cNvPr>
        <xdr:cNvSpPr/>
      </xdr:nvSpPr>
      <xdr:spPr>
        <a:xfrm>
          <a:off x="19157950" y="1022096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40640</xdr:rowOff>
    </xdr:from>
    <xdr:to>
      <xdr:col>107</xdr:col>
      <xdr:colOff>101600</xdr:colOff>
      <xdr:row>61</xdr:row>
      <xdr:rowOff>142240</xdr:rowOff>
    </xdr:to>
    <xdr:sp macro="" textlink="">
      <xdr:nvSpPr>
        <xdr:cNvPr id="1052" name="フローチャート: 判断 1051">
          <a:extLst>
            <a:ext uri="{FF2B5EF4-FFF2-40B4-BE49-F238E27FC236}">
              <a16:creationId xmlns:a16="http://schemas.microsoft.com/office/drawing/2014/main" id="{0078AD79-82DA-4AC5-BBC3-C1B7E68A38C2}"/>
            </a:ext>
          </a:extLst>
        </xdr:cNvPr>
        <xdr:cNvSpPr/>
      </xdr:nvSpPr>
      <xdr:spPr>
        <a:xfrm>
          <a:off x="18345150" y="10118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44450</xdr:rowOff>
    </xdr:from>
    <xdr:to>
      <xdr:col>102</xdr:col>
      <xdr:colOff>165100</xdr:colOff>
      <xdr:row>61</xdr:row>
      <xdr:rowOff>146050</xdr:rowOff>
    </xdr:to>
    <xdr:sp macro="" textlink="">
      <xdr:nvSpPr>
        <xdr:cNvPr id="1053" name="フローチャート: 判断 1052">
          <a:extLst>
            <a:ext uri="{FF2B5EF4-FFF2-40B4-BE49-F238E27FC236}">
              <a16:creationId xmlns:a16="http://schemas.microsoft.com/office/drawing/2014/main" id="{28BCB630-E13F-4458-A231-BC011E6555A4}"/>
            </a:ext>
          </a:extLst>
        </xdr:cNvPr>
        <xdr:cNvSpPr/>
      </xdr:nvSpPr>
      <xdr:spPr>
        <a:xfrm>
          <a:off x="17551400" y="1012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36830</xdr:rowOff>
    </xdr:from>
    <xdr:to>
      <xdr:col>98</xdr:col>
      <xdr:colOff>38100</xdr:colOff>
      <xdr:row>61</xdr:row>
      <xdr:rowOff>138430</xdr:rowOff>
    </xdr:to>
    <xdr:sp macro="" textlink="">
      <xdr:nvSpPr>
        <xdr:cNvPr id="1054" name="フローチャート: 判断 1053">
          <a:extLst>
            <a:ext uri="{FF2B5EF4-FFF2-40B4-BE49-F238E27FC236}">
              <a16:creationId xmlns:a16="http://schemas.microsoft.com/office/drawing/2014/main" id="{146B5C93-6B7A-40FC-B49E-1BC3AFB063FB}"/>
            </a:ext>
          </a:extLst>
        </xdr:cNvPr>
        <xdr:cNvSpPr/>
      </xdr:nvSpPr>
      <xdr:spPr>
        <a:xfrm>
          <a:off x="16757650" y="101142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055" name="テキスト ボックス 1054">
          <a:extLst>
            <a:ext uri="{FF2B5EF4-FFF2-40B4-BE49-F238E27FC236}">
              <a16:creationId xmlns:a16="http://schemas.microsoft.com/office/drawing/2014/main" id="{73779BDB-8833-4051-8CBD-1D13FCFF3079}"/>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056" name="テキスト ボックス 1055">
          <a:extLst>
            <a:ext uri="{FF2B5EF4-FFF2-40B4-BE49-F238E27FC236}">
              <a16:creationId xmlns:a16="http://schemas.microsoft.com/office/drawing/2014/main" id="{B3BC18E8-533B-404C-9CB7-32D995AD3B7B}"/>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057" name="テキスト ボックス 1056">
          <a:extLst>
            <a:ext uri="{FF2B5EF4-FFF2-40B4-BE49-F238E27FC236}">
              <a16:creationId xmlns:a16="http://schemas.microsoft.com/office/drawing/2014/main" id="{20EDCB0E-E262-4BBB-AB0A-4B6A78BD7926}"/>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058" name="テキスト ボックス 1057">
          <a:extLst>
            <a:ext uri="{FF2B5EF4-FFF2-40B4-BE49-F238E27FC236}">
              <a16:creationId xmlns:a16="http://schemas.microsoft.com/office/drawing/2014/main" id="{C9CA954A-135D-4E73-A44A-FEFD21C3A5FA}"/>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059" name="テキスト ボックス 1058">
          <a:extLst>
            <a:ext uri="{FF2B5EF4-FFF2-40B4-BE49-F238E27FC236}">
              <a16:creationId xmlns:a16="http://schemas.microsoft.com/office/drawing/2014/main" id="{9653423E-1ABC-4399-8DB0-AE2C9CEFA741}"/>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120650</xdr:rowOff>
    </xdr:from>
    <xdr:to>
      <xdr:col>116</xdr:col>
      <xdr:colOff>114300</xdr:colOff>
      <xdr:row>63</xdr:row>
      <xdr:rowOff>50800</xdr:rowOff>
    </xdr:to>
    <xdr:sp macro="" textlink="">
      <xdr:nvSpPr>
        <xdr:cNvPr id="1060" name="楕円 1059">
          <a:extLst>
            <a:ext uri="{FF2B5EF4-FFF2-40B4-BE49-F238E27FC236}">
              <a16:creationId xmlns:a16="http://schemas.microsoft.com/office/drawing/2014/main" id="{75951207-80F0-4E60-82E1-EDD6A3EB368B}"/>
            </a:ext>
          </a:extLst>
        </xdr:cNvPr>
        <xdr:cNvSpPr/>
      </xdr:nvSpPr>
      <xdr:spPr>
        <a:xfrm>
          <a:off x="19900900" y="103632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99077</xdr:rowOff>
    </xdr:from>
    <xdr:ext cx="469744" cy="259045"/>
    <xdr:sp macro="" textlink="">
      <xdr:nvSpPr>
        <xdr:cNvPr id="1061" name="【保健センター・保健所】&#10;一人当たり面積該当値テキスト">
          <a:extLst>
            <a:ext uri="{FF2B5EF4-FFF2-40B4-BE49-F238E27FC236}">
              <a16:creationId xmlns:a16="http://schemas.microsoft.com/office/drawing/2014/main" id="{2E00CBA5-8092-455F-830D-74E9C48DBB38}"/>
            </a:ext>
          </a:extLst>
        </xdr:cNvPr>
        <xdr:cNvSpPr txBox="1"/>
      </xdr:nvSpPr>
      <xdr:spPr>
        <a:xfrm>
          <a:off x="19989800"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120650</xdr:rowOff>
    </xdr:from>
    <xdr:to>
      <xdr:col>112</xdr:col>
      <xdr:colOff>38100</xdr:colOff>
      <xdr:row>63</xdr:row>
      <xdr:rowOff>50800</xdr:rowOff>
    </xdr:to>
    <xdr:sp macro="" textlink="">
      <xdr:nvSpPr>
        <xdr:cNvPr id="1062" name="楕円 1061">
          <a:extLst>
            <a:ext uri="{FF2B5EF4-FFF2-40B4-BE49-F238E27FC236}">
              <a16:creationId xmlns:a16="http://schemas.microsoft.com/office/drawing/2014/main" id="{DB0013AC-9239-4516-96F2-1CB4E6167434}"/>
            </a:ext>
          </a:extLst>
        </xdr:cNvPr>
        <xdr:cNvSpPr/>
      </xdr:nvSpPr>
      <xdr:spPr>
        <a:xfrm>
          <a:off x="19157950" y="10363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0</xdr:rowOff>
    </xdr:from>
    <xdr:to>
      <xdr:col>116</xdr:col>
      <xdr:colOff>63500</xdr:colOff>
      <xdr:row>63</xdr:row>
      <xdr:rowOff>0</xdr:rowOff>
    </xdr:to>
    <xdr:cxnSp macro="">
      <xdr:nvCxnSpPr>
        <xdr:cNvPr id="1063" name="直線コネクタ 1062">
          <a:extLst>
            <a:ext uri="{FF2B5EF4-FFF2-40B4-BE49-F238E27FC236}">
              <a16:creationId xmlns:a16="http://schemas.microsoft.com/office/drawing/2014/main" id="{E279FEFB-A319-4285-AF38-6153BF9BDE5B}"/>
            </a:ext>
          </a:extLst>
        </xdr:cNvPr>
        <xdr:cNvCxnSpPr/>
      </xdr:nvCxnSpPr>
      <xdr:spPr>
        <a:xfrm>
          <a:off x="19202400" y="104076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124460</xdr:rowOff>
    </xdr:from>
    <xdr:to>
      <xdr:col>107</xdr:col>
      <xdr:colOff>101600</xdr:colOff>
      <xdr:row>63</xdr:row>
      <xdr:rowOff>54610</xdr:rowOff>
    </xdr:to>
    <xdr:sp macro="" textlink="">
      <xdr:nvSpPr>
        <xdr:cNvPr id="1064" name="楕円 1063">
          <a:extLst>
            <a:ext uri="{FF2B5EF4-FFF2-40B4-BE49-F238E27FC236}">
              <a16:creationId xmlns:a16="http://schemas.microsoft.com/office/drawing/2014/main" id="{187E3D14-14E4-40C1-AEC5-5C01F83160FF}"/>
            </a:ext>
          </a:extLst>
        </xdr:cNvPr>
        <xdr:cNvSpPr/>
      </xdr:nvSpPr>
      <xdr:spPr>
        <a:xfrm>
          <a:off x="18345150" y="1036701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0</xdr:rowOff>
    </xdr:from>
    <xdr:to>
      <xdr:col>111</xdr:col>
      <xdr:colOff>177800</xdr:colOff>
      <xdr:row>63</xdr:row>
      <xdr:rowOff>3810</xdr:rowOff>
    </xdr:to>
    <xdr:cxnSp macro="">
      <xdr:nvCxnSpPr>
        <xdr:cNvPr id="1065" name="直線コネクタ 1064">
          <a:extLst>
            <a:ext uri="{FF2B5EF4-FFF2-40B4-BE49-F238E27FC236}">
              <a16:creationId xmlns:a16="http://schemas.microsoft.com/office/drawing/2014/main" id="{EC041DF2-74B7-42F7-9FFE-1BEE15107F00}"/>
            </a:ext>
          </a:extLst>
        </xdr:cNvPr>
        <xdr:cNvCxnSpPr/>
      </xdr:nvCxnSpPr>
      <xdr:spPr>
        <a:xfrm flipV="1">
          <a:off x="18395950" y="10407650"/>
          <a:ext cx="80645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124460</xdr:rowOff>
    </xdr:from>
    <xdr:to>
      <xdr:col>102</xdr:col>
      <xdr:colOff>165100</xdr:colOff>
      <xdr:row>63</xdr:row>
      <xdr:rowOff>54610</xdr:rowOff>
    </xdr:to>
    <xdr:sp macro="" textlink="">
      <xdr:nvSpPr>
        <xdr:cNvPr id="1066" name="楕円 1065">
          <a:extLst>
            <a:ext uri="{FF2B5EF4-FFF2-40B4-BE49-F238E27FC236}">
              <a16:creationId xmlns:a16="http://schemas.microsoft.com/office/drawing/2014/main" id="{938A4C7A-66E5-4B45-B145-21046F8EF81C}"/>
            </a:ext>
          </a:extLst>
        </xdr:cNvPr>
        <xdr:cNvSpPr/>
      </xdr:nvSpPr>
      <xdr:spPr>
        <a:xfrm>
          <a:off x="17551400" y="1036701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3810</xdr:rowOff>
    </xdr:from>
    <xdr:to>
      <xdr:col>107</xdr:col>
      <xdr:colOff>50800</xdr:colOff>
      <xdr:row>63</xdr:row>
      <xdr:rowOff>3810</xdr:rowOff>
    </xdr:to>
    <xdr:cxnSp macro="">
      <xdr:nvCxnSpPr>
        <xdr:cNvPr id="1067" name="直線コネクタ 1066">
          <a:extLst>
            <a:ext uri="{FF2B5EF4-FFF2-40B4-BE49-F238E27FC236}">
              <a16:creationId xmlns:a16="http://schemas.microsoft.com/office/drawing/2014/main" id="{DB1A7C15-9A38-4BCE-BF6A-E305DEDBA63A}"/>
            </a:ext>
          </a:extLst>
        </xdr:cNvPr>
        <xdr:cNvCxnSpPr/>
      </xdr:nvCxnSpPr>
      <xdr:spPr>
        <a:xfrm>
          <a:off x="17602200" y="1041146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124460</xdr:rowOff>
    </xdr:from>
    <xdr:to>
      <xdr:col>98</xdr:col>
      <xdr:colOff>38100</xdr:colOff>
      <xdr:row>63</xdr:row>
      <xdr:rowOff>54610</xdr:rowOff>
    </xdr:to>
    <xdr:sp macro="" textlink="">
      <xdr:nvSpPr>
        <xdr:cNvPr id="1068" name="楕円 1067">
          <a:extLst>
            <a:ext uri="{FF2B5EF4-FFF2-40B4-BE49-F238E27FC236}">
              <a16:creationId xmlns:a16="http://schemas.microsoft.com/office/drawing/2014/main" id="{67FA3F3C-2DDC-4DC9-BD75-CAC8B1A9E564}"/>
            </a:ext>
          </a:extLst>
        </xdr:cNvPr>
        <xdr:cNvSpPr/>
      </xdr:nvSpPr>
      <xdr:spPr>
        <a:xfrm>
          <a:off x="16757650" y="103670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3810</xdr:rowOff>
    </xdr:from>
    <xdr:to>
      <xdr:col>102</xdr:col>
      <xdr:colOff>114300</xdr:colOff>
      <xdr:row>63</xdr:row>
      <xdr:rowOff>3810</xdr:rowOff>
    </xdr:to>
    <xdr:cxnSp macro="">
      <xdr:nvCxnSpPr>
        <xdr:cNvPr id="1069" name="直線コネクタ 1068">
          <a:extLst>
            <a:ext uri="{FF2B5EF4-FFF2-40B4-BE49-F238E27FC236}">
              <a16:creationId xmlns:a16="http://schemas.microsoft.com/office/drawing/2014/main" id="{D1422C77-1134-49B2-9147-CAEF9EBED939}"/>
            </a:ext>
          </a:extLst>
        </xdr:cNvPr>
        <xdr:cNvCxnSpPr/>
      </xdr:nvCxnSpPr>
      <xdr:spPr>
        <a:xfrm>
          <a:off x="16802100" y="1041146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90187</xdr:rowOff>
    </xdr:from>
    <xdr:ext cx="469744" cy="259045"/>
    <xdr:sp macro="" textlink="">
      <xdr:nvSpPr>
        <xdr:cNvPr id="1070" name="n_1aveValue【保健センター・保健所】&#10;一人当たり面積">
          <a:extLst>
            <a:ext uri="{FF2B5EF4-FFF2-40B4-BE49-F238E27FC236}">
              <a16:creationId xmlns:a16="http://schemas.microsoft.com/office/drawing/2014/main" id="{3BA2FB04-2336-4B34-82E6-32719FE52BDD}"/>
            </a:ext>
          </a:extLst>
        </xdr:cNvPr>
        <xdr:cNvSpPr txBox="1"/>
      </xdr:nvSpPr>
      <xdr:spPr>
        <a:xfrm>
          <a:off x="18980227" y="10002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158767</xdr:rowOff>
    </xdr:from>
    <xdr:ext cx="469744" cy="259045"/>
    <xdr:sp macro="" textlink="">
      <xdr:nvSpPr>
        <xdr:cNvPr id="1071" name="n_2aveValue【保健センター・保健所】&#10;一人当たり面積">
          <a:extLst>
            <a:ext uri="{FF2B5EF4-FFF2-40B4-BE49-F238E27FC236}">
              <a16:creationId xmlns:a16="http://schemas.microsoft.com/office/drawing/2014/main" id="{BCC8CA50-42B8-4A60-8D29-B5B3BA4150F5}"/>
            </a:ext>
          </a:extLst>
        </xdr:cNvPr>
        <xdr:cNvSpPr txBox="1"/>
      </xdr:nvSpPr>
      <xdr:spPr>
        <a:xfrm>
          <a:off x="18180127" y="9906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162577</xdr:rowOff>
    </xdr:from>
    <xdr:ext cx="469744" cy="259045"/>
    <xdr:sp macro="" textlink="">
      <xdr:nvSpPr>
        <xdr:cNvPr id="1072" name="n_3aveValue【保健センター・保健所】&#10;一人当たり面積">
          <a:extLst>
            <a:ext uri="{FF2B5EF4-FFF2-40B4-BE49-F238E27FC236}">
              <a16:creationId xmlns:a16="http://schemas.microsoft.com/office/drawing/2014/main" id="{FB037709-2294-4E3E-A7F3-72C62AF6E7BA}"/>
            </a:ext>
          </a:extLst>
        </xdr:cNvPr>
        <xdr:cNvSpPr txBox="1"/>
      </xdr:nvSpPr>
      <xdr:spPr>
        <a:xfrm>
          <a:off x="17386377" y="9909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154957</xdr:rowOff>
    </xdr:from>
    <xdr:ext cx="469744" cy="259045"/>
    <xdr:sp macro="" textlink="">
      <xdr:nvSpPr>
        <xdr:cNvPr id="1073" name="n_4aveValue【保健センター・保健所】&#10;一人当たり面積">
          <a:extLst>
            <a:ext uri="{FF2B5EF4-FFF2-40B4-BE49-F238E27FC236}">
              <a16:creationId xmlns:a16="http://schemas.microsoft.com/office/drawing/2014/main" id="{16FB6EB2-522C-4308-AFA1-F8F9009B1686}"/>
            </a:ext>
          </a:extLst>
        </xdr:cNvPr>
        <xdr:cNvSpPr txBox="1"/>
      </xdr:nvSpPr>
      <xdr:spPr>
        <a:xfrm>
          <a:off x="16592627" y="9902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41927</xdr:rowOff>
    </xdr:from>
    <xdr:ext cx="469744" cy="259045"/>
    <xdr:sp macro="" textlink="">
      <xdr:nvSpPr>
        <xdr:cNvPr id="1074" name="n_1mainValue【保健センター・保健所】&#10;一人当たり面積">
          <a:extLst>
            <a:ext uri="{FF2B5EF4-FFF2-40B4-BE49-F238E27FC236}">
              <a16:creationId xmlns:a16="http://schemas.microsoft.com/office/drawing/2014/main" id="{BD8A90DA-C644-4506-905A-395E541BFC83}"/>
            </a:ext>
          </a:extLst>
        </xdr:cNvPr>
        <xdr:cNvSpPr txBox="1"/>
      </xdr:nvSpPr>
      <xdr:spPr>
        <a:xfrm>
          <a:off x="189802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45737</xdr:rowOff>
    </xdr:from>
    <xdr:ext cx="469744" cy="259045"/>
    <xdr:sp macro="" textlink="">
      <xdr:nvSpPr>
        <xdr:cNvPr id="1075" name="n_2mainValue【保健センター・保健所】&#10;一人当たり面積">
          <a:extLst>
            <a:ext uri="{FF2B5EF4-FFF2-40B4-BE49-F238E27FC236}">
              <a16:creationId xmlns:a16="http://schemas.microsoft.com/office/drawing/2014/main" id="{BBD36693-F51B-4433-84F4-A9DDAB63B666}"/>
            </a:ext>
          </a:extLst>
        </xdr:cNvPr>
        <xdr:cNvSpPr txBox="1"/>
      </xdr:nvSpPr>
      <xdr:spPr>
        <a:xfrm>
          <a:off x="1818012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45737</xdr:rowOff>
    </xdr:from>
    <xdr:ext cx="469744" cy="259045"/>
    <xdr:sp macro="" textlink="">
      <xdr:nvSpPr>
        <xdr:cNvPr id="1076" name="n_3mainValue【保健センター・保健所】&#10;一人当たり面積">
          <a:extLst>
            <a:ext uri="{FF2B5EF4-FFF2-40B4-BE49-F238E27FC236}">
              <a16:creationId xmlns:a16="http://schemas.microsoft.com/office/drawing/2014/main" id="{DA9EC603-45E5-44CA-B103-B76D26521404}"/>
            </a:ext>
          </a:extLst>
        </xdr:cNvPr>
        <xdr:cNvSpPr txBox="1"/>
      </xdr:nvSpPr>
      <xdr:spPr>
        <a:xfrm>
          <a:off x="1738637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45737</xdr:rowOff>
    </xdr:from>
    <xdr:ext cx="469744" cy="259045"/>
    <xdr:sp macro="" textlink="">
      <xdr:nvSpPr>
        <xdr:cNvPr id="1077" name="n_4mainValue【保健センター・保健所】&#10;一人当たり面積">
          <a:extLst>
            <a:ext uri="{FF2B5EF4-FFF2-40B4-BE49-F238E27FC236}">
              <a16:creationId xmlns:a16="http://schemas.microsoft.com/office/drawing/2014/main" id="{E85648D8-B652-49F2-AE8C-A4643EF208F9}"/>
            </a:ext>
          </a:extLst>
        </xdr:cNvPr>
        <xdr:cNvSpPr txBox="1"/>
      </xdr:nvSpPr>
      <xdr:spPr>
        <a:xfrm>
          <a:off x="16592627" y="10453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078" name="正方形/長方形 1077">
          <a:extLst>
            <a:ext uri="{FF2B5EF4-FFF2-40B4-BE49-F238E27FC236}">
              <a16:creationId xmlns:a16="http://schemas.microsoft.com/office/drawing/2014/main" id="{8D9788FF-CC2A-4C04-AE2A-6E2011F318FD}"/>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079" name="正方形/長方形 1078">
          <a:extLst>
            <a:ext uri="{FF2B5EF4-FFF2-40B4-BE49-F238E27FC236}">
              <a16:creationId xmlns:a16="http://schemas.microsoft.com/office/drawing/2014/main" id="{B97D654B-C205-4A9E-AC90-59CBA7C8A3F6}"/>
            </a:ext>
          </a:extLst>
        </xdr:cNvPr>
        <xdr:cNvSpPr/>
      </xdr:nvSpPr>
      <xdr:spPr>
        <a:xfrm>
          <a:off x="1131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080" name="正方形/長方形 1079">
          <a:extLst>
            <a:ext uri="{FF2B5EF4-FFF2-40B4-BE49-F238E27FC236}">
              <a16:creationId xmlns:a16="http://schemas.microsoft.com/office/drawing/2014/main" id="{AC195CDC-3683-4E3C-A3AC-74B993CF0518}"/>
            </a:ext>
          </a:extLst>
        </xdr:cNvPr>
        <xdr:cNvSpPr/>
      </xdr:nvSpPr>
      <xdr:spPr>
        <a:xfrm>
          <a:off x="1131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081" name="正方形/長方形 1080">
          <a:extLst>
            <a:ext uri="{FF2B5EF4-FFF2-40B4-BE49-F238E27FC236}">
              <a16:creationId xmlns:a16="http://schemas.microsoft.com/office/drawing/2014/main" id="{98C84412-73B9-4A06-9EC2-82719E35BBE9}"/>
            </a:ext>
          </a:extLst>
        </xdr:cNvPr>
        <xdr:cNvSpPr/>
      </xdr:nvSpPr>
      <xdr:spPr>
        <a:xfrm>
          <a:off x="122364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082" name="正方形/長方形 1081">
          <a:extLst>
            <a:ext uri="{FF2B5EF4-FFF2-40B4-BE49-F238E27FC236}">
              <a16:creationId xmlns:a16="http://schemas.microsoft.com/office/drawing/2014/main" id="{24E0E201-9DFD-4DD1-8F3B-F3F5B0742C58}"/>
            </a:ext>
          </a:extLst>
        </xdr:cNvPr>
        <xdr:cNvSpPr/>
      </xdr:nvSpPr>
      <xdr:spPr>
        <a:xfrm>
          <a:off x="122364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083" name="正方形/長方形 1082">
          <a:extLst>
            <a:ext uri="{FF2B5EF4-FFF2-40B4-BE49-F238E27FC236}">
              <a16:creationId xmlns:a16="http://schemas.microsoft.com/office/drawing/2014/main" id="{E7759BDE-F210-4AAF-AC34-C981A58DBE14}"/>
            </a:ext>
          </a:extLst>
        </xdr:cNvPr>
        <xdr:cNvSpPr/>
      </xdr:nvSpPr>
      <xdr:spPr>
        <a:xfrm>
          <a:off x="13265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084" name="正方形/長方形 1083">
          <a:extLst>
            <a:ext uri="{FF2B5EF4-FFF2-40B4-BE49-F238E27FC236}">
              <a16:creationId xmlns:a16="http://schemas.microsoft.com/office/drawing/2014/main" id="{FACEBA7E-AE0E-4603-9860-ECBDF7C56509}"/>
            </a:ext>
          </a:extLst>
        </xdr:cNvPr>
        <xdr:cNvSpPr/>
      </xdr:nvSpPr>
      <xdr:spPr>
        <a:xfrm>
          <a:off x="13265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085" name="正方形/長方形 1084">
          <a:extLst>
            <a:ext uri="{FF2B5EF4-FFF2-40B4-BE49-F238E27FC236}">
              <a16:creationId xmlns:a16="http://schemas.microsoft.com/office/drawing/2014/main" id="{F1460B55-BE4C-4DF2-8165-8E887EAEBB2B}"/>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086" name="テキスト ボックス 1085">
          <a:extLst>
            <a:ext uri="{FF2B5EF4-FFF2-40B4-BE49-F238E27FC236}">
              <a16:creationId xmlns:a16="http://schemas.microsoft.com/office/drawing/2014/main" id="{2D9D7B45-6BC1-4AA9-8014-1550E81AA1EC}"/>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087" name="直線コネクタ 1086">
          <a:extLst>
            <a:ext uri="{FF2B5EF4-FFF2-40B4-BE49-F238E27FC236}">
              <a16:creationId xmlns:a16="http://schemas.microsoft.com/office/drawing/2014/main" id="{ECB4631B-ADF7-4243-9B36-D5294FD1E746}"/>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1088" name="テキスト ボックス 1087">
          <a:extLst>
            <a:ext uri="{FF2B5EF4-FFF2-40B4-BE49-F238E27FC236}">
              <a16:creationId xmlns:a16="http://schemas.microsoft.com/office/drawing/2014/main" id="{13AA2BAF-57C6-4264-AB09-FC87F4B797A6}"/>
            </a:ext>
          </a:extLst>
        </xdr:cNvPr>
        <xdr:cNvSpPr txBox="1"/>
      </xdr:nvSpPr>
      <xdr:spPr>
        <a:xfrm>
          <a:off x="1079772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1089" name="直線コネクタ 1088">
          <a:extLst>
            <a:ext uri="{FF2B5EF4-FFF2-40B4-BE49-F238E27FC236}">
              <a16:creationId xmlns:a16="http://schemas.microsoft.com/office/drawing/2014/main" id="{D61661E2-5204-4922-9749-3D6C49729277}"/>
            </a:ext>
          </a:extLst>
        </xdr:cNvPr>
        <xdr:cNvCxnSpPr/>
      </xdr:nvCxnSpPr>
      <xdr:spPr>
        <a:xfrm>
          <a:off x="11207750" y="14319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1090" name="テキスト ボックス 1089">
          <a:extLst>
            <a:ext uri="{FF2B5EF4-FFF2-40B4-BE49-F238E27FC236}">
              <a16:creationId xmlns:a16="http://schemas.microsoft.com/office/drawing/2014/main" id="{BEF0DC1D-EDEA-40D7-8001-66241C890BD3}"/>
            </a:ext>
          </a:extLst>
        </xdr:cNvPr>
        <xdr:cNvSpPr txBox="1"/>
      </xdr:nvSpPr>
      <xdr:spPr>
        <a:xfrm>
          <a:off x="107977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1091" name="直線コネクタ 1090">
          <a:extLst>
            <a:ext uri="{FF2B5EF4-FFF2-40B4-BE49-F238E27FC236}">
              <a16:creationId xmlns:a16="http://schemas.microsoft.com/office/drawing/2014/main" id="{049C741E-2BB6-46E9-AB08-791848C30CCA}"/>
            </a:ext>
          </a:extLst>
        </xdr:cNvPr>
        <xdr:cNvCxnSpPr/>
      </xdr:nvCxnSpPr>
      <xdr:spPr>
        <a:xfrm>
          <a:off x="11207750" y="13950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1092" name="テキスト ボックス 1091">
          <a:extLst>
            <a:ext uri="{FF2B5EF4-FFF2-40B4-BE49-F238E27FC236}">
              <a16:creationId xmlns:a16="http://schemas.microsoft.com/office/drawing/2014/main" id="{711E6879-9D9E-46A8-8C12-A3F56A708DD8}"/>
            </a:ext>
          </a:extLst>
        </xdr:cNvPr>
        <xdr:cNvSpPr txBox="1"/>
      </xdr:nvSpPr>
      <xdr:spPr>
        <a:xfrm>
          <a:off x="108427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1093" name="直線コネクタ 1092">
          <a:extLst>
            <a:ext uri="{FF2B5EF4-FFF2-40B4-BE49-F238E27FC236}">
              <a16:creationId xmlns:a16="http://schemas.microsoft.com/office/drawing/2014/main" id="{5303804C-295F-4C79-AF5C-7E6C08EDDA69}"/>
            </a:ext>
          </a:extLst>
        </xdr:cNvPr>
        <xdr:cNvCxnSpPr/>
      </xdr:nvCxnSpPr>
      <xdr:spPr>
        <a:xfrm>
          <a:off x="11207750" y="13582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1094" name="テキスト ボックス 1093">
          <a:extLst>
            <a:ext uri="{FF2B5EF4-FFF2-40B4-BE49-F238E27FC236}">
              <a16:creationId xmlns:a16="http://schemas.microsoft.com/office/drawing/2014/main" id="{5950D1B7-94DF-4960-AF9E-1A4E5A6314A9}"/>
            </a:ext>
          </a:extLst>
        </xdr:cNvPr>
        <xdr:cNvSpPr txBox="1"/>
      </xdr:nvSpPr>
      <xdr:spPr>
        <a:xfrm>
          <a:off x="108427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1095" name="直線コネクタ 1094">
          <a:extLst>
            <a:ext uri="{FF2B5EF4-FFF2-40B4-BE49-F238E27FC236}">
              <a16:creationId xmlns:a16="http://schemas.microsoft.com/office/drawing/2014/main" id="{F58E1696-BBF5-43AC-8339-B3739827C027}"/>
            </a:ext>
          </a:extLst>
        </xdr:cNvPr>
        <xdr:cNvCxnSpPr/>
      </xdr:nvCxnSpPr>
      <xdr:spPr>
        <a:xfrm>
          <a:off x="11207750" y="13214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1096" name="テキスト ボックス 1095">
          <a:extLst>
            <a:ext uri="{FF2B5EF4-FFF2-40B4-BE49-F238E27FC236}">
              <a16:creationId xmlns:a16="http://schemas.microsoft.com/office/drawing/2014/main" id="{403CA216-0682-4B64-8025-55B75A3DC48A}"/>
            </a:ext>
          </a:extLst>
        </xdr:cNvPr>
        <xdr:cNvSpPr txBox="1"/>
      </xdr:nvSpPr>
      <xdr:spPr>
        <a:xfrm>
          <a:off x="108427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1097" name="直線コネクタ 1096">
          <a:extLst>
            <a:ext uri="{FF2B5EF4-FFF2-40B4-BE49-F238E27FC236}">
              <a16:creationId xmlns:a16="http://schemas.microsoft.com/office/drawing/2014/main" id="{978BA88C-772D-4AF1-B459-3B14A3724795}"/>
            </a:ext>
          </a:extLst>
        </xdr:cNvPr>
        <xdr:cNvCxnSpPr/>
      </xdr:nvCxnSpPr>
      <xdr:spPr>
        <a:xfrm>
          <a:off x="11207750" y="12852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1098" name="テキスト ボックス 1097">
          <a:extLst>
            <a:ext uri="{FF2B5EF4-FFF2-40B4-BE49-F238E27FC236}">
              <a16:creationId xmlns:a16="http://schemas.microsoft.com/office/drawing/2014/main" id="{0168FBA1-31C1-4A1A-8FCE-780906771DD2}"/>
            </a:ext>
          </a:extLst>
        </xdr:cNvPr>
        <xdr:cNvSpPr txBox="1"/>
      </xdr:nvSpPr>
      <xdr:spPr>
        <a:xfrm>
          <a:off x="108427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099" name="直線コネクタ 1098">
          <a:extLst>
            <a:ext uri="{FF2B5EF4-FFF2-40B4-BE49-F238E27FC236}">
              <a16:creationId xmlns:a16="http://schemas.microsoft.com/office/drawing/2014/main" id="{988D380C-FF4F-45CE-A940-D06353447F29}"/>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1100" name="テキスト ボックス 1099">
          <a:extLst>
            <a:ext uri="{FF2B5EF4-FFF2-40B4-BE49-F238E27FC236}">
              <a16:creationId xmlns:a16="http://schemas.microsoft.com/office/drawing/2014/main" id="{27BF1393-5AF2-4F5D-91B6-D24CF445BA35}"/>
            </a:ext>
          </a:extLst>
        </xdr:cNvPr>
        <xdr:cNvSpPr txBox="1"/>
      </xdr:nvSpPr>
      <xdr:spPr>
        <a:xfrm>
          <a:off x="10906911" y="123482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1101" name="【消防施設】&#10;有形固定資産減価償却率グラフ枠">
          <a:extLst>
            <a:ext uri="{FF2B5EF4-FFF2-40B4-BE49-F238E27FC236}">
              <a16:creationId xmlns:a16="http://schemas.microsoft.com/office/drawing/2014/main" id="{DC6C1CB2-968D-4CA3-A286-F52C63919169}"/>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135255</xdr:rowOff>
    </xdr:from>
    <xdr:to>
      <xdr:col>85</xdr:col>
      <xdr:colOff>126364</xdr:colOff>
      <xdr:row>86</xdr:row>
      <xdr:rowOff>9525</xdr:rowOff>
    </xdr:to>
    <xdr:cxnSp macro="">
      <xdr:nvCxnSpPr>
        <xdr:cNvPr id="1102" name="直線コネクタ 1101">
          <a:extLst>
            <a:ext uri="{FF2B5EF4-FFF2-40B4-BE49-F238E27FC236}">
              <a16:creationId xmlns:a16="http://schemas.microsoft.com/office/drawing/2014/main" id="{3641E548-4247-4002-B22B-7DE18DCBC63B}"/>
            </a:ext>
          </a:extLst>
        </xdr:cNvPr>
        <xdr:cNvCxnSpPr/>
      </xdr:nvCxnSpPr>
      <xdr:spPr>
        <a:xfrm flipV="1">
          <a:off x="14699614" y="12854305"/>
          <a:ext cx="0" cy="13601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13352</xdr:rowOff>
    </xdr:from>
    <xdr:ext cx="405111" cy="259045"/>
    <xdr:sp macro="" textlink="">
      <xdr:nvSpPr>
        <xdr:cNvPr id="1103" name="【消防施設】&#10;有形固定資産減価償却率最小値テキスト">
          <a:extLst>
            <a:ext uri="{FF2B5EF4-FFF2-40B4-BE49-F238E27FC236}">
              <a16:creationId xmlns:a16="http://schemas.microsoft.com/office/drawing/2014/main" id="{A35BF9DF-E2C7-4164-B5A3-8E45C694CACA}"/>
            </a:ext>
          </a:extLst>
        </xdr:cNvPr>
        <xdr:cNvSpPr txBox="1"/>
      </xdr:nvSpPr>
      <xdr:spPr>
        <a:xfrm>
          <a:off x="14738350" y="1421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xdr:rowOff>
    </xdr:from>
    <xdr:to>
      <xdr:col>86</xdr:col>
      <xdr:colOff>25400</xdr:colOff>
      <xdr:row>86</xdr:row>
      <xdr:rowOff>9525</xdr:rowOff>
    </xdr:to>
    <xdr:cxnSp macro="">
      <xdr:nvCxnSpPr>
        <xdr:cNvPr id="1104" name="直線コネクタ 1103">
          <a:extLst>
            <a:ext uri="{FF2B5EF4-FFF2-40B4-BE49-F238E27FC236}">
              <a16:creationId xmlns:a16="http://schemas.microsoft.com/office/drawing/2014/main" id="{DF36E224-C788-4AF5-A0D6-01A7C73C9365}"/>
            </a:ext>
          </a:extLst>
        </xdr:cNvPr>
        <xdr:cNvCxnSpPr/>
      </xdr:nvCxnSpPr>
      <xdr:spPr>
        <a:xfrm>
          <a:off x="14611350" y="1421447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81932</xdr:rowOff>
    </xdr:from>
    <xdr:ext cx="405111" cy="259045"/>
    <xdr:sp macro="" textlink="">
      <xdr:nvSpPr>
        <xdr:cNvPr id="1105" name="【消防施設】&#10;有形固定資産減価償却率最大値テキスト">
          <a:extLst>
            <a:ext uri="{FF2B5EF4-FFF2-40B4-BE49-F238E27FC236}">
              <a16:creationId xmlns:a16="http://schemas.microsoft.com/office/drawing/2014/main" id="{9409E33D-2BFC-47F3-B5DC-0BADA2248651}"/>
            </a:ext>
          </a:extLst>
        </xdr:cNvPr>
        <xdr:cNvSpPr txBox="1"/>
      </xdr:nvSpPr>
      <xdr:spPr>
        <a:xfrm>
          <a:off x="14738350" y="12635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135255</xdr:rowOff>
    </xdr:from>
    <xdr:to>
      <xdr:col>86</xdr:col>
      <xdr:colOff>25400</xdr:colOff>
      <xdr:row>77</xdr:row>
      <xdr:rowOff>135255</xdr:rowOff>
    </xdr:to>
    <xdr:cxnSp macro="">
      <xdr:nvCxnSpPr>
        <xdr:cNvPr id="1106" name="直線コネクタ 1105">
          <a:extLst>
            <a:ext uri="{FF2B5EF4-FFF2-40B4-BE49-F238E27FC236}">
              <a16:creationId xmlns:a16="http://schemas.microsoft.com/office/drawing/2014/main" id="{DAACF96B-FC3D-4AB2-A9F3-C8D48A59A8E7}"/>
            </a:ext>
          </a:extLst>
        </xdr:cNvPr>
        <xdr:cNvCxnSpPr/>
      </xdr:nvCxnSpPr>
      <xdr:spPr>
        <a:xfrm>
          <a:off x="14611350" y="1285430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110507</xdr:rowOff>
    </xdr:from>
    <xdr:ext cx="405111" cy="259045"/>
    <xdr:sp macro="" textlink="">
      <xdr:nvSpPr>
        <xdr:cNvPr id="1107" name="【消防施設】&#10;有形固定資産減価償却率平均値テキスト">
          <a:extLst>
            <a:ext uri="{FF2B5EF4-FFF2-40B4-BE49-F238E27FC236}">
              <a16:creationId xmlns:a16="http://schemas.microsoft.com/office/drawing/2014/main" id="{75C37270-0524-4F1F-AA40-739FFBDFD7FC}"/>
            </a:ext>
          </a:extLst>
        </xdr:cNvPr>
        <xdr:cNvSpPr txBox="1"/>
      </xdr:nvSpPr>
      <xdr:spPr>
        <a:xfrm>
          <a:off x="14738350" y="13489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132080</xdr:rowOff>
    </xdr:from>
    <xdr:to>
      <xdr:col>85</xdr:col>
      <xdr:colOff>177800</xdr:colOff>
      <xdr:row>82</xdr:row>
      <xdr:rowOff>62230</xdr:rowOff>
    </xdr:to>
    <xdr:sp macro="" textlink="">
      <xdr:nvSpPr>
        <xdr:cNvPr id="1108" name="フローチャート: 判断 1107">
          <a:extLst>
            <a:ext uri="{FF2B5EF4-FFF2-40B4-BE49-F238E27FC236}">
              <a16:creationId xmlns:a16="http://schemas.microsoft.com/office/drawing/2014/main" id="{42AF8237-8B9D-4FE3-968B-685BE84D9834}"/>
            </a:ext>
          </a:extLst>
        </xdr:cNvPr>
        <xdr:cNvSpPr/>
      </xdr:nvSpPr>
      <xdr:spPr>
        <a:xfrm>
          <a:off x="14649450" y="135115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55880</xdr:rowOff>
    </xdr:from>
    <xdr:to>
      <xdr:col>81</xdr:col>
      <xdr:colOff>101600</xdr:colOff>
      <xdr:row>81</xdr:row>
      <xdr:rowOff>157480</xdr:rowOff>
    </xdr:to>
    <xdr:sp macro="" textlink="">
      <xdr:nvSpPr>
        <xdr:cNvPr id="1109" name="フローチャート: 判断 1108">
          <a:extLst>
            <a:ext uri="{FF2B5EF4-FFF2-40B4-BE49-F238E27FC236}">
              <a16:creationId xmlns:a16="http://schemas.microsoft.com/office/drawing/2014/main" id="{A78D523B-6580-4B71-A063-88EB55644B8E}"/>
            </a:ext>
          </a:extLst>
        </xdr:cNvPr>
        <xdr:cNvSpPr/>
      </xdr:nvSpPr>
      <xdr:spPr>
        <a:xfrm>
          <a:off x="13887450" y="13435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109220</xdr:rowOff>
    </xdr:from>
    <xdr:to>
      <xdr:col>76</xdr:col>
      <xdr:colOff>165100</xdr:colOff>
      <xdr:row>82</xdr:row>
      <xdr:rowOff>39370</xdr:rowOff>
    </xdr:to>
    <xdr:sp macro="" textlink="">
      <xdr:nvSpPr>
        <xdr:cNvPr id="1110" name="フローチャート: 判断 1109">
          <a:extLst>
            <a:ext uri="{FF2B5EF4-FFF2-40B4-BE49-F238E27FC236}">
              <a16:creationId xmlns:a16="http://schemas.microsoft.com/office/drawing/2014/main" id="{6C838211-5CD4-4A29-88E5-574806EE322F}"/>
            </a:ext>
          </a:extLst>
        </xdr:cNvPr>
        <xdr:cNvSpPr/>
      </xdr:nvSpPr>
      <xdr:spPr>
        <a:xfrm>
          <a:off x="13093700" y="134886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46355</xdr:rowOff>
    </xdr:from>
    <xdr:to>
      <xdr:col>72</xdr:col>
      <xdr:colOff>38100</xdr:colOff>
      <xdr:row>81</xdr:row>
      <xdr:rowOff>147955</xdr:rowOff>
    </xdr:to>
    <xdr:sp macro="" textlink="">
      <xdr:nvSpPr>
        <xdr:cNvPr id="1111" name="フローチャート: 判断 1110">
          <a:extLst>
            <a:ext uri="{FF2B5EF4-FFF2-40B4-BE49-F238E27FC236}">
              <a16:creationId xmlns:a16="http://schemas.microsoft.com/office/drawing/2014/main" id="{07CD2EF1-13EB-48A7-B729-79E118D44EDE}"/>
            </a:ext>
          </a:extLst>
        </xdr:cNvPr>
        <xdr:cNvSpPr/>
      </xdr:nvSpPr>
      <xdr:spPr>
        <a:xfrm>
          <a:off x="12299950" y="1342580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46355</xdr:rowOff>
    </xdr:from>
    <xdr:to>
      <xdr:col>67</xdr:col>
      <xdr:colOff>101600</xdr:colOff>
      <xdr:row>81</xdr:row>
      <xdr:rowOff>147955</xdr:rowOff>
    </xdr:to>
    <xdr:sp macro="" textlink="">
      <xdr:nvSpPr>
        <xdr:cNvPr id="1112" name="フローチャート: 判断 1111">
          <a:extLst>
            <a:ext uri="{FF2B5EF4-FFF2-40B4-BE49-F238E27FC236}">
              <a16:creationId xmlns:a16="http://schemas.microsoft.com/office/drawing/2014/main" id="{6134CE46-747C-475D-BE42-A127D0A33814}"/>
            </a:ext>
          </a:extLst>
        </xdr:cNvPr>
        <xdr:cNvSpPr/>
      </xdr:nvSpPr>
      <xdr:spPr>
        <a:xfrm>
          <a:off x="11487150" y="13425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1113" name="テキスト ボックス 1112">
          <a:extLst>
            <a:ext uri="{FF2B5EF4-FFF2-40B4-BE49-F238E27FC236}">
              <a16:creationId xmlns:a16="http://schemas.microsoft.com/office/drawing/2014/main" id="{7BB2F796-A47E-48FB-A75D-4AF3B4FAE6F3}"/>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114" name="テキスト ボックス 1113">
          <a:extLst>
            <a:ext uri="{FF2B5EF4-FFF2-40B4-BE49-F238E27FC236}">
              <a16:creationId xmlns:a16="http://schemas.microsoft.com/office/drawing/2014/main" id="{5C426621-DEB5-4501-821A-BA019CC7416B}"/>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115" name="テキスト ボックス 1114">
          <a:extLst>
            <a:ext uri="{FF2B5EF4-FFF2-40B4-BE49-F238E27FC236}">
              <a16:creationId xmlns:a16="http://schemas.microsoft.com/office/drawing/2014/main" id="{B945F247-03CF-4E72-9CDB-9F5344442FB0}"/>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116" name="テキスト ボックス 1115">
          <a:extLst>
            <a:ext uri="{FF2B5EF4-FFF2-40B4-BE49-F238E27FC236}">
              <a16:creationId xmlns:a16="http://schemas.microsoft.com/office/drawing/2014/main" id="{4B16C9AD-B1E9-4210-9BDE-FBA0B104FDD9}"/>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117" name="テキスト ボックス 1116">
          <a:extLst>
            <a:ext uri="{FF2B5EF4-FFF2-40B4-BE49-F238E27FC236}">
              <a16:creationId xmlns:a16="http://schemas.microsoft.com/office/drawing/2014/main" id="{B0D0ABFC-9469-49BB-98D9-7817A5052347}"/>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160655</xdr:rowOff>
    </xdr:from>
    <xdr:to>
      <xdr:col>85</xdr:col>
      <xdr:colOff>177800</xdr:colOff>
      <xdr:row>80</xdr:row>
      <xdr:rowOff>90805</xdr:rowOff>
    </xdr:to>
    <xdr:sp macro="" textlink="">
      <xdr:nvSpPr>
        <xdr:cNvPr id="1118" name="楕円 1117">
          <a:extLst>
            <a:ext uri="{FF2B5EF4-FFF2-40B4-BE49-F238E27FC236}">
              <a16:creationId xmlns:a16="http://schemas.microsoft.com/office/drawing/2014/main" id="{6A1179C8-385E-49BC-89BC-43E8E06C1ABF}"/>
            </a:ext>
          </a:extLst>
        </xdr:cNvPr>
        <xdr:cNvSpPr/>
      </xdr:nvSpPr>
      <xdr:spPr>
        <a:xfrm>
          <a:off x="14649450" y="132099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79</xdr:row>
      <xdr:rowOff>12082</xdr:rowOff>
    </xdr:from>
    <xdr:ext cx="405111" cy="259045"/>
    <xdr:sp macro="" textlink="">
      <xdr:nvSpPr>
        <xdr:cNvPr id="1119" name="【消防施設】&#10;有形固定資産減価償却率該当値テキスト">
          <a:extLst>
            <a:ext uri="{FF2B5EF4-FFF2-40B4-BE49-F238E27FC236}">
              <a16:creationId xmlns:a16="http://schemas.microsoft.com/office/drawing/2014/main" id="{C5C8F7EB-08B0-482C-B363-9B0CD1E1BB01}"/>
            </a:ext>
          </a:extLst>
        </xdr:cNvPr>
        <xdr:cNvSpPr txBox="1"/>
      </xdr:nvSpPr>
      <xdr:spPr>
        <a:xfrm>
          <a:off x="14738350" y="1306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38736</xdr:rowOff>
    </xdr:from>
    <xdr:to>
      <xdr:col>81</xdr:col>
      <xdr:colOff>101600</xdr:colOff>
      <xdr:row>83</xdr:row>
      <xdr:rowOff>140336</xdr:rowOff>
    </xdr:to>
    <xdr:sp macro="" textlink="">
      <xdr:nvSpPr>
        <xdr:cNvPr id="1120" name="楕円 1119">
          <a:extLst>
            <a:ext uri="{FF2B5EF4-FFF2-40B4-BE49-F238E27FC236}">
              <a16:creationId xmlns:a16="http://schemas.microsoft.com/office/drawing/2014/main" id="{6436BF7D-2D5D-4158-9B2B-749BBC87499D}"/>
            </a:ext>
          </a:extLst>
        </xdr:cNvPr>
        <xdr:cNvSpPr/>
      </xdr:nvSpPr>
      <xdr:spPr>
        <a:xfrm>
          <a:off x="13887450" y="13748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40005</xdr:rowOff>
    </xdr:from>
    <xdr:to>
      <xdr:col>85</xdr:col>
      <xdr:colOff>127000</xdr:colOff>
      <xdr:row>83</xdr:row>
      <xdr:rowOff>89536</xdr:rowOff>
    </xdr:to>
    <xdr:cxnSp macro="">
      <xdr:nvCxnSpPr>
        <xdr:cNvPr id="1121" name="直線コネクタ 1120">
          <a:extLst>
            <a:ext uri="{FF2B5EF4-FFF2-40B4-BE49-F238E27FC236}">
              <a16:creationId xmlns:a16="http://schemas.microsoft.com/office/drawing/2014/main" id="{DF4E6C9B-82B6-418D-B3EB-68B99ABDAE47}"/>
            </a:ext>
          </a:extLst>
        </xdr:cNvPr>
        <xdr:cNvCxnSpPr/>
      </xdr:nvCxnSpPr>
      <xdr:spPr>
        <a:xfrm flipV="1">
          <a:off x="13938250" y="13254355"/>
          <a:ext cx="762000" cy="5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4445</xdr:rowOff>
    </xdr:from>
    <xdr:to>
      <xdr:col>76</xdr:col>
      <xdr:colOff>165100</xdr:colOff>
      <xdr:row>83</xdr:row>
      <xdr:rowOff>106045</xdr:rowOff>
    </xdr:to>
    <xdr:sp macro="" textlink="">
      <xdr:nvSpPr>
        <xdr:cNvPr id="1122" name="楕円 1121">
          <a:extLst>
            <a:ext uri="{FF2B5EF4-FFF2-40B4-BE49-F238E27FC236}">
              <a16:creationId xmlns:a16="http://schemas.microsoft.com/office/drawing/2014/main" id="{8C0DCFBE-305F-45FC-876D-87771D9F4579}"/>
            </a:ext>
          </a:extLst>
        </xdr:cNvPr>
        <xdr:cNvSpPr/>
      </xdr:nvSpPr>
      <xdr:spPr>
        <a:xfrm>
          <a:off x="13093700" y="13714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55245</xdr:rowOff>
    </xdr:from>
    <xdr:to>
      <xdr:col>81</xdr:col>
      <xdr:colOff>50800</xdr:colOff>
      <xdr:row>83</xdr:row>
      <xdr:rowOff>89536</xdr:rowOff>
    </xdr:to>
    <xdr:cxnSp macro="">
      <xdr:nvCxnSpPr>
        <xdr:cNvPr id="1123" name="直線コネクタ 1122">
          <a:extLst>
            <a:ext uri="{FF2B5EF4-FFF2-40B4-BE49-F238E27FC236}">
              <a16:creationId xmlns:a16="http://schemas.microsoft.com/office/drawing/2014/main" id="{5A67AE12-AA04-47E2-A852-6D2873B2617D}"/>
            </a:ext>
          </a:extLst>
        </xdr:cNvPr>
        <xdr:cNvCxnSpPr/>
      </xdr:nvCxnSpPr>
      <xdr:spPr>
        <a:xfrm>
          <a:off x="13144500" y="13764895"/>
          <a:ext cx="79375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4445</xdr:rowOff>
    </xdr:from>
    <xdr:to>
      <xdr:col>72</xdr:col>
      <xdr:colOff>38100</xdr:colOff>
      <xdr:row>83</xdr:row>
      <xdr:rowOff>106045</xdr:rowOff>
    </xdr:to>
    <xdr:sp macro="" textlink="">
      <xdr:nvSpPr>
        <xdr:cNvPr id="1124" name="楕円 1123">
          <a:extLst>
            <a:ext uri="{FF2B5EF4-FFF2-40B4-BE49-F238E27FC236}">
              <a16:creationId xmlns:a16="http://schemas.microsoft.com/office/drawing/2014/main" id="{D585F021-63FD-489A-BABE-641D4C8CF0E3}"/>
            </a:ext>
          </a:extLst>
        </xdr:cNvPr>
        <xdr:cNvSpPr/>
      </xdr:nvSpPr>
      <xdr:spPr>
        <a:xfrm>
          <a:off x="12299950" y="137140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55245</xdr:rowOff>
    </xdr:from>
    <xdr:to>
      <xdr:col>76</xdr:col>
      <xdr:colOff>114300</xdr:colOff>
      <xdr:row>83</xdr:row>
      <xdr:rowOff>55245</xdr:rowOff>
    </xdr:to>
    <xdr:cxnSp macro="">
      <xdr:nvCxnSpPr>
        <xdr:cNvPr id="1125" name="直線コネクタ 1124">
          <a:extLst>
            <a:ext uri="{FF2B5EF4-FFF2-40B4-BE49-F238E27FC236}">
              <a16:creationId xmlns:a16="http://schemas.microsoft.com/office/drawing/2014/main" id="{FACF14DA-731B-4CC4-8987-66FBB69243EA}"/>
            </a:ext>
          </a:extLst>
        </xdr:cNvPr>
        <xdr:cNvCxnSpPr/>
      </xdr:nvCxnSpPr>
      <xdr:spPr>
        <a:xfrm>
          <a:off x="12344400" y="1376489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133986</xdr:rowOff>
    </xdr:from>
    <xdr:to>
      <xdr:col>67</xdr:col>
      <xdr:colOff>101600</xdr:colOff>
      <xdr:row>83</xdr:row>
      <xdr:rowOff>64136</xdr:rowOff>
    </xdr:to>
    <xdr:sp macro="" textlink="">
      <xdr:nvSpPr>
        <xdr:cNvPr id="1126" name="楕円 1125">
          <a:extLst>
            <a:ext uri="{FF2B5EF4-FFF2-40B4-BE49-F238E27FC236}">
              <a16:creationId xmlns:a16="http://schemas.microsoft.com/office/drawing/2014/main" id="{007DE97D-D025-445E-AF22-C326BFD91094}"/>
            </a:ext>
          </a:extLst>
        </xdr:cNvPr>
        <xdr:cNvSpPr/>
      </xdr:nvSpPr>
      <xdr:spPr>
        <a:xfrm>
          <a:off x="11487150" y="1367853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13336</xdr:rowOff>
    </xdr:from>
    <xdr:to>
      <xdr:col>71</xdr:col>
      <xdr:colOff>177800</xdr:colOff>
      <xdr:row>83</xdr:row>
      <xdr:rowOff>55245</xdr:rowOff>
    </xdr:to>
    <xdr:cxnSp macro="">
      <xdr:nvCxnSpPr>
        <xdr:cNvPr id="1127" name="直線コネクタ 1126">
          <a:extLst>
            <a:ext uri="{FF2B5EF4-FFF2-40B4-BE49-F238E27FC236}">
              <a16:creationId xmlns:a16="http://schemas.microsoft.com/office/drawing/2014/main" id="{20079B35-9256-425F-AC41-D12A54507C23}"/>
            </a:ext>
          </a:extLst>
        </xdr:cNvPr>
        <xdr:cNvCxnSpPr/>
      </xdr:nvCxnSpPr>
      <xdr:spPr>
        <a:xfrm>
          <a:off x="11537950" y="13722986"/>
          <a:ext cx="80645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2557</xdr:rowOff>
    </xdr:from>
    <xdr:ext cx="405111" cy="259045"/>
    <xdr:sp macro="" textlink="">
      <xdr:nvSpPr>
        <xdr:cNvPr id="1128" name="n_1aveValue【消防施設】&#10;有形固定資産減価償却率">
          <a:extLst>
            <a:ext uri="{FF2B5EF4-FFF2-40B4-BE49-F238E27FC236}">
              <a16:creationId xmlns:a16="http://schemas.microsoft.com/office/drawing/2014/main" id="{DE46BB8F-F530-498E-8061-E626DFFE464A}"/>
            </a:ext>
          </a:extLst>
        </xdr:cNvPr>
        <xdr:cNvSpPr txBox="1"/>
      </xdr:nvSpPr>
      <xdr:spPr>
        <a:xfrm>
          <a:off x="13742044" y="13216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55897</xdr:rowOff>
    </xdr:from>
    <xdr:ext cx="405111" cy="259045"/>
    <xdr:sp macro="" textlink="">
      <xdr:nvSpPr>
        <xdr:cNvPr id="1129" name="n_2aveValue【消防施設】&#10;有形固定資産減価償却率">
          <a:extLst>
            <a:ext uri="{FF2B5EF4-FFF2-40B4-BE49-F238E27FC236}">
              <a16:creationId xmlns:a16="http://schemas.microsoft.com/office/drawing/2014/main" id="{E011174A-8586-448E-94E2-7E1FF6B96BCD}"/>
            </a:ext>
          </a:extLst>
        </xdr:cNvPr>
        <xdr:cNvSpPr txBox="1"/>
      </xdr:nvSpPr>
      <xdr:spPr>
        <a:xfrm>
          <a:off x="12960994" y="1327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164482</xdr:rowOff>
    </xdr:from>
    <xdr:ext cx="405111" cy="259045"/>
    <xdr:sp macro="" textlink="">
      <xdr:nvSpPr>
        <xdr:cNvPr id="1130" name="n_3aveValue【消防施設】&#10;有形固定資産減価償却率">
          <a:extLst>
            <a:ext uri="{FF2B5EF4-FFF2-40B4-BE49-F238E27FC236}">
              <a16:creationId xmlns:a16="http://schemas.microsoft.com/office/drawing/2014/main" id="{02849437-4473-4C91-98AB-BC20CF26AAA2}"/>
            </a:ext>
          </a:extLst>
        </xdr:cNvPr>
        <xdr:cNvSpPr txBox="1"/>
      </xdr:nvSpPr>
      <xdr:spPr>
        <a:xfrm>
          <a:off x="12167244" y="13213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164482</xdr:rowOff>
    </xdr:from>
    <xdr:ext cx="405111" cy="259045"/>
    <xdr:sp macro="" textlink="">
      <xdr:nvSpPr>
        <xdr:cNvPr id="1131" name="n_4aveValue【消防施設】&#10;有形固定資産減価償却率">
          <a:extLst>
            <a:ext uri="{FF2B5EF4-FFF2-40B4-BE49-F238E27FC236}">
              <a16:creationId xmlns:a16="http://schemas.microsoft.com/office/drawing/2014/main" id="{B3E98E77-B1FA-4444-8C88-93B6DB3CBFF9}"/>
            </a:ext>
          </a:extLst>
        </xdr:cNvPr>
        <xdr:cNvSpPr txBox="1"/>
      </xdr:nvSpPr>
      <xdr:spPr>
        <a:xfrm>
          <a:off x="11354444" y="13213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131463</xdr:rowOff>
    </xdr:from>
    <xdr:ext cx="405111" cy="259045"/>
    <xdr:sp macro="" textlink="">
      <xdr:nvSpPr>
        <xdr:cNvPr id="1132" name="n_1mainValue【消防施設】&#10;有形固定資産減価償却率">
          <a:extLst>
            <a:ext uri="{FF2B5EF4-FFF2-40B4-BE49-F238E27FC236}">
              <a16:creationId xmlns:a16="http://schemas.microsoft.com/office/drawing/2014/main" id="{8DF97F4B-D073-4A90-B3F1-4C10E101AC45}"/>
            </a:ext>
          </a:extLst>
        </xdr:cNvPr>
        <xdr:cNvSpPr txBox="1"/>
      </xdr:nvSpPr>
      <xdr:spPr>
        <a:xfrm>
          <a:off x="13742044" y="13841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97172</xdr:rowOff>
    </xdr:from>
    <xdr:ext cx="405111" cy="259045"/>
    <xdr:sp macro="" textlink="">
      <xdr:nvSpPr>
        <xdr:cNvPr id="1133" name="n_2mainValue【消防施設】&#10;有形固定資産減価償却率">
          <a:extLst>
            <a:ext uri="{FF2B5EF4-FFF2-40B4-BE49-F238E27FC236}">
              <a16:creationId xmlns:a16="http://schemas.microsoft.com/office/drawing/2014/main" id="{6C6E2349-794E-402A-8BBE-2963CDE71D97}"/>
            </a:ext>
          </a:extLst>
        </xdr:cNvPr>
        <xdr:cNvSpPr txBox="1"/>
      </xdr:nvSpPr>
      <xdr:spPr>
        <a:xfrm>
          <a:off x="12960994" y="1380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97172</xdr:rowOff>
    </xdr:from>
    <xdr:ext cx="405111" cy="259045"/>
    <xdr:sp macro="" textlink="">
      <xdr:nvSpPr>
        <xdr:cNvPr id="1134" name="n_3mainValue【消防施設】&#10;有形固定資産減価償却率">
          <a:extLst>
            <a:ext uri="{FF2B5EF4-FFF2-40B4-BE49-F238E27FC236}">
              <a16:creationId xmlns:a16="http://schemas.microsoft.com/office/drawing/2014/main" id="{367933B1-98D3-4114-A700-9BA9F291135E}"/>
            </a:ext>
          </a:extLst>
        </xdr:cNvPr>
        <xdr:cNvSpPr txBox="1"/>
      </xdr:nvSpPr>
      <xdr:spPr>
        <a:xfrm>
          <a:off x="12167244" y="1380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55263</xdr:rowOff>
    </xdr:from>
    <xdr:ext cx="405111" cy="259045"/>
    <xdr:sp macro="" textlink="">
      <xdr:nvSpPr>
        <xdr:cNvPr id="1135" name="n_4mainValue【消防施設】&#10;有形固定資産減価償却率">
          <a:extLst>
            <a:ext uri="{FF2B5EF4-FFF2-40B4-BE49-F238E27FC236}">
              <a16:creationId xmlns:a16="http://schemas.microsoft.com/office/drawing/2014/main" id="{D26FA5C2-5F98-48EB-A853-CDA0D57BF0ED}"/>
            </a:ext>
          </a:extLst>
        </xdr:cNvPr>
        <xdr:cNvSpPr txBox="1"/>
      </xdr:nvSpPr>
      <xdr:spPr>
        <a:xfrm>
          <a:off x="11354444" y="13764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136" name="正方形/長方形 1135">
          <a:extLst>
            <a:ext uri="{FF2B5EF4-FFF2-40B4-BE49-F238E27FC236}">
              <a16:creationId xmlns:a16="http://schemas.microsoft.com/office/drawing/2014/main" id="{1AC3F5D0-1961-4082-A4DD-F52E77C60055}"/>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137" name="正方形/長方形 1136">
          <a:extLst>
            <a:ext uri="{FF2B5EF4-FFF2-40B4-BE49-F238E27FC236}">
              <a16:creationId xmlns:a16="http://schemas.microsoft.com/office/drawing/2014/main" id="{A1CFD3EB-6F4A-4806-ADBE-45B021DBCA9D}"/>
            </a:ext>
          </a:extLst>
        </xdr:cNvPr>
        <xdr:cNvSpPr/>
      </xdr:nvSpPr>
      <xdr:spPr>
        <a:xfrm>
          <a:off x="16586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138" name="正方形/長方形 1137">
          <a:extLst>
            <a:ext uri="{FF2B5EF4-FFF2-40B4-BE49-F238E27FC236}">
              <a16:creationId xmlns:a16="http://schemas.microsoft.com/office/drawing/2014/main" id="{2EE42E65-DD1F-431E-A946-A142E1BED8D1}"/>
            </a:ext>
          </a:extLst>
        </xdr:cNvPr>
        <xdr:cNvSpPr/>
      </xdr:nvSpPr>
      <xdr:spPr>
        <a:xfrm>
          <a:off x="16586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139" name="正方形/長方形 1138">
          <a:extLst>
            <a:ext uri="{FF2B5EF4-FFF2-40B4-BE49-F238E27FC236}">
              <a16:creationId xmlns:a16="http://schemas.microsoft.com/office/drawing/2014/main" id="{B806BD72-F3CD-4EE2-9707-ECF4FACF40F0}"/>
            </a:ext>
          </a:extLst>
        </xdr:cNvPr>
        <xdr:cNvSpPr/>
      </xdr:nvSpPr>
      <xdr:spPr>
        <a:xfrm>
          <a:off x="174879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140" name="正方形/長方形 1139">
          <a:extLst>
            <a:ext uri="{FF2B5EF4-FFF2-40B4-BE49-F238E27FC236}">
              <a16:creationId xmlns:a16="http://schemas.microsoft.com/office/drawing/2014/main" id="{D9D51823-A734-4032-A3E8-1D8D1140D80D}"/>
            </a:ext>
          </a:extLst>
        </xdr:cNvPr>
        <xdr:cNvSpPr/>
      </xdr:nvSpPr>
      <xdr:spPr>
        <a:xfrm>
          <a:off x="174879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141" name="正方形/長方形 1140">
          <a:extLst>
            <a:ext uri="{FF2B5EF4-FFF2-40B4-BE49-F238E27FC236}">
              <a16:creationId xmlns:a16="http://schemas.microsoft.com/office/drawing/2014/main" id="{50191B52-0B18-46CD-BA4D-4F3AB758A2AE}"/>
            </a:ext>
          </a:extLst>
        </xdr:cNvPr>
        <xdr:cNvSpPr/>
      </xdr:nvSpPr>
      <xdr:spPr>
        <a:xfrm>
          <a:off x="18516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142" name="正方形/長方形 1141">
          <a:extLst>
            <a:ext uri="{FF2B5EF4-FFF2-40B4-BE49-F238E27FC236}">
              <a16:creationId xmlns:a16="http://schemas.microsoft.com/office/drawing/2014/main" id="{860D99BA-D114-46CE-B77C-458F512DC2CD}"/>
            </a:ext>
          </a:extLst>
        </xdr:cNvPr>
        <xdr:cNvSpPr/>
      </xdr:nvSpPr>
      <xdr:spPr>
        <a:xfrm>
          <a:off x="18516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143" name="正方形/長方形 1142">
          <a:extLst>
            <a:ext uri="{FF2B5EF4-FFF2-40B4-BE49-F238E27FC236}">
              <a16:creationId xmlns:a16="http://schemas.microsoft.com/office/drawing/2014/main" id="{A40E1369-E51D-4C71-9425-BD57A88C0345}"/>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144" name="テキスト ボックス 1143">
          <a:extLst>
            <a:ext uri="{FF2B5EF4-FFF2-40B4-BE49-F238E27FC236}">
              <a16:creationId xmlns:a16="http://schemas.microsoft.com/office/drawing/2014/main" id="{0D963282-3E19-4D9B-91CD-3C3AE0D05D17}"/>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145" name="直線コネクタ 1144">
          <a:extLst>
            <a:ext uri="{FF2B5EF4-FFF2-40B4-BE49-F238E27FC236}">
              <a16:creationId xmlns:a16="http://schemas.microsoft.com/office/drawing/2014/main" id="{9147437B-CA31-4A17-9331-078DA581DCA9}"/>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1146" name="直線コネクタ 1145">
          <a:extLst>
            <a:ext uri="{FF2B5EF4-FFF2-40B4-BE49-F238E27FC236}">
              <a16:creationId xmlns:a16="http://schemas.microsoft.com/office/drawing/2014/main" id="{694AC448-934D-466B-8108-0EF4AA92BA47}"/>
            </a:ext>
          </a:extLst>
        </xdr:cNvPr>
        <xdr:cNvCxnSpPr/>
      </xdr:nvCxnSpPr>
      <xdr:spPr>
        <a:xfrm>
          <a:off x="16459200" y="14319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1147" name="テキスト ボックス 1146">
          <a:extLst>
            <a:ext uri="{FF2B5EF4-FFF2-40B4-BE49-F238E27FC236}">
              <a16:creationId xmlns:a16="http://schemas.microsoft.com/office/drawing/2014/main" id="{841FDF5C-720D-445F-8EC1-49C0FB1D5230}"/>
            </a:ext>
          </a:extLst>
        </xdr:cNvPr>
        <xdr:cNvSpPr txBox="1"/>
      </xdr:nvSpPr>
      <xdr:spPr>
        <a:xfrm>
          <a:off x="1604917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1148" name="直線コネクタ 1147">
          <a:extLst>
            <a:ext uri="{FF2B5EF4-FFF2-40B4-BE49-F238E27FC236}">
              <a16:creationId xmlns:a16="http://schemas.microsoft.com/office/drawing/2014/main" id="{8EB587D0-0DD6-4EDE-B8AD-8C8361CC3BB2}"/>
            </a:ext>
          </a:extLst>
        </xdr:cNvPr>
        <xdr:cNvCxnSpPr/>
      </xdr:nvCxnSpPr>
      <xdr:spPr>
        <a:xfrm>
          <a:off x="16459200" y="13950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1149" name="テキスト ボックス 1148">
          <a:extLst>
            <a:ext uri="{FF2B5EF4-FFF2-40B4-BE49-F238E27FC236}">
              <a16:creationId xmlns:a16="http://schemas.microsoft.com/office/drawing/2014/main" id="{148EA951-2F0E-4018-972C-727191EDCFC4}"/>
            </a:ext>
          </a:extLst>
        </xdr:cNvPr>
        <xdr:cNvSpPr txBox="1"/>
      </xdr:nvSpPr>
      <xdr:spPr>
        <a:xfrm>
          <a:off x="16049171" y="13815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1150" name="直線コネクタ 1149">
          <a:extLst>
            <a:ext uri="{FF2B5EF4-FFF2-40B4-BE49-F238E27FC236}">
              <a16:creationId xmlns:a16="http://schemas.microsoft.com/office/drawing/2014/main" id="{7127E770-8052-48EF-AA67-1DDFA4DB65CB}"/>
            </a:ext>
          </a:extLst>
        </xdr:cNvPr>
        <xdr:cNvCxnSpPr/>
      </xdr:nvCxnSpPr>
      <xdr:spPr>
        <a:xfrm>
          <a:off x="16459200" y="1358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1151" name="テキスト ボックス 1150">
          <a:extLst>
            <a:ext uri="{FF2B5EF4-FFF2-40B4-BE49-F238E27FC236}">
              <a16:creationId xmlns:a16="http://schemas.microsoft.com/office/drawing/2014/main" id="{37B78976-9576-4E07-9823-01A1DF58A356}"/>
            </a:ext>
          </a:extLst>
        </xdr:cNvPr>
        <xdr:cNvSpPr txBox="1"/>
      </xdr:nvSpPr>
      <xdr:spPr>
        <a:xfrm>
          <a:off x="1604917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1152" name="直線コネクタ 1151">
          <a:extLst>
            <a:ext uri="{FF2B5EF4-FFF2-40B4-BE49-F238E27FC236}">
              <a16:creationId xmlns:a16="http://schemas.microsoft.com/office/drawing/2014/main" id="{F98086ED-F365-4302-BA27-890B165A4CDA}"/>
            </a:ext>
          </a:extLst>
        </xdr:cNvPr>
        <xdr:cNvCxnSpPr/>
      </xdr:nvCxnSpPr>
      <xdr:spPr>
        <a:xfrm>
          <a:off x="16459200" y="1321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1153" name="テキスト ボックス 1152">
          <a:extLst>
            <a:ext uri="{FF2B5EF4-FFF2-40B4-BE49-F238E27FC236}">
              <a16:creationId xmlns:a16="http://schemas.microsoft.com/office/drawing/2014/main" id="{F0344807-EFD0-44DC-A05B-911B588A8F75}"/>
            </a:ext>
          </a:extLst>
        </xdr:cNvPr>
        <xdr:cNvSpPr txBox="1"/>
      </xdr:nvSpPr>
      <xdr:spPr>
        <a:xfrm>
          <a:off x="16049171" y="1307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1154" name="直線コネクタ 1153">
          <a:extLst>
            <a:ext uri="{FF2B5EF4-FFF2-40B4-BE49-F238E27FC236}">
              <a16:creationId xmlns:a16="http://schemas.microsoft.com/office/drawing/2014/main" id="{9C004CCB-B237-4DE0-B74F-65BFEE2782F6}"/>
            </a:ext>
          </a:extLst>
        </xdr:cNvPr>
        <xdr:cNvCxnSpPr/>
      </xdr:nvCxnSpPr>
      <xdr:spPr>
        <a:xfrm>
          <a:off x="16459200" y="12852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1155" name="テキスト ボックス 1154">
          <a:extLst>
            <a:ext uri="{FF2B5EF4-FFF2-40B4-BE49-F238E27FC236}">
              <a16:creationId xmlns:a16="http://schemas.microsoft.com/office/drawing/2014/main" id="{6E029F0F-8DE9-4909-9923-1AA431A40F39}"/>
            </a:ext>
          </a:extLst>
        </xdr:cNvPr>
        <xdr:cNvSpPr txBox="1"/>
      </xdr:nvSpPr>
      <xdr:spPr>
        <a:xfrm>
          <a:off x="16049171" y="12716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156" name="直線コネクタ 1155">
          <a:extLst>
            <a:ext uri="{FF2B5EF4-FFF2-40B4-BE49-F238E27FC236}">
              <a16:creationId xmlns:a16="http://schemas.microsoft.com/office/drawing/2014/main" id="{CCC655B1-CE4A-463C-ACB2-C3327E39ED80}"/>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1157" name="テキスト ボックス 1156">
          <a:extLst>
            <a:ext uri="{FF2B5EF4-FFF2-40B4-BE49-F238E27FC236}">
              <a16:creationId xmlns:a16="http://schemas.microsoft.com/office/drawing/2014/main" id="{E761C88D-3ED1-401F-8964-3CB26D6E2EB1}"/>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158" name="【消防施設】&#10;一人当たり面積グラフ枠">
          <a:extLst>
            <a:ext uri="{FF2B5EF4-FFF2-40B4-BE49-F238E27FC236}">
              <a16:creationId xmlns:a16="http://schemas.microsoft.com/office/drawing/2014/main" id="{523A8121-5B4D-4C1B-A138-75F3A280F788}"/>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139064</xdr:rowOff>
    </xdr:from>
    <xdr:to>
      <xdr:col>116</xdr:col>
      <xdr:colOff>62864</xdr:colOff>
      <xdr:row>86</xdr:row>
      <xdr:rowOff>76200</xdr:rowOff>
    </xdr:to>
    <xdr:cxnSp macro="">
      <xdr:nvCxnSpPr>
        <xdr:cNvPr id="1159" name="直線コネクタ 1158">
          <a:extLst>
            <a:ext uri="{FF2B5EF4-FFF2-40B4-BE49-F238E27FC236}">
              <a16:creationId xmlns:a16="http://schemas.microsoft.com/office/drawing/2014/main" id="{ABE5D478-0666-4B64-9182-E522455CA9F3}"/>
            </a:ext>
          </a:extLst>
        </xdr:cNvPr>
        <xdr:cNvCxnSpPr/>
      </xdr:nvCxnSpPr>
      <xdr:spPr>
        <a:xfrm flipV="1">
          <a:off x="19951064" y="12858114"/>
          <a:ext cx="0" cy="14230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80027</xdr:rowOff>
    </xdr:from>
    <xdr:ext cx="469744" cy="259045"/>
    <xdr:sp macro="" textlink="">
      <xdr:nvSpPr>
        <xdr:cNvPr id="1160" name="【消防施設】&#10;一人当たり面積最小値テキスト">
          <a:extLst>
            <a:ext uri="{FF2B5EF4-FFF2-40B4-BE49-F238E27FC236}">
              <a16:creationId xmlns:a16="http://schemas.microsoft.com/office/drawing/2014/main" id="{71FB8B57-45E9-4EF6-BA94-B78C9FEF7CFF}"/>
            </a:ext>
          </a:extLst>
        </xdr:cNvPr>
        <xdr:cNvSpPr txBox="1"/>
      </xdr:nvSpPr>
      <xdr:spPr>
        <a:xfrm>
          <a:off x="19989800" y="1428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76200</xdr:rowOff>
    </xdr:from>
    <xdr:to>
      <xdr:col>116</xdr:col>
      <xdr:colOff>152400</xdr:colOff>
      <xdr:row>86</xdr:row>
      <xdr:rowOff>76200</xdr:rowOff>
    </xdr:to>
    <xdr:cxnSp macro="">
      <xdr:nvCxnSpPr>
        <xdr:cNvPr id="1161" name="直線コネクタ 1160">
          <a:extLst>
            <a:ext uri="{FF2B5EF4-FFF2-40B4-BE49-F238E27FC236}">
              <a16:creationId xmlns:a16="http://schemas.microsoft.com/office/drawing/2014/main" id="{DD7ADDCC-F827-423C-97B1-CFC3CC63BB2A}"/>
            </a:ext>
          </a:extLst>
        </xdr:cNvPr>
        <xdr:cNvCxnSpPr/>
      </xdr:nvCxnSpPr>
      <xdr:spPr>
        <a:xfrm>
          <a:off x="19881850" y="142811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85741</xdr:rowOff>
    </xdr:from>
    <xdr:ext cx="469744" cy="259045"/>
    <xdr:sp macro="" textlink="">
      <xdr:nvSpPr>
        <xdr:cNvPr id="1162" name="【消防施設】&#10;一人当たり面積最大値テキスト">
          <a:extLst>
            <a:ext uri="{FF2B5EF4-FFF2-40B4-BE49-F238E27FC236}">
              <a16:creationId xmlns:a16="http://schemas.microsoft.com/office/drawing/2014/main" id="{AB4E26D3-5B92-4C2A-A877-CF159CA97D47}"/>
            </a:ext>
          </a:extLst>
        </xdr:cNvPr>
        <xdr:cNvSpPr txBox="1"/>
      </xdr:nvSpPr>
      <xdr:spPr>
        <a:xfrm>
          <a:off x="19989800" y="12639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139064</xdr:rowOff>
    </xdr:from>
    <xdr:to>
      <xdr:col>116</xdr:col>
      <xdr:colOff>152400</xdr:colOff>
      <xdr:row>77</xdr:row>
      <xdr:rowOff>139064</xdr:rowOff>
    </xdr:to>
    <xdr:cxnSp macro="">
      <xdr:nvCxnSpPr>
        <xdr:cNvPr id="1163" name="直線コネクタ 1162">
          <a:extLst>
            <a:ext uri="{FF2B5EF4-FFF2-40B4-BE49-F238E27FC236}">
              <a16:creationId xmlns:a16="http://schemas.microsoft.com/office/drawing/2014/main" id="{639556CA-88EB-4FC9-B75F-9F5536DA6C24}"/>
            </a:ext>
          </a:extLst>
        </xdr:cNvPr>
        <xdr:cNvCxnSpPr/>
      </xdr:nvCxnSpPr>
      <xdr:spPr>
        <a:xfrm>
          <a:off x="19881850" y="128581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164482</xdr:rowOff>
    </xdr:from>
    <xdr:ext cx="469744" cy="259045"/>
    <xdr:sp macro="" textlink="">
      <xdr:nvSpPr>
        <xdr:cNvPr id="1164" name="【消防施設】&#10;一人当たり面積平均値テキスト">
          <a:extLst>
            <a:ext uri="{FF2B5EF4-FFF2-40B4-BE49-F238E27FC236}">
              <a16:creationId xmlns:a16="http://schemas.microsoft.com/office/drawing/2014/main" id="{AA7CE902-40AD-4638-A325-616A56D2A233}"/>
            </a:ext>
          </a:extLst>
        </xdr:cNvPr>
        <xdr:cNvSpPr txBox="1"/>
      </xdr:nvSpPr>
      <xdr:spPr>
        <a:xfrm>
          <a:off x="19989800" y="138741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141605</xdr:rowOff>
    </xdr:from>
    <xdr:to>
      <xdr:col>116</xdr:col>
      <xdr:colOff>114300</xdr:colOff>
      <xdr:row>85</xdr:row>
      <xdr:rowOff>71755</xdr:rowOff>
    </xdr:to>
    <xdr:sp macro="" textlink="">
      <xdr:nvSpPr>
        <xdr:cNvPr id="1165" name="フローチャート: 判断 1164">
          <a:extLst>
            <a:ext uri="{FF2B5EF4-FFF2-40B4-BE49-F238E27FC236}">
              <a16:creationId xmlns:a16="http://schemas.microsoft.com/office/drawing/2014/main" id="{E021C8EC-1C9F-488C-92FE-FEAC3C25A125}"/>
            </a:ext>
          </a:extLst>
        </xdr:cNvPr>
        <xdr:cNvSpPr/>
      </xdr:nvSpPr>
      <xdr:spPr>
        <a:xfrm>
          <a:off x="19900900" y="140163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111125</xdr:rowOff>
    </xdr:from>
    <xdr:to>
      <xdr:col>112</xdr:col>
      <xdr:colOff>38100</xdr:colOff>
      <xdr:row>85</xdr:row>
      <xdr:rowOff>41275</xdr:rowOff>
    </xdr:to>
    <xdr:sp macro="" textlink="">
      <xdr:nvSpPr>
        <xdr:cNvPr id="1166" name="フローチャート: 判断 1165">
          <a:extLst>
            <a:ext uri="{FF2B5EF4-FFF2-40B4-BE49-F238E27FC236}">
              <a16:creationId xmlns:a16="http://schemas.microsoft.com/office/drawing/2014/main" id="{9C1DA2A0-AE4F-4EBA-BA5F-F1C89EDDF79D}"/>
            </a:ext>
          </a:extLst>
        </xdr:cNvPr>
        <xdr:cNvSpPr/>
      </xdr:nvSpPr>
      <xdr:spPr>
        <a:xfrm>
          <a:off x="19157950" y="1398587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4445</xdr:rowOff>
    </xdr:from>
    <xdr:to>
      <xdr:col>107</xdr:col>
      <xdr:colOff>101600</xdr:colOff>
      <xdr:row>85</xdr:row>
      <xdr:rowOff>106045</xdr:rowOff>
    </xdr:to>
    <xdr:sp macro="" textlink="">
      <xdr:nvSpPr>
        <xdr:cNvPr id="1167" name="フローチャート: 判断 1166">
          <a:extLst>
            <a:ext uri="{FF2B5EF4-FFF2-40B4-BE49-F238E27FC236}">
              <a16:creationId xmlns:a16="http://schemas.microsoft.com/office/drawing/2014/main" id="{8DCB36B2-8484-4001-9E73-62C03FD96E5F}"/>
            </a:ext>
          </a:extLst>
        </xdr:cNvPr>
        <xdr:cNvSpPr/>
      </xdr:nvSpPr>
      <xdr:spPr>
        <a:xfrm>
          <a:off x="18345150" y="14044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6350</xdr:rowOff>
    </xdr:from>
    <xdr:to>
      <xdr:col>102</xdr:col>
      <xdr:colOff>165100</xdr:colOff>
      <xdr:row>85</xdr:row>
      <xdr:rowOff>107950</xdr:rowOff>
    </xdr:to>
    <xdr:sp macro="" textlink="">
      <xdr:nvSpPr>
        <xdr:cNvPr id="1168" name="フローチャート: 判断 1167">
          <a:extLst>
            <a:ext uri="{FF2B5EF4-FFF2-40B4-BE49-F238E27FC236}">
              <a16:creationId xmlns:a16="http://schemas.microsoft.com/office/drawing/2014/main" id="{2D799C93-2062-4DF8-9D15-5779433B435F}"/>
            </a:ext>
          </a:extLst>
        </xdr:cNvPr>
        <xdr:cNvSpPr/>
      </xdr:nvSpPr>
      <xdr:spPr>
        <a:xfrm>
          <a:off x="17551400" y="1404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10161</xdr:rowOff>
    </xdr:from>
    <xdr:to>
      <xdr:col>98</xdr:col>
      <xdr:colOff>38100</xdr:colOff>
      <xdr:row>85</xdr:row>
      <xdr:rowOff>111761</xdr:rowOff>
    </xdr:to>
    <xdr:sp macro="" textlink="">
      <xdr:nvSpPr>
        <xdr:cNvPr id="1169" name="フローチャート: 判断 1168">
          <a:extLst>
            <a:ext uri="{FF2B5EF4-FFF2-40B4-BE49-F238E27FC236}">
              <a16:creationId xmlns:a16="http://schemas.microsoft.com/office/drawing/2014/main" id="{F8630215-3710-45C5-B330-AF2153EDAA2C}"/>
            </a:ext>
          </a:extLst>
        </xdr:cNvPr>
        <xdr:cNvSpPr/>
      </xdr:nvSpPr>
      <xdr:spPr>
        <a:xfrm>
          <a:off x="16757650" y="1405001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1170" name="テキスト ボックス 1169">
          <a:extLst>
            <a:ext uri="{FF2B5EF4-FFF2-40B4-BE49-F238E27FC236}">
              <a16:creationId xmlns:a16="http://schemas.microsoft.com/office/drawing/2014/main" id="{AA515D56-1037-4437-9AA5-C8DEC65FAA9E}"/>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171" name="テキスト ボックス 1170">
          <a:extLst>
            <a:ext uri="{FF2B5EF4-FFF2-40B4-BE49-F238E27FC236}">
              <a16:creationId xmlns:a16="http://schemas.microsoft.com/office/drawing/2014/main" id="{E49E470E-A666-4016-80BC-38FCB67ED8EA}"/>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172" name="テキスト ボックス 1171">
          <a:extLst>
            <a:ext uri="{FF2B5EF4-FFF2-40B4-BE49-F238E27FC236}">
              <a16:creationId xmlns:a16="http://schemas.microsoft.com/office/drawing/2014/main" id="{9C809810-7112-4E41-82C6-41DBB5F91BA8}"/>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173" name="テキスト ボックス 1172">
          <a:extLst>
            <a:ext uri="{FF2B5EF4-FFF2-40B4-BE49-F238E27FC236}">
              <a16:creationId xmlns:a16="http://schemas.microsoft.com/office/drawing/2014/main" id="{CB8C23CE-2D67-43B0-9A93-11FE118D0886}"/>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174" name="テキスト ボックス 1173">
          <a:extLst>
            <a:ext uri="{FF2B5EF4-FFF2-40B4-BE49-F238E27FC236}">
              <a16:creationId xmlns:a16="http://schemas.microsoft.com/office/drawing/2014/main" id="{8C7B7C32-1516-403B-A731-09FCFBD843AE}"/>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139700</xdr:rowOff>
    </xdr:from>
    <xdr:to>
      <xdr:col>116</xdr:col>
      <xdr:colOff>114300</xdr:colOff>
      <xdr:row>86</xdr:row>
      <xdr:rowOff>69850</xdr:rowOff>
    </xdr:to>
    <xdr:sp macro="" textlink="">
      <xdr:nvSpPr>
        <xdr:cNvPr id="1175" name="楕円 1174">
          <a:extLst>
            <a:ext uri="{FF2B5EF4-FFF2-40B4-BE49-F238E27FC236}">
              <a16:creationId xmlns:a16="http://schemas.microsoft.com/office/drawing/2014/main" id="{880B7719-89D7-44E6-949D-6FAEF45CE25A}"/>
            </a:ext>
          </a:extLst>
        </xdr:cNvPr>
        <xdr:cNvSpPr/>
      </xdr:nvSpPr>
      <xdr:spPr>
        <a:xfrm>
          <a:off x="19900900" y="14179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54627</xdr:rowOff>
    </xdr:from>
    <xdr:ext cx="469744" cy="259045"/>
    <xdr:sp macro="" textlink="">
      <xdr:nvSpPr>
        <xdr:cNvPr id="1176" name="【消防施設】&#10;一人当たり面積該当値テキスト">
          <a:extLst>
            <a:ext uri="{FF2B5EF4-FFF2-40B4-BE49-F238E27FC236}">
              <a16:creationId xmlns:a16="http://schemas.microsoft.com/office/drawing/2014/main" id="{FE1EE18C-7F88-424A-BE7E-9834E4C591C3}"/>
            </a:ext>
          </a:extLst>
        </xdr:cNvPr>
        <xdr:cNvSpPr txBox="1"/>
      </xdr:nvSpPr>
      <xdr:spPr>
        <a:xfrm>
          <a:off x="19989800" y="1409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6350</xdr:rowOff>
    </xdr:from>
    <xdr:to>
      <xdr:col>112</xdr:col>
      <xdr:colOff>38100</xdr:colOff>
      <xdr:row>86</xdr:row>
      <xdr:rowOff>107950</xdr:rowOff>
    </xdr:to>
    <xdr:sp macro="" textlink="">
      <xdr:nvSpPr>
        <xdr:cNvPr id="1177" name="楕円 1176">
          <a:extLst>
            <a:ext uri="{FF2B5EF4-FFF2-40B4-BE49-F238E27FC236}">
              <a16:creationId xmlns:a16="http://schemas.microsoft.com/office/drawing/2014/main" id="{180E0B8C-61EE-4D88-BE8F-AAC37F30AC75}"/>
            </a:ext>
          </a:extLst>
        </xdr:cNvPr>
        <xdr:cNvSpPr/>
      </xdr:nvSpPr>
      <xdr:spPr>
        <a:xfrm>
          <a:off x="19157950" y="142113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19050</xdr:rowOff>
    </xdr:from>
    <xdr:to>
      <xdr:col>116</xdr:col>
      <xdr:colOff>63500</xdr:colOff>
      <xdr:row>86</xdr:row>
      <xdr:rowOff>57150</xdr:rowOff>
    </xdr:to>
    <xdr:cxnSp macro="">
      <xdr:nvCxnSpPr>
        <xdr:cNvPr id="1178" name="直線コネクタ 1177">
          <a:extLst>
            <a:ext uri="{FF2B5EF4-FFF2-40B4-BE49-F238E27FC236}">
              <a16:creationId xmlns:a16="http://schemas.microsoft.com/office/drawing/2014/main" id="{70A679DD-B27A-434E-B247-F462810F8840}"/>
            </a:ext>
          </a:extLst>
        </xdr:cNvPr>
        <xdr:cNvCxnSpPr/>
      </xdr:nvCxnSpPr>
      <xdr:spPr>
        <a:xfrm flipV="1">
          <a:off x="19202400" y="14224000"/>
          <a:ext cx="7493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8255</xdr:rowOff>
    </xdr:from>
    <xdr:to>
      <xdr:col>107</xdr:col>
      <xdr:colOff>101600</xdr:colOff>
      <xdr:row>86</xdr:row>
      <xdr:rowOff>109855</xdr:rowOff>
    </xdr:to>
    <xdr:sp macro="" textlink="">
      <xdr:nvSpPr>
        <xdr:cNvPr id="1179" name="楕円 1178">
          <a:extLst>
            <a:ext uri="{FF2B5EF4-FFF2-40B4-BE49-F238E27FC236}">
              <a16:creationId xmlns:a16="http://schemas.microsoft.com/office/drawing/2014/main" id="{0BEAEE86-3DE0-48B1-A2A7-7EB03081B3F5}"/>
            </a:ext>
          </a:extLst>
        </xdr:cNvPr>
        <xdr:cNvSpPr/>
      </xdr:nvSpPr>
      <xdr:spPr>
        <a:xfrm>
          <a:off x="18345150" y="14213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57150</xdr:rowOff>
    </xdr:from>
    <xdr:to>
      <xdr:col>111</xdr:col>
      <xdr:colOff>177800</xdr:colOff>
      <xdr:row>86</xdr:row>
      <xdr:rowOff>59055</xdr:rowOff>
    </xdr:to>
    <xdr:cxnSp macro="">
      <xdr:nvCxnSpPr>
        <xdr:cNvPr id="1180" name="直線コネクタ 1179">
          <a:extLst>
            <a:ext uri="{FF2B5EF4-FFF2-40B4-BE49-F238E27FC236}">
              <a16:creationId xmlns:a16="http://schemas.microsoft.com/office/drawing/2014/main" id="{4AF28EC7-8275-497E-B5F1-17852910D4FB}"/>
            </a:ext>
          </a:extLst>
        </xdr:cNvPr>
        <xdr:cNvCxnSpPr/>
      </xdr:nvCxnSpPr>
      <xdr:spPr>
        <a:xfrm flipV="1">
          <a:off x="18395950" y="14262100"/>
          <a:ext cx="80645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130175</xdr:rowOff>
    </xdr:from>
    <xdr:to>
      <xdr:col>102</xdr:col>
      <xdr:colOff>165100</xdr:colOff>
      <xdr:row>86</xdr:row>
      <xdr:rowOff>60325</xdr:rowOff>
    </xdr:to>
    <xdr:sp macro="" textlink="">
      <xdr:nvSpPr>
        <xdr:cNvPr id="1181" name="楕円 1180">
          <a:extLst>
            <a:ext uri="{FF2B5EF4-FFF2-40B4-BE49-F238E27FC236}">
              <a16:creationId xmlns:a16="http://schemas.microsoft.com/office/drawing/2014/main" id="{71726C1D-8EA9-464D-861F-E0DE8A1C36C6}"/>
            </a:ext>
          </a:extLst>
        </xdr:cNvPr>
        <xdr:cNvSpPr/>
      </xdr:nvSpPr>
      <xdr:spPr>
        <a:xfrm>
          <a:off x="17551400" y="141700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9525</xdr:rowOff>
    </xdr:from>
    <xdr:to>
      <xdr:col>107</xdr:col>
      <xdr:colOff>50800</xdr:colOff>
      <xdr:row>86</xdr:row>
      <xdr:rowOff>59055</xdr:rowOff>
    </xdr:to>
    <xdr:cxnSp macro="">
      <xdr:nvCxnSpPr>
        <xdr:cNvPr id="1182" name="直線コネクタ 1181">
          <a:extLst>
            <a:ext uri="{FF2B5EF4-FFF2-40B4-BE49-F238E27FC236}">
              <a16:creationId xmlns:a16="http://schemas.microsoft.com/office/drawing/2014/main" id="{05EF8FC1-6752-493C-B1C1-5A04D93C7D98}"/>
            </a:ext>
          </a:extLst>
        </xdr:cNvPr>
        <xdr:cNvCxnSpPr/>
      </xdr:nvCxnSpPr>
      <xdr:spPr>
        <a:xfrm>
          <a:off x="17602200" y="14214475"/>
          <a:ext cx="79375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103505</xdr:rowOff>
    </xdr:from>
    <xdr:to>
      <xdr:col>98</xdr:col>
      <xdr:colOff>38100</xdr:colOff>
      <xdr:row>86</xdr:row>
      <xdr:rowOff>33655</xdr:rowOff>
    </xdr:to>
    <xdr:sp macro="" textlink="">
      <xdr:nvSpPr>
        <xdr:cNvPr id="1183" name="楕円 1182">
          <a:extLst>
            <a:ext uri="{FF2B5EF4-FFF2-40B4-BE49-F238E27FC236}">
              <a16:creationId xmlns:a16="http://schemas.microsoft.com/office/drawing/2014/main" id="{A0E24ACD-F22F-4B0F-B6E0-A35891B0D038}"/>
            </a:ext>
          </a:extLst>
        </xdr:cNvPr>
        <xdr:cNvSpPr/>
      </xdr:nvSpPr>
      <xdr:spPr>
        <a:xfrm>
          <a:off x="16757650" y="1414335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154305</xdr:rowOff>
    </xdr:from>
    <xdr:to>
      <xdr:col>102</xdr:col>
      <xdr:colOff>114300</xdr:colOff>
      <xdr:row>86</xdr:row>
      <xdr:rowOff>9525</xdr:rowOff>
    </xdr:to>
    <xdr:cxnSp macro="">
      <xdr:nvCxnSpPr>
        <xdr:cNvPr id="1184" name="直線コネクタ 1183">
          <a:extLst>
            <a:ext uri="{FF2B5EF4-FFF2-40B4-BE49-F238E27FC236}">
              <a16:creationId xmlns:a16="http://schemas.microsoft.com/office/drawing/2014/main" id="{10C30C6F-2721-44CE-B675-CF0C7AF7F5D1}"/>
            </a:ext>
          </a:extLst>
        </xdr:cNvPr>
        <xdr:cNvCxnSpPr/>
      </xdr:nvCxnSpPr>
      <xdr:spPr>
        <a:xfrm>
          <a:off x="16802100" y="1419415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57802</xdr:rowOff>
    </xdr:from>
    <xdr:ext cx="469744" cy="259045"/>
    <xdr:sp macro="" textlink="">
      <xdr:nvSpPr>
        <xdr:cNvPr id="1185" name="n_1aveValue【消防施設】&#10;一人当たり面積">
          <a:extLst>
            <a:ext uri="{FF2B5EF4-FFF2-40B4-BE49-F238E27FC236}">
              <a16:creationId xmlns:a16="http://schemas.microsoft.com/office/drawing/2014/main" id="{FF2F4434-38C8-49D9-8A0C-67624125C733}"/>
            </a:ext>
          </a:extLst>
        </xdr:cNvPr>
        <xdr:cNvSpPr txBox="1"/>
      </xdr:nvSpPr>
      <xdr:spPr>
        <a:xfrm>
          <a:off x="18980227" y="13767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122572</xdr:rowOff>
    </xdr:from>
    <xdr:ext cx="469744" cy="259045"/>
    <xdr:sp macro="" textlink="">
      <xdr:nvSpPr>
        <xdr:cNvPr id="1186" name="n_2aveValue【消防施設】&#10;一人当たり面積">
          <a:extLst>
            <a:ext uri="{FF2B5EF4-FFF2-40B4-BE49-F238E27FC236}">
              <a16:creationId xmlns:a16="http://schemas.microsoft.com/office/drawing/2014/main" id="{C79A2019-BC27-43F4-9635-B755F64F3E91}"/>
            </a:ext>
          </a:extLst>
        </xdr:cNvPr>
        <xdr:cNvSpPr txBox="1"/>
      </xdr:nvSpPr>
      <xdr:spPr>
        <a:xfrm>
          <a:off x="18180127" y="13832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124477</xdr:rowOff>
    </xdr:from>
    <xdr:ext cx="469744" cy="259045"/>
    <xdr:sp macro="" textlink="">
      <xdr:nvSpPr>
        <xdr:cNvPr id="1187" name="n_3aveValue【消防施設】&#10;一人当たり面積">
          <a:extLst>
            <a:ext uri="{FF2B5EF4-FFF2-40B4-BE49-F238E27FC236}">
              <a16:creationId xmlns:a16="http://schemas.microsoft.com/office/drawing/2014/main" id="{551C2D61-9979-48DE-92F4-AD45FB3D0F45}"/>
            </a:ext>
          </a:extLst>
        </xdr:cNvPr>
        <xdr:cNvSpPr txBox="1"/>
      </xdr:nvSpPr>
      <xdr:spPr>
        <a:xfrm>
          <a:off x="17386377" y="13834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128288</xdr:rowOff>
    </xdr:from>
    <xdr:ext cx="469744" cy="259045"/>
    <xdr:sp macro="" textlink="">
      <xdr:nvSpPr>
        <xdr:cNvPr id="1188" name="n_4aveValue【消防施設】&#10;一人当たり面積">
          <a:extLst>
            <a:ext uri="{FF2B5EF4-FFF2-40B4-BE49-F238E27FC236}">
              <a16:creationId xmlns:a16="http://schemas.microsoft.com/office/drawing/2014/main" id="{9E4608C3-239F-4D1C-9008-8E71FC8E61A0}"/>
            </a:ext>
          </a:extLst>
        </xdr:cNvPr>
        <xdr:cNvSpPr txBox="1"/>
      </xdr:nvSpPr>
      <xdr:spPr>
        <a:xfrm>
          <a:off x="16592627" y="13837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99077</xdr:rowOff>
    </xdr:from>
    <xdr:ext cx="469744" cy="259045"/>
    <xdr:sp macro="" textlink="">
      <xdr:nvSpPr>
        <xdr:cNvPr id="1189" name="n_1mainValue【消防施設】&#10;一人当たり面積">
          <a:extLst>
            <a:ext uri="{FF2B5EF4-FFF2-40B4-BE49-F238E27FC236}">
              <a16:creationId xmlns:a16="http://schemas.microsoft.com/office/drawing/2014/main" id="{8F6CBC62-7F73-4273-9638-579B75327403}"/>
            </a:ext>
          </a:extLst>
        </xdr:cNvPr>
        <xdr:cNvSpPr txBox="1"/>
      </xdr:nvSpPr>
      <xdr:spPr>
        <a:xfrm>
          <a:off x="18980227" y="1430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100982</xdr:rowOff>
    </xdr:from>
    <xdr:ext cx="469744" cy="259045"/>
    <xdr:sp macro="" textlink="">
      <xdr:nvSpPr>
        <xdr:cNvPr id="1190" name="n_2mainValue【消防施設】&#10;一人当たり面積">
          <a:extLst>
            <a:ext uri="{FF2B5EF4-FFF2-40B4-BE49-F238E27FC236}">
              <a16:creationId xmlns:a16="http://schemas.microsoft.com/office/drawing/2014/main" id="{DE536F64-22F6-468D-9A8D-18B605DC9A4E}"/>
            </a:ext>
          </a:extLst>
        </xdr:cNvPr>
        <xdr:cNvSpPr txBox="1"/>
      </xdr:nvSpPr>
      <xdr:spPr>
        <a:xfrm>
          <a:off x="18180127" y="14305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51452</xdr:rowOff>
    </xdr:from>
    <xdr:ext cx="469744" cy="259045"/>
    <xdr:sp macro="" textlink="">
      <xdr:nvSpPr>
        <xdr:cNvPr id="1191" name="n_3mainValue【消防施設】&#10;一人当たり面積">
          <a:extLst>
            <a:ext uri="{FF2B5EF4-FFF2-40B4-BE49-F238E27FC236}">
              <a16:creationId xmlns:a16="http://schemas.microsoft.com/office/drawing/2014/main" id="{34920F6B-B277-4EE5-9932-EB1B3FA1DCEE}"/>
            </a:ext>
          </a:extLst>
        </xdr:cNvPr>
        <xdr:cNvSpPr txBox="1"/>
      </xdr:nvSpPr>
      <xdr:spPr>
        <a:xfrm>
          <a:off x="17386377" y="1425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24782</xdr:rowOff>
    </xdr:from>
    <xdr:ext cx="469744" cy="259045"/>
    <xdr:sp macro="" textlink="">
      <xdr:nvSpPr>
        <xdr:cNvPr id="1192" name="n_4mainValue【消防施設】&#10;一人当たり面積">
          <a:extLst>
            <a:ext uri="{FF2B5EF4-FFF2-40B4-BE49-F238E27FC236}">
              <a16:creationId xmlns:a16="http://schemas.microsoft.com/office/drawing/2014/main" id="{8F09BC77-06F9-469D-A5F1-99B2FDEE8652}"/>
            </a:ext>
          </a:extLst>
        </xdr:cNvPr>
        <xdr:cNvSpPr txBox="1"/>
      </xdr:nvSpPr>
      <xdr:spPr>
        <a:xfrm>
          <a:off x="16592627" y="1422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193" name="正方形/長方形 1192">
          <a:extLst>
            <a:ext uri="{FF2B5EF4-FFF2-40B4-BE49-F238E27FC236}">
              <a16:creationId xmlns:a16="http://schemas.microsoft.com/office/drawing/2014/main" id="{00A37FC6-37CE-466D-B7E2-950EE8F1487C}"/>
            </a:ext>
          </a:extLst>
        </xdr:cNvPr>
        <xdr:cNvSpPr/>
      </xdr:nvSpPr>
      <xdr:spPr>
        <a:xfrm>
          <a:off x="1120775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194" name="正方形/長方形 1193">
          <a:extLst>
            <a:ext uri="{FF2B5EF4-FFF2-40B4-BE49-F238E27FC236}">
              <a16:creationId xmlns:a16="http://schemas.microsoft.com/office/drawing/2014/main" id="{7F9E8FAB-B197-409B-AF50-BF95EF74225B}"/>
            </a:ext>
          </a:extLst>
        </xdr:cNvPr>
        <xdr:cNvSpPr/>
      </xdr:nvSpPr>
      <xdr:spPr>
        <a:xfrm>
          <a:off x="1131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195" name="正方形/長方形 1194">
          <a:extLst>
            <a:ext uri="{FF2B5EF4-FFF2-40B4-BE49-F238E27FC236}">
              <a16:creationId xmlns:a16="http://schemas.microsoft.com/office/drawing/2014/main" id="{4CA0335F-D450-411D-A45F-02746C3A0CAC}"/>
            </a:ext>
          </a:extLst>
        </xdr:cNvPr>
        <xdr:cNvSpPr/>
      </xdr:nvSpPr>
      <xdr:spPr>
        <a:xfrm>
          <a:off x="1131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196" name="正方形/長方形 1195">
          <a:extLst>
            <a:ext uri="{FF2B5EF4-FFF2-40B4-BE49-F238E27FC236}">
              <a16:creationId xmlns:a16="http://schemas.microsoft.com/office/drawing/2014/main" id="{76AE7526-B2EE-4BEE-BCC1-0EAC2F24FA26}"/>
            </a:ext>
          </a:extLst>
        </xdr:cNvPr>
        <xdr:cNvSpPr/>
      </xdr:nvSpPr>
      <xdr:spPr>
        <a:xfrm>
          <a:off x="122364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197" name="正方形/長方形 1196">
          <a:extLst>
            <a:ext uri="{FF2B5EF4-FFF2-40B4-BE49-F238E27FC236}">
              <a16:creationId xmlns:a16="http://schemas.microsoft.com/office/drawing/2014/main" id="{F791B7AB-9C30-4CAA-84D0-7D371B0A9972}"/>
            </a:ext>
          </a:extLst>
        </xdr:cNvPr>
        <xdr:cNvSpPr/>
      </xdr:nvSpPr>
      <xdr:spPr>
        <a:xfrm>
          <a:off x="122364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198" name="正方形/長方形 1197">
          <a:extLst>
            <a:ext uri="{FF2B5EF4-FFF2-40B4-BE49-F238E27FC236}">
              <a16:creationId xmlns:a16="http://schemas.microsoft.com/office/drawing/2014/main" id="{94981E1F-CA86-4D0D-9ED4-53A4C4F93A3D}"/>
            </a:ext>
          </a:extLst>
        </xdr:cNvPr>
        <xdr:cNvSpPr/>
      </xdr:nvSpPr>
      <xdr:spPr>
        <a:xfrm>
          <a:off x="13265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199" name="正方形/長方形 1198">
          <a:extLst>
            <a:ext uri="{FF2B5EF4-FFF2-40B4-BE49-F238E27FC236}">
              <a16:creationId xmlns:a16="http://schemas.microsoft.com/office/drawing/2014/main" id="{7DBB0846-7C7E-4899-B297-2679F7E7584B}"/>
            </a:ext>
          </a:extLst>
        </xdr:cNvPr>
        <xdr:cNvSpPr/>
      </xdr:nvSpPr>
      <xdr:spPr>
        <a:xfrm>
          <a:off x="13265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200" name="正方形/長方形 1199">
          <a:extLst>
            <a:ext uri="{FF2B5EF4-FFF2-40B4-BE49-F238E27FC236}">
              <a16:creationId xmlns:a16="http://schemas.microsoft.com/office/drawing/2014/main" id="{B62C5473-E900-41D1-BD36-6D32F0034FF3}"/>
            </a:ext>
          </a:extLst>
        </xdr:cNvPr>
        <xdr:cNvSpPr/>
      </xdr:nvSpPr>
      <xdr:spPr>
        <a:xfrm>
          <a:off x="1120775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201" name="テキスト ボックス 1200">
          <a:extLst>
            <a:ext uri="{FF2B5EF4-FFF2-40B4-BE49-F238E27FC236}">
              <a16:creationId xmlns:a16="http://schemas.microsoft.com/office/drawing/2014/main" id="{116D1D5C-362E-4FEB-A564-76820CB22076}"/>
            </a:ext>
          </a:extLst>
        </xdr:cNvPr>
        <xdr:cNvSpPr txBox="1"/>
      </xdr:nvSpPr>
      <xdr:spPr>
        <a:xfrm>
          <a:off x="111696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202" name="直線コネクタ 1201">
          <a:extLst>
            <a:ext uri="{FF2B5EF4-FFF2-40B4-BE49-F238E27FC236}">
              <a16:creationId xmlns:a16="http://schemas.microsoft.com/office/drawing/2014/main" id="{9FDEF383-719B-4B59-B190-F27351324AE6}"/>
            </a:ext>
          </a:extLst>
        </xdr:cNvPr>
        <xdr:cNvCxnSpPr/>
      </xdr:nvCxnSpPr>
      <xdr:spPr>
        <a:xfrm>
          <a:off x="11207750" y="18478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1203" name="テキスト ボックス 1202">
          <a:extLst>
            <a:ext uri="{FF2B5EF4-FFF2-40B4-BE49-F238E27FC236}">
              <a16:creationId xmlns:a16="http://schemas.microsoft.com/office/drawing/2014/main" id="{22CE2251-D22D-406E-9E24-CBA54E564038}"/>
            </a:ext>
          </a:extLst>
        </xdr:cNvPr>
        <xdr:cNvSpPr txBox="1"/>
      </xdr:nvSpPr>
      <xdr:spPr>
        <a:xfrm>
          <a:off x="107977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1204" name="直線コネクタ 1203">
          <a:extLst>
            <a:ext uri="{FF2B5EF4-FFF2-40B4-BE49-F238E27FC236}">
              <a16:creationId xmlns:a16="http://schemas.microsoft.com/office/drawing/2014/main" id="{17BF1FF5-1350-4B85-A294-CB0814365098}"/>
            </a:ext>
          </a:extLst>
        </xdr:cNvPr>
        <xdr:cNvCxnSpPr/>
      </xdr:nvCxnSpPr>
      <xdr:spPr>
        <a:xfrm>
          <a:off x="11207750" y="1815192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1205" name="テキスト ボックス 1204">
          <a:extLst>
            <a:ext uri="{FF2B5EF4-FFF2-40B4-BE49-F238E27FC236}">
              <a16:creationId xmlns:a16="http://schemas.microsoft.com/office/drawing/2014/main" id="{ED499E4B-66D0-475A-8D50-3715C7CCD7FA}"/>
            </a:ext>
          </a:extLst>
        </xdr:cNvPr>
        <xdr:cNvSpPr txBox="1"/>
      </xdr:nvSpPr>
      <xdr:spPr>
        <a:xfrm>
          <a:off x="10797721" y="180097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206" name="直線コネクタ 1205">
          <a:extLst>
            <a:ext uri="{FF2B5EF4-FFF2-40B4-BE49-F238E27FC236}">
              <a16:creationId xmlns:a16="http://schemas.microsoft.com/office/drawing/2014/main" id="{D6D5D9CB-8735-4331-B1F3-DA2757CEA471}"/>
            </a:ext>
          </a:extLst>
        </xdr:cNvPr>
        <xdr:cNvCxnSpPr/>
      </xdr:nvCxnSpPr>
      <xdr:spPr>
        <a:xfrm>
          <a:off x="11207750" y="178253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207" name="テキスト ボックス 1206">
          <a:extLst>
            <a:ext uri="{FF2B5EF4-FFF2-40B4-BE49-F238E27FC236}">
              <a16:creationId xmlns:a16="http://schemas.microsoft.com/office/drawing/2014/main" id="{A0AD2019-282A-4C9E-B174-44ED5D4C8279}"/>
            </a:ext>
          </a:extLst>
        </xdr:cNvPr>
        <xdr:cNvSpPr txBox="1"/>
      </xdr:nvSpPr>
      <xdr:spPr>
        <a:xfrm>
          <a:off x="10842791" y="176831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208" name="直線コネクタ 1207">
          <a:extLst>
            <a:ext uri="{FF2B5EF4-FFF2-40B4-BE49-F238E27FC236}">
              <a16:creationId xmlns:a16="http://schemas.microsoft.com/office/drawing/2014/main" id="{82CA68D7-C993-4744-B27E-2674D05E3BBF}"/>
            </a:ext>
          </a:extLst>
        </xdr:cNvPr>
        <xdr:cNvCxnSpPr/>
      </xdr:nvCxnSpPr>
      <xdr:spPr>
        <a:xfrm>
          <a:off x="11207750" y="1749878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209" name="テキスト ボックス 1208">
          <a:extLst>
            <a:ext uri="{FF2B5EF4-FFF2-40B4-BE49-F238E27FC236}">
              <a16:creationId xmlns:a16="http://schemas.microsoft.com/office/drawing/2014/main" id="{088EC72A-0462-4B0F-8896-A82095F0104F}"/>
            </a:ext>
          </a:extLst>
        </xdr:cNvPr>
        <xdr:cNvSpPr txBox="1"/>
      </xdr:nvSpPr>
      <xdr:spPr>
        <a:xfrm>
          <a:off x="10842791" y="173565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210" name="直線コネクタ 1209">
          <a:extLst>
            <a:ext uri="{FF2B5EF4-FFF2-40B4-BE49-F238E27FC236}">
              <a16:creationId xmlns:a16="http://schemas.microsoft.com/office/drawing/2014/main" id="{AC9A9A65-773C-4CB9-8950-D396DDE194E5}"/>
            </a:ext>
          </a:extLst>
        </xdr:cNvPr>
        <xdr:cNvCxnSpPr/>
      </xdr:nvCxnSpPr>
      <xdr:spPr>
        <a:xfrm>
          <a:off x="11207750" y="1717221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211" name="テキスト ボックス 1210">
          <a:extLst>
            <a:ext uri="{FF2B5EF4-FFF2-40B4-BE49-F238E27FC236}">
              <a16:creationId xmlns:a16="http://schemas.microsoft.com/office/drawing/2014/main" id="{1C4F3910-595D-4100-9689-7AD0BC8FA67E}"/>
            </a:ext>
          </a:extLst>
        </xdr:cNvPr>
        <xdr:cNvSpPr txBox="1"/>
      </xdr:nvSpPr>
      <xdr:spPr>
        <a:xfrm>
          <a:off x="10842791" y="170299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212" name="直線コネクタ 1211">
          <a:extLst>
            <a:ext uri="{FF2B5EF4-FFF2-40B4-BE49-F238E27FC236}">
              <a16:creationId xmlns:a16="http://schemas.microsoft.com/office/drawing/2014/main" id="{29B0A876-1920-43A9-973E-C9A77E6CC08A}"/>
            </a:ext>
          </a:extLst>
        </xdr:cNvPr>
        <xdr:cNvCxnSpPr/>
      </xdr:nvCxnSpPr>
      <xdr:spPr>
        <a:xfrm>
          <a:off x="11207750" y="1684564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213" name="テキスト ボックス 1212">
          <a:extLst>
            <a:ext uri="{FF2B5EF4-FFF2-40B4-BE49-F238E27FC236}">
              <a16:creationId xmlns:a16="http://schemas.microsoft.com/office/drawing/2014/main" id="{3533383B-241D-4B61-9C4E-5967E1029A75}"/>
            </a:ext>
          </a:extLst>
        </xdr:cNvPr>
        <xdr:cNvSpPr txBox="1"/>
      </xdr:nvSpPr>
      <xdr:spPr>
        <a:xfrm>
          <a:off x="10842791" y="16703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214" name="直線コネクタ 1213">
          <a:extLst>
            <a:ext uri="{FF2B5EF4-FFF2-40B4-BE49-F238E27FC236}">
              <a16:creationId xmlns:a16="http://schemas.microsoft.com/office/drawing/2014/main" id="{B9B886BE-5EDB-4ADA-AF8B-C0B0288A829C}"/>
            </a:ext>
          </a:extLst>
        </xdr:cNvPr>
        <xdr:cNvCxnSpPr/>
      </xdr:nvCxnSpPr>
      <xdr:spPr>
        <a:xfrm>
          <a:off x="11207750" y="1651907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1215" name="テキスト ボックス 1214">
          <a:extLst>
            <a:ext uri="{FF2B5EF4-FFF2-40B4-BE49-F238E27FC236}">
              <a16:creationId xmlns:a16="http://schemas.microsoft.com/office/drawing/2014/main" id="{1430DEF1-7424-4E4D-9277-B8EF18631287}"/>
            </a:ext>
          </a:extLst>
        </xdr:cNvPr>
        <xdr:cNvSpPr txBox="1"/>
      </xdr:nvSpPr>
      <xdr:spPr>
        <a:xfrm>
          <a:off x="10906911" y="163768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216" name="直線コネクタ 1215">
          <a:extLst>
            <a:ext uri="{FF2B5EF4-FFF2-40B4-BE49-F238E27FC236}">
              <a16:creationId xmlns:a16="http://schemas.microsoft.com/office/drawing/2014/main" id="{4EDAA93D-EC93-4F9B-A237-95E14012A65D}"/>
            </a:ext>
          </a:extLst>
        </xdr:cNvPr>
        <xdr:cNvCxnSpPr/>
      </xdr:nvCxnSpPr>
      <xdr:spPr>
        <a:xfrm>
          <a:off x="11207750" y="16192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217" name="【庁舎】&#10;有形固定資産減価償却率グラフ枠">
          <a:extLst>
            <a:ext uri="{FF2B5EF4-FFF2-40B4-BE49-F238E27FC236}">
              <a16:creationId xmlns:a16="http://schemas.microsoft.com/office/drawing/2014/main" id="{CA50BD39-2BC2-4533-AB5B-13BF841F8AE8}"/>
            </a:ext>
          </a:extLst>
        </xdr:cNvPr>
        <xdr:cNvSpPr/>
      </xdr:nvSpPr>
      <xdr:spPr>
        <a:xfrm>
          <a:off x="1120775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109</xdr:row>
      <xdr:rowOff>17418</xdr:rowOff>
    </xdr:to>
    <xdr:cxnSp macro="">
      <xdr:nvCxnSpPr>
        <xdr:cNvPr id="1218" name="直線コネクタ 1217">
          <a:extLst>
            <a:ext uri="{FF2B5EF4-FFF2-40B4-BE49-F238E27FC236}">
              <a16:creationId xmlns:a16="http://schemas.microsoft.com/office/drawing/2014/main" id="{EC9288B3-4940-483D-B85F-C5888B68C020}"/>
            </a:ext>
          </a:extLst>
        </xdr:cNvPr>
        <xdr:cNvCxnSpPr/>
      </xdr:nvCxnSpPr>
      <xdr:spPr>
        <a:xfrm flipV="1">
          <a:off x="14699614" y="16519071"/>
          <a:ext cx="0" cy="16148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21245</xdr:rowOff>
    </xdr:from>
    <xdr:ext cx="405111" cy="259045"/>
    <xdr:sp macro="" textlink="">
      <xdr:nvSpPr>
        <xdr:cNvPr id="1219" name="【庁舎】&#10;有形固定資産減価償却率最小値テキスト">
          <a:extLst>
            <a:ext uri="{FF2B5EF4-FFF2-40B4-BE49-F238E27FC236}">
              <a16:creationId xmlns:a16="http://schemas.microsoft.com/office/drawing/2014/main" id="{11890230-623E-4BBC-BD68-A46F70CAAAB3}"/>
            </a:ext>
          </a:extLst>
        </xdr:cNvPr>
        <xdr:cNvSpPr txBox="1"/>
      </xdr:nvSpPr>
      <xdr:spPr>
        <a:xfrm>
          <a:off x="14738350" y="18137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17418</xdr:rowOff>
    </xdr:from>
    <xdr:to>
      <xdr:col>86</xdr:col>
      <xdr:colOff>25400</xdr:colOff>
      <xdr:row>109</xdr:row>
      <xdr:rowOff>17418</xdr:rowOff>
    </xdr:to>
    <xdr:cxnSp macro="">
      <xdr:nvCxnSpPr>
        <xdr:cNvPr id="1220" name="直線コネクタ 1219">
          <a:extLst>
            <a:ext uri="{FF2B5EF4-FFF2-40B4-BE49-F238E27FC236}">
              <a16:creationId xmlns:a16="http://schemas.microsoft.com/office/drawing/2014/main" id="{AC64EE4C-E328-401F-A324-108D464CE5A7}"/>
            </a:ext>
          </a:extLst>
        </xdr:cNvPr>
        <xdr:cNvCxnSpPr/>
      </xdr:nvCxnSpPr>
      <xdr:spPr>
        <a:xfrm>
          <a:off x="14611350" y="1813396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340478" cy="259045"/>
    <xdr:sp macro="" textlink="">
      <xdr:nvSpPr>
        <xdr:cNvPr id="1221" name="【庁舎】&#10;有形固定資産減価償却率最大値テキスト">
          <a:extLst>
            <a:ext uri="{FF2B5EF4-FFF2-40B4-BE49-F238E27FC236}">
              <a16:creationId xmlns:a16="http://schemas.microsoft.com/office/drawing/2014/main" id="{DECD3831-8F73-41FE-9CE4-AF7E107DBDC1}"/>
            </a:ext>
          </a:extLst>
        </xdr:cNvPr>
        <xdr:cNvSpPr txBox="1"/>
      </xdr:nvSpPr>
      <xdr:spPr>
        <a:xfrm>
          <a:off x="14738350" y="1629429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1222" name="直線コネクタ 1221">
          <a:extLst>
            <a:ext uri="{FF2B5EF4-FFF2-40B4-BE49-F238E27FC236}">
              <a16:creationId xmlns:a16="http://schemas.microsoft.com/office/drawing/2014/main" id="{1C3FD6AE-F69E-4FB4-8FFB-07E65503BD40}"/>
            </a:ext>
          </a:extLst>
        </xdr:cNvPr>
        <xdr:cNvCxnSpPr/>
      </xdr:nvCxnSpPr>
      <xdr:spPr>
        <a:xfrm>
          <a:off x="14611350" y="1651907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46282</xdr:rowOff>
    </xdr:from>
    <xdr:ext cx="405111" cy="259045"/>
    <xdr:sp macro="" textlink="">
      <xdr:nvSpPr>
        <xdr:cNvPr id="1223" name="【庁舎】&#10;有形固定資産減価償却率平均値テキスト">
          <a:extLst>
            <a:ext uri="{FF2B5EF4-FFF2-40B4-BE49-F238E27FC236}">
              <a16:creationId xmlns:a16="http://schemas.microsoft.com/office/drawing/2014/main" id="{79802A57-244E-4224-8D29-DDBBA921632C}"/>
            </a:ext>
          </a:extLst>
        </xdr:cNvPr>
        <xdr:cNvSpPr txBox="1"/>
      </xdr:nvSpPr>
      <xdr:spPr>
        <a:xfrm>
          <a:off x="14738350" y="173055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67855</xdr:rowOff>
    </xdr:from>
    <xdr:to>
      <xdr:col>85</xdr:col>
      <xdr:colOff>177800</xdr:colOff>
      <xdr:row>104</xdr:row>
      <xdr:rowOff>169455</xdr:rowOff>
    </xdr:to>
    <xdr:sp macro="" textlink="">
      <xdr:nvSpPr>
        <xdr:cNvPr id="1224" name="フローチャート: 判断 1223">
          <a:extLst>
            <a:ext uri="{FF2B5EF4-FFF2-40B4-BE49-F238E27FC236}">
              <a16:creationId xmlns:a16="http://schemas.microsoft.com/office/drawing/2014/main" id="{217A1769-992B-494B-9372-08E89A916497}"/>
            </a:ext>
          </a:extLst>
        </xdr:cNvPr>
        <xdr:cNvSpPr/>
      </xdr:nvSpPr>
      <xdr:spPr>
        <a:xfrm>
          <a:off x="14649450" y="1732715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98879</xdr:rowOff>
    </xdr:from>
    <xdr:to>
      <xdr:col>81</xdr:col>
      <xdr:colOff>101600</xdr:colOff>
      <xdr:row>105</xdr:row>
      <xdr:rowOff>29029</xdr:rowOff>
    </xdr:to>
    <xdr:sp macro="" textlink="">
      <xdr:nvSpPr>
        <xdr:cNvPr id="1225" name="フローチャート: 判断 1224">
          <a:extLst>
            <a:ext uri="{FF2B5EF4-FFF2-40B4-BE49-F238E27FC236}">
              <a16:creationId xmlns:a16="http://schemas.microsoft.com/office/drawing/2014/main" id="{58E7526A-2369-4FF3-9277-AEAD2DD829BA}"/>
            </a:ext>
          </a:extLst>
        </xdr:cNvPr>
        <xdr:cNvSpPr/>
      </xdr:nvSpPr>
      <xdr:spPr>
        <a:xfrm>
          <a:off x="13887450" y="173581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84182</xdr:rowOff>
    </xdr:from>
    <xdr:to>
      <xdr:col>76</xdr:col>
      <xdr:colOff>165100</xdr:colOff>
      <xdr:row>105</xdr:row>
      <xdr:rowOff>14332</xdr:rowOff>
    </xdr:to>
    <xdr:sp macro="" textlink="">
      <xdr:nvSpPr>
        <xdr:cNvPr id="1226" name="フローチャート: 判断 1225">
          <a:extLst>
            <a:ext uri="{FF2B5EF4-FFF2-40B4-BE49-F238E27FC236}">
              <a16:creationId xmlns:a16="http://schemas.microsoft.com/office/drawing/2014/main" id="{3A61C2A6-0C82-4E8C-B6A4-CA8323F7D87A}"/>
            </a:ext>
          </a:extLst>
        </xdr:cNvPr>
        <xdr:cNvSpPr/>
      </xdr:nvSpPr>
      <xdr:spPr>
        <a:xfrm>
          <a:off x="13093700" y="17343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72752</xdr:rowOff>
    </xdr:from>
    <xdr:to>
      <xdr:col>72</xdr:col>
      <xdr:colOff>38100</xdr:colOff>
      <xdr:row>105</xdr:row>
      <xdr:rowOff>2902</xdr:rowOff>
    </xdr:to>
    <xdr:sp macro="" textlink="">
      <xdr:nvSpPr>
        <xdr:cNvPr id="1227" name="フローチャート: 判断 1226">
          <a:extLst>
            <a:ext uri="{FF2B5EF4-FFF2-40B4-BE49-F238E27FC236}">
              <a16:creationId xmlns:a16="http://schemas.microsoft.com/office/drawing/2014/main" id="{7A811A96-7BF6-4083-A649-B00AA0B0D7F0}"/>
            </a:ext>
          </a:extLst>
        </xdr:cNvPr>
        <xdr:cNvSpPr/>
      </xdr:nvSpPr>
      <xdr:spPr>
        <a:xfrm>
          <a:off x="12299950" y="1733205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97245</xdr:rowOff>
    </xdr:from>
    <xdr:to>
      <xdr:col>67</xdr:col>
      <xdr:colOff>101600</xdr:colOff>
      <xdr:row>105</xdr:row>
      <xdr:rowOff>27395</xdr:rowOff>
    </xdr:to>
    <xdr:sp macro="" textlink="">
      <xdr:nvSpPr>
        <xdr:cNvPr id="1228" name="フローチャート: 判断 1227">
          <a:extLst>
            <a:ext uri="{FF2B5EF4-FFF2-40B4-BE49-F238E27FC236}">
              <a16:creationId xmlns:a16="http://schemas.microsoft.com/office/drawing/2014/main" id="{9185397A-46FC-4D74-BECA-6D19E4754946}"/>
            </a:ext>
          </a:extLst>
        </xdr:cNvPr>
        <xdr:cNvSpPr/>
      </xdr:nvSpPr>
      <xdr:spPr>
        <a:xfrm>
          <a:off x="11487150" y="17356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229" name="テキスト ボックス 1228">
          <a:extLst>
            <a:ext uri="{FF2B5EF4-FFF2-40B4-BE49-F238E27FC236}">
              <a16:creationId xmlns:a16="http://schemas.microsoft.com/office/drawing/2014/main" id="{97706535-3D46-409A-8C39-FD1636696745}"/>
            </a:ext>
          </a:extLst>
        </xdr:cNvPr>
        <xdr:cNvSpPr txBox="1"/>
      </xdr:nvSpPr>
      <xdr:spPr>
        <a:xfrm>
          <a:off x="1452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230" name="テキスト ボックス 1229">
          <a:extLst>
            <a:ext uri="{FF2B5EF4-FFF2-40B4-BE49-F238E27FC236}">
              <a16:creationId xmlns:a16="http://schemas.microsoft.com/office/drawing/2014/main" id="{70AB3865-527D-4A13-A205-25EC80ED09B7}"/>
            </a:ext>
          </a:extLst>
        </xdr:cNvPr>
        <xdr:cNvSpPr txBox="1"/>
      </xdr:nvSpPr>
      <xdr:spPr>
        <a:xfrm>
          <a:off x="13766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231" name="テキスト ボックス 1230">
          <a:extLst>
            <a:ext uri="{FF2B5EF4-FFF2-40B4-BE49-F238E27FC236}">
              <a16:creationId xmlns:a16="http://schemas.microsoft.com/office/drawing/2014/main" id="{EDAE8FBE-C61C-4EF6-8DE3-867D2258057A}"/>
            </a:ext>
          </a:extLst>
        </xdr:cNvPr>
        <xdr:cNvSpPr txBox="1"/>
      </xdr:nvSpPr>
      <xdr:spPr>
        <a:xfrm>
          <a:off x="12973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232" name="テキスト ボックス 1231">
          <a:extLst>
            <a:ext uri="{FF2B5EF4-FFF2-40B4-BE49-F238E27FC236}">
              <a16:creationId xmlns:a16="http://schemas.microsoft.com/office/drawing/2014/main" id="{7556A2D1-07BD-40B4-BF4E-D20AB997B0B9}"/>
            </a:ext>
          </a:extLst>
        </xdr:cNvPr>
        <xdr:cNvSpPr txBox="1"/>
      </xdr:nvSpPr>
      <xdr:spPr>
        <a:xfrm>
          <a:off x="12172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233" name="テキスト ボックス 1232">
          <a:extLst>
            <a:ext uri="{FF2B5EF4-FFF2-40B4-BE49-F238E27FC236}">
              <a16:creationId xmlns:a16="http://schemas.microsoft.com/office/drawing/2014/main" id="{8C99E797-71C1-4416-BAF3-D120A8A8D334}"/>
            </a:ext>
          </a:extLst>
        </xdr:cNvPr>
        <xdr:cNvSpPr txBox="1"/>
      </xdr:nvSpPr>
      <xdr:spPr>
        <a:xfrm>
          <a:off x="11366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82550</xdr:rowOff>
    </xdr:from>
    <xdr:to>
      <xdr:col>85</xdr:col>
      <xdr:colOff>177800</xdr:colOff>
      <xdr:row>103</xdr:row>
      <xdr:rowOff>12700</xdr:rowOff>
    </xdr:to>
    <xdr:sp macro="" textlink="">
      <xdr:nvSpPr>
        <xdr:cNvPr id="1234" name="楕円 1233">
          <a:extLst>
            <a:ext uri="{FF2B5EF4-FFF2-40B4-BE49-F238E27FC236}">
              <a16:creationId xmlns:a16="http://schemas.microsoft.com/office/drawing/2014/main" id="{1947CDF7-BA66-4778-9565-51A2172686B4}"/>
            </a:ext>
          </a:extLst>
        </xdr:cNvPr>
        <xdr:cNvSpPr/>
      </xdr:nvSpPr>
      <xdr:spPr>
        <a:xfrm>
          <a:off x="14649450" y="1699895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101</xdr:row>
      <xdr:rowOff>105427</xdr:rowOff>
    </xdr:from>
    <xdr:ext cx="405111" cy="259045"/>
    <xdr:sp macro="" textlink="">
      <xdr:nvSpPr>
        <xdr:cNvPr id="1235" name="【庁舎】&#10;有形固定資産減価償却率該当値テキスト">
          <a:extLst>
            <a:ext uri="{FF2B5EF4-FFF2-40B4-BE49-F238E27FC236}">
              <a16:creationId xmlns:a16="http://schemas.microsoft.com/office/drawing/2014/main" id="{2ECD9A1A-8E82-44C1-8A5F-833790F3B0A5}"/>
            </a:ext>
          </a:extLst>
        </xdr:cNvPr>
        <xdr:cNvSpPr txBox="1"/>
      </xdr:nvSpPr>
      <xdr:spPr>
        <a:xfrm>
          <a:off x="14738350" y="16850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38463</xdr:rowOff>
    </xdr:from>
    <xdr:to>
      <xdr:col>81</xdr:col>
      <xdr:colOff>101600</xdr:colOff>
      <xdr:row>102</xdr:row>
      <xdr:rowOff>140063</xdr:rowOff>
    </xdr:to>
    <xdr:sp macro="" textlink="">
      <xdr:nvSpPr>
        <xdr:cNvPr id="1236" name="楕円 1235">
          <a:extLst>
            <a:ext uri="{FF2B5EF4-FFF2-40B4-BE49-F238E27FC236}">
              <a16:creationId xmlns:a16="http://schemas.microsoft.com/office/drawing/2014/main" id="{FBADF9C5-9D62-468C-BF74-21EFEB8AE4BC}"/>
            </a:ext>
          </a:extLst>
        </xdr:cNvPr>
        <xdr:cNvSpPr/>
      </xdr:nvSpPr>
      <xdr:spPr>
        <a:xfrm>
          <a:off x="13887450" y="16954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89263</xdr:rowOff>
    </xdr:from>
    <xdr:to>
      <xdr:col>85</xdr:col>
      <xdr:colOff>127000</xdr:colOff>
      <xdr:row>102</xdr:row>
      <xdr:rowOff>133350</xdr:rowOff>
    </xdr:to>
    <xdr:cxnSp macro="">
      <xdr:nvCxnSpPr>
        <xdr:cNvPr id="1237" name="直線コネクタ 1236">
          <a:extLst>
            <a:ext uri="{FF2B5EF4-FFF2-40B4-BE49-F238E27FC236}">
              <a16:creationId xmlns:a16="http://schemas.microsoft.com/office/drawing/2014/main" id="{A8704163-A1A0-4E06-B01B-2A9A51B58354}"/>
            </a:ext>
          </a:extLst>
        </xdr:cNvPr>
        <xdr:cNvCxnSpPr/>
      </xdr:nvCxnSpPr>
      <xdr:spPr>
        <a:xfrm>
          <a:off x="13938250" y="17005663"/>
          <a:ext cx="762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165826</xdr:rowOff>
    </xdr:from>
    <xdr:to>
      <xdr:col>76</xdr:col>
      <xdr:colOff>165100</xdr:colOff>
      <xdr:row>102</xdr:row>
      <xdr:rowOff>95976</xdr:rowOff>
    </xdr:to>
    <xdr:sp macro="" textlink="">
      <xdr:nvSpPr>
        <xdr:cNvPr id="1238" name="楕円 1237">
          <a:extLst>
            <a:ext uri="{FF2B5EF4-FFF2-40B4-BE49-F238E27FC236}">
              <a16:creationId xmlns:a16="http://schemas.microsoft.com/office/drawing/2014/main" id="{8BE2AB3B-68FD-41D8-814D-9F8A7FAEDCBD}"/>
            </a:ext>
          </a:extLst>
        </xdr:cNvPr>
        <xdr:cNvSpPr/>
      </xdr:nvSpPr>
      <xdr:spPr>
        <a:xfrm>
          <a:off x="13093700" y="16910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45176</xdr:rowOff>
    </xdr:from>
    <xdr:to>
      <xdr:col>81</xdr:col>
      <xdr:colOff>50800</xdr:colOff>
      <xdr:row>102</xdr:row>
      <xdr:rowOff>89263</xdr:rowOff>
    </xdr:to>
    <xdr:cxnSp macro="">
      <xdr:nvCxnSpPr>
        <xdr:cNvPr id="1239" name="直線コネクタ 1238">
          <a:extLst>
            <a:ext uri="{FF2B5EF4-FFF2-40B4-BE49-F238E27FC236}">
              <a16:creationId xmlns:a16="http://schemas.microsoft.com/office/drawing/2014/main" id="{CA445C20-A07C-4933-B6B9-A03239355790}"/>
            </a:ext>
          </a:extLst>
        </xdr:cNvPr>
        <xdr:cNvCxnSpPr/>
      </xdr:nvCxnSpPr>
      <xdr:spPr>
        <a:xfrm>
          <a:off x="13144500" y="16961576"/>
          <a:ext cx="79375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121738</xdr:rowOff>
    </xdr:from>
    <xdr:to>
      <xdr:col>72</xdr:col>
      <xdr:colOff>38100</xdr:colOff>
      <xdr:row>102</xdr:row>
      <xdr:rowOff>51888</xdr:rowOff>
    </xdr:to>
    <xdr:sp macro="" textlink="">
      <xdr:nvSpPr>
        <xdr:cNvPr id="1240" name="楕円 1239">
          <a:extLst>
            <a:ext uri="{FF2B5EF4-FFF2-40B4-BE49-F238E27FC236}">
              <a16:creationId xmlns:a16="http://schemas.microsoft.com/office/drawing/2014/main" id="{99EB1802-5289-4197-9F5F-5A689E994E8B}"/>
            </a:ext>
          </a:extLst>
        </xdr:cNvPr>
        <xdr:cNvSpPr/>
      </xdr:nvSpPr>
      <xdr:spPr>
        <a:xfrm>
          <a:off x="12299950" y="1686668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1088</xdr:rowOff>
    </xdr:from>
    <xdr:to>
      <xdr:col>76</xdr:col>
      <xdr:colOff>114300</xdr:colOff>
      <xdr:row>102</xdr:row>
      <xdr:rowOff>45176</xdr:rowOff>
    </xdr:to>
    <xdr:cxnSp macro="">
      <xdr:nvCxnSpPr>
        <xdr:cNvPr id="1241" name="直線コネクタ 1240">
          <a:extLst>
            <a:ext uri="{FF2B5EF4-FFF2-40B4-BE49-F238E27FC236}">
              <a16:creationId xmlns:a16="http://schemas.microsoft.com/office/drawing/2014/main" id="{99FBE8BA-D772-4632-8958-E13D5218C9EF}"/>
            </a:ext>
          </a:extLst>
        </xdr:cNvPr>
        <xdr:cNvCxnSpPr/>
      </xdr:nvCxnSpPr>
      <xdr:spPr>
        <a:xfrm>
          <a:off x="12344400" y="16917488"/>
          <a:ext cx="800100" cy="44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77651</xdr:rowOff>
    </xdr:from>
    <xdr:to>
      <xdr:col>67</xdr:col>
      <xdr:colOff>101600</xdr:colOff>
      <xdr:row>102</xdr:row>
      <xdr:rowOff>7801</xdr:rowOff>
    </xdr:to>
    <xdr:sp macro="" textlink="">
      <xdr:nvSpPr>
        <xdr:cNvPr id="1242" name="楕円 1241">
          <a:extLst>
            <a:ext uri="{FF2B5EF4-FFF2-40B4-BE49-F238E27FC236}">
              <a16:creationId xmlns:a16="http://schemas.microsoft.com/office/drawing/2014/main" id="{E8DB9223-FF2F-4A15-BF0C-4342B08963E8}"/>
            </a:ext>
          </a:extLst>
        </xdr:cNvPr>
        <xdr:cNvSpPr/>
      </xdr:nvSpPr>
      <xdr:spPr>
        <a:xfrm>
          <a:off x="11487150" y="16822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128451</xdr:rowOff>
    </xdr:from>
    <xdr:to>
      <xdr:col>71</xdr:col>
      <xdr:colOff>177800</xdr:colOff>
      <xdr:row>102</xdr:row>
      <xdr:rowOff>1088</xdr:rowOff>
    </xdr:to>
    <xdr:cxnSp macro="">
      <xdr:nvCxnSpPr>
        <xdr:cNvPr id="1243" name="直線コネクタ 1242">
          <a:extLst>
            <a:ext uri="{FF2B5EF4-FFF2-40B4-BE49-F238E27FC236}">
              <a16:creationId xmlns:a16="http://schemas.microsoft.com/office/drawing/2014/main" id="{0E14B9A2-FF56-4228-A310-F31EDE2FFDAA}"/>
            </a:ext>
          </a:extLst>
        </xdr:cNvPr>
        <xdr:cNvCxnSpPr/>
      </xdr:nvCxnSpPr>
      <xdr:spPr>
        <a:xfrm>
          <a:off x="11537950" y="16873401"/>
          <a:ext cx="80645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20156</xdr:rowOff>
    </xdr:from>
    <xdr:ext cx="405111" cy="259045"/>
    <xdr:sp macro="" textlink="">
      <xdr:nvSpPr>
        <xdr:cNvPr id="1244" name="n_1aveValue【庁舎】&#10;有形固定資産減価償却率">
          <a:extLst>
            <a:ext uri="{FF2B5EF4-FFF2-40B4-BE49-F238E27FC236}">
              <a16:creationId xmlns:a16="http://schemas.microsoft.com/office/drawing/2014/main" id="{DC7589B4-6E1A-4DA9-9BD7-393310EDE8E3}"/>
            </a:ext>
          </a:extLst>
        </xdr:cNvPr>
        <xdr:cNvSpPr txBox="1"/>
      </xdr:nvSpPr>
      <xdr:spPr>
        <a:xfrm>
          <a:off x="13742044" y="17450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5459</xdr:rowOff>
    </xdr:from>
    <xdr:ext cx="405111" cy="259045"/>
    <xdr:sp macro="" textlink="">
      <xdr:nvSpPr>
        <xdr:cNvPr id="1245" name="n_2aveValue【庁舎】&#10;有形固定資産減価償却率">
          <a:extLst>
            <a:ext uri="{FF2B5EF4-FFF2-40B4-BE49-F238E27FC236}">
              <a16:creationId xmlns:a16="http://schemas.microsoft.com/office/drawing/2014/main" id="{614C492C-F380-4F95-B929-2EC7931E2C64}"/>
            </a:ext>
          </a:extLst>
        </xdr:cNvPr>
        <xdr:cNvSpPr txBox="1"/>
      </xdr:nvSpPr>
      <xdr:spPr>
        <a:xfrm>
          <a:off x="12960994" y="17436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165479</xdr:rowOff>
    </xdr:from>
    <xdr:ext cx="405111" cy="259045"/>
    <xdr:sp macro="" textlink="">
      <xdr:nvSpPr>
        <xdr:cNvPr id="1246" name="n_3aveValue【庁舎】&#10;有形固定資産減価償却率">
          <a:extLst>
            <a:ext uri="{FF2B5EF4-FFF2-40B4-BE49-F238E27FC236}">
              <a16:creationId xmlns:a16="http://schemas.microsoft.com/office/drawing/2014/main" id="{47248D7C-60B3-46D6-8575-96C62BDBFD0C}"/>
            </a:ext>
          </a:extLst>
        </xdr:cNvPr>
        <xdr:cNvSpPr txBox="1"/>
      </xdr:nvSpPr>
      <xdr:spPr>
        <a:xfrm>
          <a:off x="12167244" y="1742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18522</xdr:rowOff>
    </xdr:from>
    <xdr:ext cx="405111" cy="259045"/>
    <xdr:sp macro="" textlink="">
      <xdr:nvSpPr>
        <xdr:cNvPr id="1247" name="n_4aveValue【庁舎】&#10;有形固定資産減価償却率">
          <a:extLst>
            <a:ext uri="{FF2B5EF4-FFF2-40B4-BE49-F238E27FC236}">
              <a16:creationId xmlns:a16="http://schemas.microsoft.com/office/drawing/2014/main" id="{E4B7FA01-A938-4D75-81FA-B7331E3F710E}"/>
            </a:ext>
          </a:extLst>
        </xdr:cNvPr>
        <xdr:cNvSpPr txBox="1"/>
      </xdr:nvSpPr>
      <xdr:spPr>
        <a:xfrm>
          <a:off x="11354444" y="17449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156590</xdr:rowOff>
    </xdr:from>
    <xdr:ext cx="405111" cy="259045"/>
    <xdr:sp macro="" textlink="">
      <xdr:nvSpPr>
        <xdr:cNvPr id="1248" name="n_1mainValue【庁舎】&#10;有形固定資産減価償却率">
          <a:extLst>
            <a:ext uri="{FF2B5EF4-FFF2-40B4-BE49-F238E27FC236}">
              <a16:creationId xmlns:a16="http://schemas.microsoft.com/office/drawing/2014/main" id="{50677720-345C-4D33-84EA-A98E513B98D3}"/>
            </a:ext>
          </a:extLst>
        </xdr:cNvPr>
        <xdr:cNvSpPr txBox="1"/>
      </xdr:nvSpPr>
      <xdr:spPr>
        <a:xfrm>
          <a:off x="13742044" y="16730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112503</xdr:rowOff>
    </xdr:from>
    <xdr:ext cx="405111" cy="259045"/>
    <xdr:sp macro="" textlink="">
      <xdr:nvSpPr>
        <xdr:cNvPr id="1249" name="n_2mainValue【庁舎】&#10;有形固定資産減価償却率">
          <a:extLst>
            <a:ext uri="{FF2B5EF4-FFF2-40B4-BE49-F238E27FC236}">
              <a16:creationId xmlns:a16="http://schemas.microsoft.com/office/drawing/2014/main" id="{3C9E249B-D021-4D48-80F9-8A57BA740B8D}"/>
            </a:ext>
          </a:extLst>
        </xdr:cNvPr>
        <xdr:cNvSpPr txBox="1"/>
      </xdr:nvSpPr>
      <xdr:spPr>
        <a:xfrm>
          <a:off x="12960994" y="16686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68415</xdr:rowOff>
    </xdr:from>
    <xdr:ext cx="405111" cy="259045"/>
    <xdr:sp macro="" textlink="">
      <xdr:nvSpPr>
        <xdr:cNvPr id="1250" name="n_3mainValue【庁舎】&#10;有形固定資産減価償却率">
          <a:extLst>
            <a:ext uri="{FF2B5EF4-FFF2-40B4-BE49-F238E27FC236}">
              <a16:creationId xmlns:a16="http://schemas.microsoft.com/office/drawing/2014/main" id="{60164B86-B583-48A1-BE8C-D980DA7D7FFD}"/>
            </a:ext>
          </a:extLst>
        </xdr:cNvPr>
        <xdr:cNvSpPr txBox="1"/>
      </xdr:nvSpPr>
      <xdr:spPr>
        <a:xfrm>
          <a:off x="12167244" y="166419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24328</xdr:rowOff>
    </xdr:from>
    <xdr:ext cx="405111" cy="259045"/>
    <xdr:sp macro="" textlink="">
      <xdr:nvSpPr>
        <xdr:cNvPr id="1251" name="n_4mainValue【庁舎】&#10;有形固定資産減価償却率">
          <a:extLst>
            <a:ext uri="{FF2B5EF4-FFF2-40B4-BE49-F238E27FC236}">
              <a16:creationId xmlns:a16="http://schemas.microsoft.com/office/drawing/2014/main" id="{411ADB09-900E-45D2-8055-13DF2FA1DB81}"/>
            </a:ext>
          </a:extLst>
        </xdr:cNvPr>
        <xdr:cNvSpPr txBox="1"/>
      </xdr:nvSpPr>
      <xdr:spPr>
        <a:xfrm>
          <a:off x="11354444" y="1659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252" name="正方形/長方形 1251">
          <a:extLst>
            <a:ext uri="{FF2B5EF4-FFF2-40B4-BE49-F238E27FC236}">
              <a16:creationId xmlns:a16="http://schemas.microsoft.com/office/drawing/2014/main" id="{F0148280-A830-403C-B275-C29BC816792A}"/>
            </a:ext>
          </a:extLst>
        </xdr:cNvPr>
        <xdr:cNvSpPr/>
      </xdr:nvSpPr>
      <xdr:spPr>
        <a:xfrm>
          <a:off x="164592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253" name="正方形/長方形 1252">
          <a:extLst>
            <a:ext uri="{FF2B5EF4-FFF2-40B4-BE49-F238E27FC236}">
              <a16:creationId xmlns:a16="http://schemas.microsoft.com/office/drawing/2014/main" id="{4FE360E9-E89E-47B9-80C8-9B0395A23FBC}"/>
            </a:ext>
          </a:extLst>
        </xdr:cNvPr>
        <xdr:cNvSpPr/>
      </xdr:nvSpPr>
      <xdr:spPr>
        <a:xfrm>
          <a:off x="16586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254" name="正方形/長方形 1253">
          <a:extLst>
            <a:ext uri="{FF2B5EF4-FFF2-40B4-BE49-F238E27FC236}">
              <a16:creationId xmlns:a16="http://schemas.microsoft.com/office/drawing/2014/main" id="{D21A4B5B-030E-4C86-9F36-7EED47900AE5}"/>
            </a:ext>
          </a:extLst>
        </xdr:cNvPr>
        <xdr:cNvSpPr/>
      </xdr:nvSpPr>
      <xdr:spPr>
        <a:xfrm>
          <a:off x="16586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255" name="正方形/長方形 1254">
          <a:extLst>
            <a:ext uri="{FF2B5EF4-FFF2-40B4-BE49-F238E27FC236}">
              <a16:creationId xmlns:a16="http://schemas.microsoft.com/office/drawing/2014/main" id="{CA710610-A8AC-49A7-A825-162161B183C7}"/>
            </a:ext>
          </a:extLst>
        </xdr:cNvPr>
        <xdr:cNvSpPr/>
      </xdr:nvSpPr>
      <xdr:spPr>
        <a:xfrm>
          <a:off x="174879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256" name="正方形/長方形 1255">
          <a:extLst>
            <a:ext uri="{FF2B5EF4-FFF2-40B4-BE49-F238E27FC236}">
              <a16:creationId xmlns:a16="http://schemas.microsoft.com/office/drawing/2014/main" id="{83063475-0626-48B6-B66D-43C785501F84}"/>
            </a:ext>
          </a:extLst>
        </xdr:cNvPr>
        <xdr:cNvSpPr/>
      </xdr:nvSpPr>
      <xdr:spPr>
        <a:xfrm>
          <a:off x="174879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257" name="正方形/長方形 1256">
          <a:extLst>
            <a:ext uri="{FF2B5EF4-FFF2-40B4-BE49-F238E27FC236}">
              <a16:creationId xmlns:a16="http://schemas.microsoft.com/office/drawing/2014/main" id="{81749361-81AC-4AB2-988E-2A4DC12EBD9F}"/>
            </a:ext>
          </a:extLst>
        </xdr:cNvPr>
        <xdr:cNvSpPr/>
      </xdr:nvSpPr>
      <xdr:spPr>
        <a:xfrm>
          <a:off x="185166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258" name="正方形/長方形 1257">
          <a:extLst>
            <a:ext uri="{FF2B5EF4-FFF2-40B4-BE49-F238E27FC236}">
              <a16:creationId xmlns:a16="http://schemas.microsoft.com/office/drawing/2014/main" id="{D9092EA2-66D8-4D89-B231-1229991C98F4}"/>
            </a:ext>
          </a:extLst>
        </xdr:cNvPr>
        <xdr:cNvSpPr/>
      </xdr:nvSpPr>
      <xdr:spPr>
        <a:xfrm>
          <a:off x="185166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259" name="正方形/長方形 1258">
          <a:extLst>
            <a:ext uri="{FF2B5EF4-FFF2-40B4-BE49-F238E27FC236}">
              <a16:creationId xmlns:a16="http://schemas.microsoft.com/office/drawing/2014/main" id="{AAEE552E-F21C-47EF-9FE7-E3D72CAF3C24}"/>
            </a:ext>
          </a:extLst>
        </xdr:cNvPr>
        <xdr:cNvSpPr/>
      </xdr:nvSpPr>
      <xdr:spPr>
        <a:xfrm>
          <a:off x="164592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260" name="テキスト ボックス 1259">
          <a:extLst>
            <a:ext uri="{FF2B5EF4-FFF2-40B4-BE49-F238E27FC236}">
              <a16:creationId xmlns:a16="http://schemas.microsoft.com/office/drawing/2014/main" id="{23EC4E46-181C-4FE6-9743-E2B6ED6D459B}"/>
            </a:ext>
          </a:extLst>
        </xdr:cNvPr>
        <xdr:cNvSpPr txBox="1"/>
      </xdr:nvSpPr>
      <xdr:spPr>
        <a:xfrm>
          <a:off x="1644015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261" name="直線コネクタ 1260">
          <a:extLst>
            <a:ext uri="{FF2B5EF4-FFF2-40B4-BE49-F238E27FC236}">
              <a16:creationId xmlns:a16="http://schemas.microsoft.com/office/drawing/2014/main" id="{16D0383A-F245-4FFF-8398-99D3A3C40737}"/>
            </a:ext>
          </a:extLst>
        </xdr:cNvPr>
        <xdr:cNvCxnSpPr/>
      </xdr:nvCxnSpPr>
      <xdr:spPr>
        <a:xfrm>
          <a:off x="164592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1262" name="直線コネクタ 1261">
          <a:extLst>
            <a:ext uri="{FF2B5EF4-FFF2-40B4-BE49-F238E27FC236}">
              <a16:creationId xmlns:a16="http://schemas.microsoft.com/office/drawing/2014/main" id="{A91421C6-4BEC-4116-B7CF-E24BD1C568EF}"/>
            </a:ext>
          </a:extLst>
        </xdr:cNvPr>
        <xdr:cNvCxnSpPr/>
      </xdr:nvCxnSpPr>
      <xdr:spPr>
        <a:xfrm>
          <a:off x="16459200" y="18021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1263" name="テキスト ボックス 1262">
          <a:extLst>
            <a:ext uri="{FF2B5EF4-FFF2-40B4-BE49-F238E27FC236}">
              <a16:creationId xmlns:a16="http://schemas.microsoft.com/office/drawing/2014/main" id="{EE0C3CCD-8D36-46D5-9BAF-06614C97343D}"/>
            </a:ext>
          </a:extLst>
        </xdr:cNvPr>
        <xdr:cNvSpPr txBox="1"/>
      </xdr:nvSpPr>
      <xdr:spPr>
        <a:xfrm>
          <a:off x="16049171" y="17879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1264" name="直線コネクタ 1263">
          <a:extLst>
            <a:ext uri="{FF2B5EF4-FFF2-40B4-BE49-F238E27FC236}">
              <a16:creationId xmlns:a16="http://schemas.microsoft.com/office/drawing/2014/main" id="{91E7B63F-BD91-4CE1-82D4-CA95D1484DC4}"/>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1265" name="テキスト ボックス 1264">
          <a:extLst>
            <a:ext uri="{FF2B5EF4-FFF2-40B4-BE49-F238E27FC236}">
              <a16:creationId xmlns:a16="http://schemas.microsoft.com/office/drawing/2014/main" id="{960E240F-6131-4B01-9385-777D682845D9}"/>
            </a:ext>
          </a:extLst>
        </xdr:cNvPr>
        <xdr:cNvSpPr txBox="1"/>
      </xdr:nvSpPr>
      <xdr:spPr>
        <a:xfrm>
          <a:off x="16049171" y="1742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1266" name="直線コネクタ 1265">
          <a:extLst>
            <a:ext uri="{FF2B5EF4-FFF2-40B4-BE49-F238E27FC236}">
              <a16:creationId xmlns:a16="http://schemas.microsoft.com/office/drawing/2014/main" id="{04634AFB-2060-4F35-BF6B-921BBE9BC65A}"/>
            </a:ext>
          </a:extLst>
        </xdr:cNvPr>
        <xdr:cNvCxnSpPr/>
      </xdr:nvCxnSpPr>
      <xdr:spPr>
        <a:xfrm>
          <a:off x="16459200" y="17106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1267" name="テキスト ボックス 1266">
          <a:extLst>
            <a:ext uri="{FF2B5EF4-FFF2-40B4-BE49-F238E27FC236}">
              <a16:creationId xmlns:a16="http://schemas.microsoft.com/office/drawing/2014/main" id="{E5EBFFFA-997B-4AA4-94AD-C13A20D4ECC9}"/>
            </a:ext>
          </a:extLst>
        </xdr:cNvPr>
        <xdr:cNvSpPr txBox="1"/>
      </xdr:nvSpPr>
      <xdr:spPr>
        <a:xfrm>
          <a:off x="16049171" y="16964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1268" name="直線コネクタ 1267">
          <a:extLst>
            <a:ext uri="{FF2B5EF4-FFF2-40B4-BE49-F238E27FC236}">
              <a16:creationId xmlns:a16="http://schemas.microsoft.com/office/drawing/2014/main" id="{839C46E9-5FD9-4304-A451-11B8CB97AB98}"/>
            </a:ext>
          </a:extLst>
        </xdr:cNvPr>
        <xdr:cNvCxnSpPr/>
      </xdr:nvCxnSpPr>
      <xdr:spPr>
        <a:xfrm>
          <a:off x="16459200" y="16649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1269" name="テキスト ボックス 1268">
          <a:extLst>
            <a:ext uri="{FF2B5EF4-FFF2-40B4-BE49-F238E27FC236}">
              <a16:creationId xmlns:a16="http://schemas.microsoft.com/office/drawing/2014/main" id="{C14B6BD0-CE44-46F6-B4CA-F92A55E2F35A}"/>
            </a:ext>
          </a:extLst>
        </xdr:cNvPr>
        <xdr:cNvSpPr txBox="1"/>
      </xdr:nvSpPr>
      <xdr:spPr>
        <a:xfrm>
          <a:off x="16049171" y="16507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270" name="直線コネクタ 1269">
          <a:extLst>
            <a:ext uri="{FF2B5EF4-FFF2-40B4-BE49-F238E27FC236}">
              <a16:creationId xmlns:a16="http://schemas.microsoft.com/office/drawing/2014/main" id="{FDB62742-4042-423D-A19B-05DB9F377266}"/>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271" name="テキスト ボックス 1270">
          <a:extLst>
            <a:ext uri="{FF2B5EF4-FFF2-40B4-BE49-F238E27FC236}">
              <a16:creationId xmlns:a16="http://schemas.microsoft.com/office/drawing/2014/main" id="{028B2022-D598-4494-92D6-6F609FB915C6}"/>
            </a:ext>
          </a:extLst>
        </xdr:cNvPr>
        <xdr:cNvSpPr txBox="1"/>
      </xdr:nvSpPr>
      <xdr:spPr>
        <a:xfrm>
          <a:off x="1604917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272" name="【庁舎】&#10;一人当たり面積グラフ枠">
          <a:extLst>
            <a:ext uri="{FF2B5EF4-FFF2-40B4-BE49-F238E27FC236}">
              <a16:creationId xmlns:a16="http://schemas.microsoft.com/office/drawing/2014/main" id="{37FBC342-601B-4E58-8901-BF6604E65E10}"/>
            </a:ext>
          </a:extLst>
        </xdr:cNvPr>
        <xdr:cNvSpPr/>
      </xdr:nvSpPr>
      <xdr:spPr>
        <a:xfrm>
          <a:off x="164592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101</xdr:row>
      <xdr:rowOff>149809</xdr:rowOff>
    </xdr:from>
    <xdr:to>
      <xdr:col>116</xdr:col>
      <xdr:colOff>62864</xdr:colOff>
      <xdr:row>108</xdr:row>
      <xdr:rowOff>9449</xdr:rowOff>
    </xdr:to>
    <xdr:cxnSp macro="">
      <xdr:nvCxnSpPr>
        <xdr:cNvPr id="1273" name="直線コネクタ 1272">
          <a:extLst>
            <a:ext uri="{FF2B5EF4-FFF2-40B4-BE49-F238E27FC236}">
              <a16:creationId xmlns:a16="http://schemas.microsoft.com/office/drawing/2014/main" id="{932602BD-6C51-422A-A656-641BA5C9B564}"/>
            </a:ext>
          </a:extLst>
        </xdr:cNvPr>
        <xdr:cNvCxnSpPr/>
      </xdr:nvCxnSpPr>
      <xdr:spPr>
        <a:xfrm flipV="1">
          <a:off x="19951064" y="16894759"/>
          <a:ext cx="0" cy="10597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13276</xdr:rowOff>
    </xdr:from>
    <xdr:ext cx="469744" cy="259045"/>
    <xdr:sp macro="" textlink="">
      <xdr:nvSpPr>
        <xdr:cNvPr id="1274" name="【庁舎】&#10;一人当たり面積最小値テキスト">
          <a:extLst>
            <a:ext uri="{FF2B5EF4-FFF2-40B4-BE49-F238E27FC236}">
              <a16:creationId xmlns:a16="http://schemas.microsoft.com/office/drawing/2014/main" id="{4A38F7EA-4CEE-460D-934B-45D87ED99E44}"/>
            </a:ext>
          </a:extLst>
        </xdr:cNvPr>
        <xdr:cNvSpPr txBox="1"/>
      </xdr:nvSpPr>
      <xdr:spPr>
        <a:xfrm>
          <a:off x="19989800" y="17958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9449</xdr:rowOff>
    </xdr:from>
    <xdr:to>
      <xdr:col>116</xdr:col>
      <xdr:colOff>152400</xdr:colOff>
      <xdr:row>108</xdr:row>
      <xdr:rowOff>9449</xdr:rowOff>
    </xdr:to>
    <xdr:cxnSp macro="">
      <xdr:nvCxnSpPr>
        <xdr:cNvPr id="1275" name="直線コネクタ 1274">
          <a:extLst>
            <a:ext uri="{FF2B5EF4-FFF2-40B4-BE49-F238E27FC236}">
              <a16:creationId xmlns:a16="http://schemas.microsoft.com/office/drawing/2014/main" id="{2ABBBAA7-6E3E-4C11-869E-6A455B7C1702}"/>
            </a:ext>
          </a:extLst>
        </xdr:cNvPr>
        <xdr:cNvCxnSpPr/>
      </xdr:nvCxnSpPr>
      <xdr:spPr>
        <a:xfrm>
          <a:off x="19881850" y="1795454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100</xdr:row>
      <xdr:rowOff>96486</xdr:rowOff>
    </xdr:from>
    <xdr:ext cx="469744" cy="259045"/>
    <xdr:sp macro="" textlink="">
      <xdr:nvSpPr>
        <xdr:cNvPr id="1276" name="【庁舎】&#10;一人当たり面積最大値テキスト">
          <a:extLst>
            <a:ext uri="{FF2B5EF4-FFF2-40B4-BE49-F238E27FC236}">
              <a16:creationId xmlns:a16="http://schemas.microsoft.com/office/drawing/2014/main" id="{403A1A43-D713-4A66-974F-A2D9EE22F0EB}"/>
            </a:ext>
          </a:extLst>
        </xdr:cNvPr>
        <xdr:cNvSpPr txBox="1"/>
      </xdr:nvSpPr>
      <xdr:spPr>
        <a:xfrm>
          <a:off x="19989800" y="16669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149809</xdr:rowOff>
    </xdr:from>
    <xdr:to>
      <xdr:col>116</xdr:col>
      <xdr:colOff>152400</xdr:colOff>
      <xdr:row>101</xdr:row>
      <xdr:rowOff>149809</xdr:rowOff>
    </xdr:to>
    <xdr:cxnSp macro="">
      <xdr:nvCxnSpPr>
        <xdr:cNvPr id="1277" name="直線コネクタ 1276">
          <a:extLst>
            <a:ext uri="{FF2B5EF4-FFF2-40B4-BE49-F238E27FC236}">
              <a16:creationId xmlns:a16="http://schemas.microsoft.com/office/drawing/2014/main" id="{CA9F1D28-F234-42B6-8B73-4A97852A7DE1}"/>
            </a:ext>
          </a:extLst>
        </xdr:cNvPr>
        <xdr:cNvCxnSpPr/>
      </xdr:nvCxnSpPr>
      <xdr:spPr>
        <a:xfrm>
          <a:off x="19881850" y="1689475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10329</xdr:rowOff>
    </xdr:from>
    <xdr:ext cx="469744" cy="259045"/>
    <xdr:sp macro="" textlink="">
      <xdr:nvSpPr>
        <xdr:cNvPr id="1278" name="【庁舎】&#10;一人当たり面積平均値テキスト">
          <a:extLst>
            <a:ext uri="{FF2B5EF4-FFF2-40B4-BE49-F238E27FC236}">
              <a16:creationId xmlns:a16="http://schemas.microsoft.com/office/drawing/2014/main" id="{715D408C-054C-4ED2-9772-C0CFBEC23FC6}"/>
            </a:ext>
          </a:extLst>
        </xdr:cNvPr>
        <xdr:cNvSpPr txBox="1"/>
      </xdr:nvSpPr>
      <xdr:spPr>
        <a:xfrm>
          <a:off x="19989800" y="176125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158902</xdr:rowOff>
    </xdr:from>
    <xdr:to>
      <xdr:col>116</xdr:col>
      <xdr:colOff>114300</xdr:colOff>
      <xdr:row>107</xdr:row>
      <xdr:rowOff>89052</xdr:rowOff>
    </xdr:to>
    <xdr:sp macro="" textlink="">
      <xdr:nvSpPr>
        <xdr:cNvPr id="1279" name="フローチャート: 判断 1278">
          <a:extLst>
            <a:ext uri="{FF2B5EF4-FFF2-40B4-BE49-F238E27FC236}">
              <a16:creationId xmlns:a16="http://schemas.microsoft.com/office/drawing/2014/main" id="{CB1FC726-46AD-46F4-A228-D7849C9A4294}"/>
            </a:ext>
          </a:extLst>
        </xdr:cNvPr>
        <xdr:cNvSpPr/>
      </xdr:nvSpPr>
      <xdr:spPr>
        <a:xfrm>
          <a:off x="19900900" y="17761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156617</xdr:rowOff>
    </xdr:from>
    <xdr:to>
      <xdr:col>112</xdr:col>
      <xdr:colOff>38100</xdr:colOff>
      <xdr:row>107</xdr:row>
      <xdr:rowOff>86767</xdr:rowOff>
    </xdr:to>
    <xdr:sp macro="" textlink="">
      <xdr:nvSpPr>
        <xdr:cNvPr id="1280" name="フローチャート: 判断 1279">
          <a:extLst>
            <a:ext uri="{FF2B5EF4-FFF2-40B4-BE49-F238E27FC236}">
              <a16:creationId xmlns:a16="http://schemas.microsoft.com/office/drawing/2014/main" id="{4A9822D1-6653-4CCC-A96E-999E2B230023}"/>
            </a:ext>
          </a:extLst>
        </xdr:cNvPr>
        <xdr:cNvSpPr/>
      </xdr:nvSpPr>
      <xdr:spPr>
        <a:xfrm>
          <a:off x="19157950" y="17758817"/>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151588</xdr:rowOff>
    </xdr:from>
    <xdr:to>
      <xdr:col>107</xdr:col>
      <xdr:colOff>101600</xdr:colOff>
      <xdr:row>107</xdr:row>
      <xdr:rowOff>81738</xdr:rowOff>
    </xdr:to>
    <xdr:sp macro="" textlink="">
      <xdr:nvSpPr>
        <xdr:cNvPr id="1281" name="フローチャート: 判断 1280">
          <a:extLst>
            <a:ext uri="{FF2B5EF4-FFF2-40B4-BE49-F238E27FC236}">
              <a16:creationId xmlns:a16="http://schemas.microsoft.com/office/drawing/2014/main" id="{75EB80EC-6E0F-4269-91F2-25B0A77EDC31}"/>
            </a:ext>
          </a:extLst>
        </xdr:cNvPr>
        <xdr:cNvSpPr/>
      </xdr:nvSpPr>
      <xdr:spPr>
        <a:xfrm>
          <a:off x="18345150" y="17753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107</xdr:row>
      <xdr:rowOff>7113</xdr:rowOff>
    </xdr:from>
    <xdr:to>
      <xdr:col>102</xdr:col>
      <xdr:colOff>165100</xdr:colOff>
      <xdr:row>107</xdr:row>
      <xdr:rowOff>108713</xdr:rowOff>
    </xdr:to>
    <xdr:sp macro="" textlink="">
      <xdr:nvSpPr>
        <xdr:cNvPr id="1282" name="フローチャート: 判断 1281">
          <a:extLst>
            <a:ext uri="{FF2B5EF4-FFF2-40B4-BE49-F238E27FC236}">
              <a16:creationId xmlns:a16="http://schemas.microsoft.com/office/drawing/2014/main" id="{25582174-9110-496B-BF0D-95AFA067045A}"/>
            </a:ext>
          </a:extLst>
        </xdr:cNvPr>
        <xdr:cNvSpPr/>
      </xdr:nvSpPr>
      <xdr:spPr>
        <a:xfrm>
          <a:off x="17551400" y="17780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11685</xdr:rowOff>
    </xdr:from>
    <xdr:to>
      <xdr:col>98</xdr:col>
      <xdr:colOff>38100</xdr:colOff>
      <xdr:row>107</xdr:row>
      <xdr:rowOff>113285</xdr:rowOff>
    </xdr:to>
    <xdr:sp macro="" textlink="">
      <xdr:nvSpPr>
        <xdr:cNvPr id="1283" name="フローチャート: 判断 1282">
          <a:extLst>
            <a:ext uri="{FF2B5EF4-FFF2-40B4-BE49-F238E27FC236}">
              <a16:creationId xmlns:a16="http://schemas.microsoft.com/office/drawing/2014/main" id="{DF28E036-79C7-44B2-A49B-A2F58137D28D}"/>
            </a:ext>
          </a:extLst>
        </xdr:cNvPr>
        <xdr:cNvSpPr/>
      </xdr:nvSpPr>
      <xdr:spPr>
        <a:xfrm>
          <a:off x="16757650" y="177853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284" name="テキスト ボックス 1283">
          <a:extLst>
            <a:ext uri="{FF2B5EF4-FFF2-40B4-BE49-F238E27FC236}">
              <a16:creationId xmlns:a16="http://schemas.microsoft.com/office/drawing/2014/main" id="{0B1B2E03-8178-4C39-BDCF-C38F9A6556C7}"/>
            </a:ext>
          </a:extLst>
        </xdr:cNvPr>
        <xdr:cNvSpPr txBox="1"/>
      </xdr:nvSpPr>
      <xdr:spPr>
        <a:xfrm>
          <a:off x="19780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285" name="テキスト ボックス 1284">
          <a:extLst>
            <a:ext uri="{FF2B5EF4-FFF2-40B4-BE49-F238E27FC236}">
              <a16:creationId xmlns:a16="http://schemas.microsoft.com/office/drawing/2014/main" id="{B6A1AF3B-F00E-4901-9EAD-8C9CC696E923}"/>
            </a:ext>
          </a:extLst>
        </xdr:cNvPr>
        <xdr:cNvSpPr txBox="1"/>
      </xdr:nvSpPr>
      <xdr:spPr>
        <a:xfrm>
          <a:off x="19030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286" name="テキスト ボックス 1285">
          <a:extLst>
            <a:ext uri="{FF2B5EF4-FFF2-40B4-BE49-F238E27FC236}">
              <a16:creationId xmlns:a16="http://schemas.microsoft.com/office/drawing/2014/main" id="{85170635-D5B6-4377-A182-10872B7E578C}"/>
            </a:ext>
          </a:extLst>
        </xdr:cNvPr>
        <xdr:cNvSpPr txBox="1"/>
      </xdr:nvSpPr>
      <xdr:spPr>
        <a:xfrm>
          <a:off x="18224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287" name="テキスト ボックス 1286">
          <a:extLst>
            <a:ext uri="{FF2B5EF4-FFF2-40B4-BE49-F238E27FC236}">
              <a16:creationId xmlns:a16="http://schemas.microsoft.com/office/drawing/2014/main" id="{054E3405-29BE-4391-96A0-476C98882622}"/>
            </a:ext>
          </a:extLst>
        </xdr:cNvPr>
        <xdr:cNvSpPr txBox="1"/>
      </xdr:nvSpPr>
      <xdr:spPr>
        <a:xfrm>
          <a:off x="174307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288" name="テキスト ボックス 1287">
          <a:extLst>
            <a:ext uri="{FF2B5EF4-FFF2-40B4-BE49-F238E27FC236}">
              <a16:creationId xmlns:a16="http://schemas.microsoft.com/office/drawing/2014/main" id="{5D5D4812-47E2-4071-9EA7-A198F6E4F430}"/>
            </a:ext>
          </a:extLst>
        </xdr:cNvPr>
        <xdr:cNvSpPr txBox="1"/>
      </xdr:nvSpPr>
      <xdr:spPr>
        <a:xfrm>
          <a:off x="166306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42317</xdr:rowOff>
    </xdr:from>
    <xdr:to>
      <xdr:col>116</xdr:col>
      <xdr:colOff>114300</xdr:colOff>
      <xdr:row>107</xdr:row>
      <xdr:rowOff>143917</xdr:rowOff>
    </xdr:to>
    <xdr:sp macro="" textlink="">
      <xdr:nvSpPr>
        <xdr:cNvPr id="1289" name="楕円 1288">
          <a:extLst>
            <a:ext uri="{FF2B5EF4-FFF2-40B4-BE49-F238E27FC236}">
              <a16:creationId xmlns:a16="http://schemas.microsoft.com/office/drawing/2014/main" id="{3109E653-45CC-4CB0-A670-7E7C152ABF05}"/>
            </a:ext>
          </a:extLst>
        </xdr:cNvPr>
        <xdr:cNvSpPr/>
      </xdr:nvSpPr>
      <xdr:spPr>
        <a:xfrm>
          <a:off x="19900900" y="17815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137330</xdr:rowOff>
    </xdr:from>
    <xdr:ext cx="469744" cy="259045"/>
    <xdr:sp macro="" textlink="">
      <xdr:nvSpPr>
        <xdr:cNvPr id="1290" name="【庁舎】&#10;一人当たり面積該当値テキスト">
          <a:extLst>
            <a:ext uri="{FF2B5EF4-FFF2-40B4-BE49-F238E27FC236}">
              <a16:creationId xmlns:a16="http://schemas.microsoft.com/office/drawing/2014/main" id="{38C6CA6E-87DB-4841-9D94-CED8C67A1AA6}"/>
            </a:ext>
          </a:extLst>
        </xdr:cNvPr>
        <xdr:cNvSpPr txBox="1"/>
      </xdr:nvSpPr>
      <xdr:spPr>
        <a:xfrm>
          <a:off x="19989800" y="17739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42317</xdr:rowOff>
    </xdr:from>
    <xdr:to>
      <xdr:col>112</xdr:col>
      <xdr:colOff>38100</xdr:colOff>
      <xdr:row>107</xdr:row>
      <xdr:rowOff>143917</xdr:rowOff>
    </xdr:to>
    <xdr:sp macro="" textlink="">
      <xdr:nvSpPr>
        <xdr:cNvPr id="1291" name="楕円 1290">
          <a:extLst>
            <a:ext uri="{FF2B5EF4-FFF2-40B4-BE49-F238E27FC236}">
              <a16:creationId xmlns:a16="http://schemas.microsoft.com/office/drawing/2014/main" id="{3B448CF9-6A95-4979-8630-426FB22E9038}"/>
            </a:ext>
          </a:extLst>
        </xdr:cNvPr>
        <xdr:cNvSpPr/>
      </xdr:nvSpPr>
      <xdr:spPr>
        <a:xfrm>
          <a:off x="19157950" y="1781596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93117</xdr:rowOff>
    </xdr:from>
    <xdr:to>
      <xdr:col>116</xdr:col>
      <xdr:colOff>63500</xdr:colOff>
      <xdr:row>107</xdr:row>
      <xdr:rowOff>93117</xdr:rowOff>
    </xdr:to>
    <xdr:cxnSp macro="">
      <xdr:nvCxnSpPr>
        <xdr:cNvPr id="1292" name="直線コネクタ 1291">
          <a:extLst>
            <a:ext uri="{FF2B5EF4-FFF2-40B4-BE49-F238E27FC236}">
              <a16:creationId xmlns:a16="http://schemas.microsoft.com/office/drawing/2014/main" id="{14847C3E-D8A5-4200-9D72-817108CCF7BA}"/>
            </a:ext>
          </a:extLst>
        </xdr:cNvPr>
        <xdr:cNvCxnSpPr/>
      </xdr:nvCxnSpPr>
      <xdr:spPr>
        <a:xfrm>
          <a:off x="19202400" y="17866767"/>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43231</xdr:rowOff>
    </xdr:from>
    <xdr:to>
      <xdr:col>107</xdr:col>
      <xdr:colOff>101600</xdr:colOff>
      <xdr:row>107</xdr:row>
      <xdr:rowOff>144831</xdr:rowOff>
    </xdr:to>
    <xdr:sp macro="" textlink="">
      <xdr:nvSpPr>
        <xdr:cNvPr id="1293" name="楕円 1292">
          <a:extLst>
            <a:ext uri="{FF2B5EF4-FFF2-40B4-BE49-F238E27FC236}">
              <a16:creationId xmlns:a16="http://schemas.microsoft.com/office/drawing/2014/main" id="{4E86C721-44F9-40D8-AA34-271F644ADDE2}"/>
            </a:ext>
          </a:extLst>
        </xdr:cNvPr>
        <xdr:cNvSpPr/>
      </xdr:nvSpPr>
      <xdr:spPr>
        <a:xfrm>
          <a:off x="18345150" y="17816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93117</xdr:rowOff>
    </xdr:from>
    <xdr:to>
      <xdr:col>111</xdr:col>
      <xdr:colOff>177800</xdr:colOff>
      <xdr:row>107</xdr:row>
      <xdr:rowOff>94031</xdr:rowOff>
    </xdr:to>
    <xdr:cxnSp macro="">
      <xdr:nvCxnSpPr>
        <xdr:cNvPr id="1294" name="直線コネクタ 1293">
          <a:extLst>
            <a:ext uri="{FF2B5EF4-FFF2-40B4-BE49-F238E27FC236}">
              <a16:creationId xmlns:a16="http://schemas.microsoft.com/office/drawing/2014/main" id="{500F1B6F-FE7A-4DFD-949E-06CB03494CF5}"/>
            </a:ext>
          </a:extLst>
        </xdr:cNvPr>
        <xdr:cNvCxnSpPr/>
      </xdr:nvCxnSpPr>
      <xdr:spPr>
        <a:xfrm flipV="1">
          <a:off x="18395950" y="17866767"/>
          <a:ext cx="80645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43687</xdr:rowOff>
    </xdr:from>
    <xdr:to>
      <xdr:col>102</xdr:col>
      <xdr:colOff>165100</xdr:colOff>
      <xdr:row>107</xdr:row>
      <xdr:rowOff>145287</xdr:rowOff>
    </xdr:to>
    <xdr:sp macro="" textlink="">
      <xdr:nvSpPr>
        <xdr:cNvPr id="1295" name="楕円 1294">
          <a:extLst>
            <a:ext uri="{FF2B5EF4-FFF2-40B4-BE49-F238E27FC236}">
              <a16:creationId xmlns:a16="http://schemas.microsoft.com/office/drawing/2014/main" id="{ECFB48D7-83A3-4D21-A2C6-8542BB36C8CA}"/>
            </a:ext>
          </a:extLst>
        </xdr:cNvPr>
        <xdr:cNvSpPr/>
      </xdr:nvSpPr>
      <xdr:spPr>
        <a:xfrm>
          <a:off x="17551400" y="1781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94031</xdr:rowOff>
    </xdr:from>
    <xdr:to>
      <xdr:col>107</xdr:col>
      <xdr:colOff>50800</xdr:colOff>
      <xdr:row>107</xdr:row>
      <xdr:rowOff>94487</xdr:rowOff>
    </xdr:to>
    <xdr:cxnSp macro="">
      <xdr:nvCxnSpPr>
        <xdr:cNvPr id="1296" name="直線コネクタ 1295">
          <a:extLst>
            <a:ext uri="{FF2B5EF4-FFF2-40B4-BE49-F238E27FC236}">
              <a16:creationId xmlns:a16="http://schemas.microsoft.com/office/drawing/2014/main" id="{6F489249-6CFC-4146-9BC7-B2969C807598}"/>
            </a:ext>
          </a:extLst>
        </xdr:cNvPr>
        <xdr:cNvCxnSpPr/>
      </xdr:nvCxnSpPr>
      <xdr:spPr>
        <a:xfrm flipV="1">
          <a:off x="17602200" y="17867681"/>
          <a:ext cx="793750" cy="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44145</xdr:rowOff>
    </xdr:from>
    <xdr:to>
      <xdr:col>98</xdr:col>
      <xdr:colOff>38100</xdr:colOff>
      <xdr:row>107</xdr:row>
      <xdr:rowOff>145745</xdr:rowOff>
    </xdr:to>
    <xdr:sp macro="" textlink="">
      <xdr:nvSpPr>
        <xdr:cNvPr id="1297" name="楕円 1296">
          <a:extLst>
            <a:ext uri="{FF2B5EF4-FFF2-40B4-BE49-F238E27FC236}">
              <a16:creationId xmlns:a16="http://schemas.microsoft.com/office/drawing/2014/main" id="{D4515FDD-9A89-4DB5-8072-63B61DBF61C6}"/>
            </a:ext>
          </a:extLst>
        </xdr:cNvPr>
        <xdr:cNvSpPr/>
      </xdr:nvSpPr>
      <xdr:spPr>
        <a:xfrm>
          <a:off x="16757650" y="178177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94487</xdr:rowOff>
    </xdr:from>
    <xdr:to>
      <xdr:col>102</xdr:col>
      <xdr:colOff>114300</xdr:colOff>
      <xdr:row>107</xdr:row>
      <xdr:rowOff>94945</xdr:rowOff>
    </xdr:to>
    <xdr:cxnSp macro="">
      <xdr:nvCxnSpPr>
        <xdr:cNvPr id="1298" name="直線コネクタ 1297">
          <a:extLst>
            <a:ext uri="{FF2B5EF4-FFF2-40B4-BE49-F238E27FC236}">
              <a16:creationId xmlns:a16="http://schemas.microsoft.com/office/drawing/2014/main" id="{904ADD03-69AD-40C9-94FD-3F8D1F8C76E0}"/>
            </a:ext>
          </a:extLst>
        </xdr:cNvPr>
        <xdr:cNvCxnSpPr/>
      </xdr:nvCxnSpPr>
      <xdr:spPr>
        <a:xfrm flipV="1">
          <a:off x="16802100" y="17868137"/>
          <a:ext cx="8001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103294</xdr:rowOff>
    </xdr:from>
    <xdr:ext cx="469744" cy="259045"/>
    <xdr:sp macro="" textlink="">
      <xdr:nvSpPr>
        <xdr:cNvPr id="1299" name="n_1aveValue【庁舎】&#10;一人当たり面積">
          <a:extLst>
            <a:ext uri="{FF2B5EF4-FFF2-40B4-BE49-F238E27FC236}">
              <a16:creationId xmlns:a16="http://schemas.microsoft.com/office/drawing/2014/main" id="{C7BA5D22-E2D6-44C0-9FC0-2DEFB2517621}"/>
            </a:ext>
          </a:extLst>
        </xdr:cNvPr>
        <xdr:cNvSpPr txBox="1"/>
      </xdr:nvSpPr>
      <xdr:spPr>
        <a:xfrm>
          <a:off x="18980227" y="17534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98265</xdr:rowOff>
    </xdr:from>
    <xdr:ext cx="469744" cy="259045"/>
    <xdr:sp macro="" textlink="">
      <xdr:nvSpPr>
        <xdr:cNvPr id="1300" name="n_2aveValue【庁舎】&#10;一人当たり面積">
          <a:extLst>
            <a:ext uri="{FF2B5EF4-FFF2-40B4-BE49-F238E27FC236}">
              <a16:creationId xmlns:a16="http://schemas.microsoft.com/office/drawing/2014/main" id="{6ADB3211-D2DE-4DD2-BAEB-F0672698B37C}"/>
            </a:ext>
          </a:extLst>
        </xdr:cNvPr>
        <xdr:cNvSpPr txBox="1"/>
      </xdr:nvSpPr>
      <xdr:spPr>
        <a:xfrm>
          <a:off x="18180127" y="17529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125240</xdr:rowOff>
    </xdr:from>
    <xdr:ext cx="469744" cy="259045"/>
    <xdr:sp macro="" textlink="">
      <xdr:nvSpPr>
        <xdr:cNvPr id="1301" name="n_3aveValue【庁舎】&#10;一人当たり面積">
          <a:extLst>
            <a:ext uri="{FF2B5EF4-FFF2-40B4-BE49-F238E27FC236}">
              <a16:creationId xmlns:a16="http://schemas.microsoft.com/office/drawing/2014/main" id="{642B2C58-8196-4039-940D-BF81A072522E}"/>
            </a:ext>
          </a:extLst>
        </xdr:cNvPr>
        <xdr:cNvSpPr txBox="1"/>
      </xdr:nvSpPr>
      <xdr:spPr>
        <a:xfrm>
          <a:off x="17386377" y="17555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129812</xdr:rowOff>
    </xdr:from>
    <xdr:ext cx="469744" cy="259045"/>
    <xdr:sp macro="" textlink="">
      <xdr:nvSpPr>
        <xdr:cNvPr id="1302" name="n_4aveValue【庁舎】&#10;一人当たり面積">
          <a:extLst>
            <a:ext uri="{FF2B5EF4-FFF2-40B4-BE49-F238E27FC236}">
              <a16:creationId xmlns:a16="http://schemas.microsoft.com/office/drawing/2014/main" id="{B2CB1AB6-6CCA-4D4B-9E5B-7F6B555C3770}"/>
            </a:ext>
          </a:extLst>
        </xdr:cNvPr>
        <xdr:cNvSpPr txBox="1"/>
      </xdr:nvSpPr>
      <xdr:spPr>
        <a:xfrm>
          <a:off x="16592627" y="17560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135044</xdr:rowOff>
    </xdr:from>
    <xdr:ext cx="469744" cy="259045"/>
    <xdr:sp macro="" textlink="">
      <xdr:nvSpPr>
        <xdr:cNvPr id="1303" name="n_1mainValue【庁舎】&#10;一人当たり面積">
          <a:extLst>
            <a:ext uri="{FF2B5EF4-FFF2-40B4-BE49-F238E27FC236}">
              <a16:creationId xmlns:a16="http://schemas.microsoft.com/office/drawing/2014/main" id="{8EEB45A4-68B6-40DB-8972-0D97638B6C6A}"/>
            </a:ext>
          </a:extLst>
        </xdr:cNvPr>
        <xdr:cNvSpPr txBox="1"/>
      </xdr:nvSpPr>
      <xdr:spPr>
        <a:xfrm>
          <a:off x="18980227" y="17908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135958</xdr:rowOff>
    </xdr:from>
    <xdr:ext cx="469744" cy="259045"/>
    <xdr:sp macro="" textlink="">
      <xdr:nvSpPr>
        <xdr:cNvPr id="1304" name="n_2mainValue【庁舎】&#10;一人当たり面積">
          <a:extLst>
            <a:ext uri="{FF2B5EF4-FFF2-40B4-BE49-F238E27FC236}">
              <a16:creationId xmlns:a16="http://schemas.microsoft.com/office/drawing/2014/main" id="{1C0C5C04-B3AF-4377-9C72-6A086B59E018}"/>
            </a:ext>
          </a:extLst>
        </xdr:cNvPr>
        <xdr:cNvSpPr txBox="1"/>
      </xdr:nvSpPr>
      <xdr:spPr>
        <a:xfrm>
          <a:off x="18180127" y="17909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136414</xdr:rowOff>
    </xdr:from>
    <xdr:ext cx="469744" cy="259045"/>
    <xdr:sp macro="" textlink="">
      <xdr:nvSpPr>
        <xdr:cNvPr id="1305" name="n_3mainValue【庁舎】&#10;一人当たり面積">
          <a:extLst>
            <a:ext uri="{FF2B5EF4-FFF2-40B4-BE49-F238E27FC236}">
              <a16:creationId xmlns:a16="http://schemas.microsoft.com/office/drawing/2014/main" id="{283AC3BF-14B7-4FDE-AF1B-450D8744FA78}"/>
            </a:ext>
          </a:extLst>
        </xdr:cNvPr>
        <xdr:cNvSpPr txBox="1"/>
      </xdr:nvSpPr>
      <xdr:spPr>
        <a:xfrm>
          <a:off x="17386377" y="17910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136872</xdr:rowOff>
    </xdr:from>
    <xdr:ext cx="469744" cy="259045"/>
    <xdr:sp macro="" textlink="">
      <xdr:nvSpPr>
        <xdr:cNvPr id="1306" name="n_4mainValue【庁舎】&#10;一人当たり面積">
          <a:extLst>
            <a:ext uri="{FF2B5EF4-FFF2-40B4-BE49-F238E27FC236}">
              <a16:creationId xmlns:a16="http://schemas.microsoft.com/office/drawing/2014/main" id="{13E30C86-A92D-4812-BB3C-F83FD9B5C69C}"/>
            </a:ext>
          </a:extLst>
        </xdr:cNvPr>
        <xdr:cNvSpPr txBox="1"/>
      </xdr:nvSpPr>
      <xdr:spPr>
        <a:xfrm>
          <a:off x="16592627" y="1791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307" name="正方形/長方形 1306">
          <a:extLst>
            <a:ext uri="{FF2B5EF4-FFF2-40B4-BE49-F238E27FC236}">
              <a16:creationId xmlns:a16="http://schemas.microsoft.com/office/drawing/2014/main" id="{3188E5CC-35F3-4F59-AE73-A0B421C49CE6}"/>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308" name="正方形/長方形 1307">
          <a:extLst>
            <a:ext uri="{FF2B5EF4-FFF2-40B4-BE49-F238E27FC236}">
              <a16:creationId xmlns:a16="http://schemas.microsoft.com/office/drawing/2014/main" id="{9068F863-FAD7-498E-9AEE-4A7E7FD02780}"/>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309" name="テキスト ボックス 1308">
          <a:extLst>
            <a:ext uri="{FF2B5EF4-FFF2-40B4-BE49-F238E27FC236}">
              <a16:creationId xmlns:a16="http://schemas.microsoft.com/office/drawing/2014/main" id="{C6D3DA70-9C6E-4898-B874-9B4342F5E16D}"/>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類似団体と比較して有形固定資産減価償却率が高くなっている施設は、一般廃棄物処理施設であり、低くなっている施設は、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消防施設・</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体育館・プール、保健センター・保健所及び庁舎である。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年度に策定した個別施設計画に基づき不具合の早期発見、予防保全に努めるほか、大規模改修や除却などを含めて検討していく。</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189182"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263900"/>
          <a:ext cx="91891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5961184"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4025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150158</xdr:rowOff>
    </xdr:from>
    <xdr:ext cx="8146654"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16056" y="4094629"/>
          <a:ext cx="814665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26</xdr:row>
      <xdr:rowOff>40345</xdr:rowOff>
    </xdr:from>
    <xdr:ext cx="11020425" cy="59247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16056" y="4313521"/>
          <a:ext cx="11020425"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「定員管理の状況」の「人口</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1,000</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人当たり職員数」の算出に用いる職員数及び「給与水準（国との比較）」の「ラスパイレス指数」については、各調査対象年度の翌年</a:t>
          </a:r>
          <a:r>
            <a:rPr kumimoji="1" lang="ja-JP" altLang="en-US" sz="1000">
              <a:solidFill>
                <a:schemeClr val="tx1"/>
              </a:solidFill>
              <a:effectLst/>
              <a:latin typeface="ＭＳ Ｐゴシック" panose="020B0600070205080204" pitchFamily="50" charset="-128"/>
              <a:ea typeface="ＭＳ Ｐゴシック" panose="020B0600070205080204" pitchFamily="50" charset="-128"/>
              <a:cs typeface="+mn-cs"/>
            </a:rPr>
            <a:t>の</a:t>
          </a:r>
          <a:endPar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endParaRPr>
        </a:p>
        <a:p>
          <a:r>
            <a:rPr kumimoji="1" lang="ja-JP" altLang="en-US" sz="1000">
              <a:solidFill>
                <a:schemeClr val="tx1"/>
              </a:solidFill>
              <a:effectLst/>
              <a:latin typeface="ＭＳ Ｐゴシック" panose="020B0600070205080204" pitchFamily="50" charset="-128"/>
              <a:ea typeface="ＭＳ Ｐゴシック" panose="020B0600070205080204" pitchFamily="50" charset="-128"/>
              <a:cs typeface="+mn-cs"/>
            </a:rPr>
            <a:t>　</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地方公務員給与実態調査に基づいているが、令和</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3</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年度は令和</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3</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年調査の数値を引用している。 </a:t>
          </a:r>
          <a:endParaRPr lang="ja-JP" altLang="ja-JP" sz="1000">
            <a:effectLst/>
            <a:latin typeface="ＭＳ Ｐゴシック" panose="020B0600070205080204" pitchFamily="50" charset="-128"/>
            <a:ea typeface="ＭＳ Ｐゴシック" panose="020B0600070205080204" pitchFamily="50" charset="-128"/>
          </a:endParaRPr>
        </a:p>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徴収対策に力をいれ、徴収率の向上している影響もあり、類似団体平均を僅かに上回っている。今後は、事業評価に基づく事業の取捨選択により歳出の削減に努め、財政基盤の更なる強化に努める。</a:t>
          </a:r>
          <a:endParaRPr lang="ja-JP" altLang="ja-JP" sz="1400">
            <a:solidFill>
              <a:schemeClr val="tx1"/>
            </a:solidFill>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45</xdr:row>
      <xdr:rowOff>131535</xdr:rowOff>
    </xdr:from>
    <xdr:to>
      <xdr:col>27</xdr:col>
      <xdr:colOff>184150</xdr:colOff>
      <xdr:row>45</xdr:row>
      <xdr:rowOff>131535</xdr:rowOff>
    </xdr:to>
    <xdr:cxnSp macro="">
      <xdr:nvCxnSpPr>
        <xdr:cNvPr id="50" name="直線コネクタ 49">
          <a:extLst>
            <a:ext uri="{FF2B5EF4-FFF2-40B4-BE49-F238E27FC236}">
              <a16:creationId xmlns:a16="http://schemas.microsoft.com/office/drawing/2014/main" id="{00000000-0008-0000-0300-000032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2" name="直線コネクタ 51">
          <a:extLst>
            <a:ext uri="{FF2B5EF4-FFF2-40B4-BE49-F238E27FC236}">
              <a16:creationId xmlns:a16="http://schemas.microsoft.com/office/drawing/2014/main" id="{00000000-0008-0000-0300-000034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4" name="直線コネクタ 53">
          <a:extLst>
            <a:ext uri="{FF2B5EF4-FFF2-40B4-BE49-F238E27FC236}">
              <a16:creationId xmlns:a16="http://schemas.microsoft.com/office/drawing/2014/main" id="{00000000-0008-0000-0300-000036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6" name="直線コネクタ 55">
          <a:extLst>
            <a:ext uri="{FF2B5EF4-FFF2-40B4-BE49-F238E27FC236}">
              <a16:creationId xmlns:a16="http://schemas.microsoft.com/office/drawing/2014/main" id="{00000000-0008-0000-0300-000038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8" name="直線コネクタ 57">
          <a:extLst>
            <a:ext uri="{FF2B5EF4-FFF2-40B4-BE49-F238E27FC236}">
              <a16:creationId xmlns:a16="http://schemas.microsoft.com/office/drawing/2014/main" id="{00000000-0008-0000-0300-00003A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4" name="財政力グラフ枠">
          <a:extLst>
            <a:ext uri="{FF2B5EF4-FFF2-40B4-BE49-F238E27FC236}">
              <a16:creationId xmlns:a16="http://schemas.microsoft.com/office/drawing/2014/main" id="{00000000-0008-0000-0300-000040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77410</xdr:rowOff>
    </xdr:from>
    <xdr:to>
      <xdr:col>23</xdr:col>
      <xdr:colOff>133350</xdr:colOff>
      <xdr:row>44</xdr:row>
      <xdr:rowOff>73176</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flipV="1">
          <a:off x="4953000" y="6249610"/>
          <a:ext cx="0" cy="13673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45253</xdr:rowOff>
    </xdr:from>
    <xdr:ext cx="762000" cy="259045"/>
    <xdr:sp macro="" textlink="">
      <xdr:nvSpPr>
        <xdr:cNvPr id="66" name="財政力最小値テキスト">
          <a:extLst>
            <a:ext uri="{FF2B5EF4-FFF2-40B4-BE49-F238E27FC236}">
              <a16:creationId xmlns:a16="http://schemas.microsoft.com/office/drawing/2014/main" id="{00000000-0008-0000-0300-000042000000}"/>
            </a:ext>
          </a:extLst>
        </xdr:cNvPr>
        <xdr:cNvSpPr txBox="1"/>
      </xdr:nvSpPr>
      <xdr:spPr>
        <a:xfrm>
          <a:off x="5041900" y="75890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73176</xdr:rowOff>
    </xdr:from>
    <xdr:to>
      <xdr:col>24</xdr:col>
      <xdr:colOff>12700</xdr:colOff>
      <xdr:row>44</xdr:row>
      <xdr:rowOff>73176</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864100" y="7616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163787</xdr:rowOff>
    </xdr:from>
    <xdr:ext cx="762000" cy="259045"/>
    <xdr:sp macro="" textlink="">
      <xdr:nvSpPr>
        <xdr:cNvPr id="68" name="財政力最大値テキスト">
          <a:extLst>
            <a:ext uri="{FF2B5EF4-FFF2-40B4-BE49-F238E27FC236}">
              <a16:creationId xmlns:a16="http://schemas.microsoft.com/office/drawing/2014/main" id="{00000000-0008-0000-0300-000044000000}"/>
            </a:ext>
          </a:extLst>
        </xdr:cNvPr>
        <xdr:cNvSpPr txBox="1"/>
      </xdr:nvSpPr>
      <xdr:spPr>
        <a:xfrm>
          <a:off x="5041900" y="5993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77410</xdr:rowOff>
    </xdr:from>
    <xdr:to>
      <xdr:col>24</xdr:col>
      <xdr:colOff>12700</xdr:colOff>
      <xdr:row>36</xdr:row>
      <xdr:rowOff>77410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864100" y="6249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2419</xdr:rowOff>
    </xdr:from>
    <xdr:to>
      <xdr:col>23</xdr:col>
      <xdr:colOff>133350</xdr:colOff>
      <xdr:row>42</xdr:row>
      <xdr:rowOff>13909</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4114800" y="7203319"/>
          <a:ext cx="8382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61582</xdr:rowOff>
    </xdr:from>
    <xdr:ext cx="762000" cy="259045"/>
    <xdr:sp macro="" textlink="">
      <xdr:nvSpPr>
        <xdr:cNvPr id="71" name="財政力平均値テキスト">
          <a:extLst>
            <a:ext uri="{FF2B5EF4-FFF2-40B4-BE49-F238E27FC236}">
              <a16:creationId xmlns:a16="http://schemas.microsoft.com/office/drawing/2014/main" id="{00000000-0008-0000-0300-000047000000}"/>
            </a:ext>
          </a:extLst>
        </xdr:cNvPr>
        <xdr:cNvSpPr txBox="1"/>
      </xdr:nvSpPr>
      <xdr:spPr>
        <a:xfrm>
          <a:off x="5041900" y="726248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89505</xdr:rowOff>
    </xdr:from>
    <xdr:to>
      <xdr:col>23</xdr:col>
      <xdr:colOff>184150</xdr:colOff>
      <xdr:row>43</xdr:row>
      <xdr:rowOff>19655</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4902200" y="7290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2419</xdr:rowOff>
    </xdr:from>
    <xdr:to>
      <xdr:col>19</xdr:col>
      <xdr:colOff>133350</xdr:colOff>
      <xdr:row>42</xdr:row>
      <xdr:rowOff>2419</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3225800" y="720331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66524</xdr:rowOff>
    </xdr:from>
    <xdr:to>
      <xdr:col>19</xdr:col>
      <xdr:colOff>184150</xdr:colOff>
      <xdr:row>42</xdr:row>
      <xdr:rowOff>168124</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4064000" y="726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152901</xdr:rowOff>
    </xdr:from>
    <xdr:ext cx="7366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3733800" y="73538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2419</xdr:rowOff>
    </xdr:from>
    <xdr:to>
      <xdr:col>15</xdr:col>
      <xdr:colOff>82550</xdr:colOff>
      <xdr:row>42</xdr:row>
      <xdr:rowOff>2419</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2336800" y="720331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55033</xdr:rowOff>
    </xdr:from>
    <xdr:to>
      <xdr:col>15</xdr:col>
      <xdr:colOff>133350</xdr:colOff>
      <xdr:row>42</xdr:row>
      <xdr:rowOff>156633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3175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141410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844800" y="7342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2419</xdr:rowOff>
    </xdr:from>
    <xdr:to>
      <xdr:col>11</xdr:col>
      <xdr:colOff>31750</xdr:colOff>
      <xdr:row>42</xdr:row>
      <xdr:rowOff>13909</xdr:rowOff>
    </xdr:to>
    <xdr:cxnSp macro="">
      <xdr:nvCxnSpPr>
        <xdr:cNvPr id="79" name="直線コネクタ 78">
          <a:extLst>
            <a:ext uri="{FF2B5EF4-FFF2-40B4-BE49-F238E27FC236}">
              <a16:creationId xmlns:a16="http://schemas.microsoft.com/office/drawing/2014/main" id="{00000000-0008-0000-0300-00004F000000}"/>
            </a:ext>
          </a:extLst>
        </xdr:cNvPr>
        <xdr:cNvCxnSpPr/>
      </xdr:nvCxnSpPr>
      <xdr:spPr>
        <a:xfrm flipV="1">
          <a:off x="1447800" y="7203319"/>
          <a:ext cx="8890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43543</xdr:rowOff>
    </xdr:from>
    <xdr:to>
      <xdr:col>11</xdr:col>
      <xdr:colOff>82550</xdr:colOff>
      <xdr:row>42</xdr:row>
      <xdr:rowOff>145143</xdr:rowOff>
    </xdr:to>
    <xdr:sp macro="" textlink="">
      <xdr:nvSpPr>
        <xdr:cNvPr id="80" name="フローチャート: 判断 79">
          <a:extLst>
            <a:ext uri="{FF2B5EF4-FFF2-40B4-BE49-F238E27FC236}">
              <a16:creationId xmlns:a16="http://schemas.microsoft.com/office/drawing/2014/main" id="{00000000-0008-0000-0300-000050000000}"/>
            </a:ext>
          </a:extLst>
        </xdr:cNvPr>
        <xdr:cNvSpPr/>
      </xdr:nvSpPr>
      <xdr:spPr>
        <a:xfrm>
          <a:off x="2286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129920</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1955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32052</xdr:rowOff>
    </xdr:from>
    <xdr:to>
      <xdr:col>7</xdr:col>
      <xdr:colOff>31750</xdr:colOff>
      <xdr:row>42</xdr:row>
      <xdr:rowOff>133652</xdr:rowOff>
    </xdr:to>
    <xdr:sp macro="" textlink="">
      <xdr:nvSpPr>
        <xdr:cNvPr id="82" name="フローチャート: 判断 81">
          <a:extLst>
            <a:ext uri="{FF2B5EF4-FFF2-40B4-BE49-F238E27FC236}">
              <a16:creationId xmlns:a16="http://schemas.microsoft.com/office/drawing/2014/main" id="{00000000-0008-0000-0300-000052000000}"/>
            </a:ext>
          </a:extLst>
        </xdr:cNvPr>
        <xdr:cNvSpPr/>
      </xdr:nvSpPr>
      <xdr:spPr>
        <a:xfrm>
          <a:off x="1397000" y="72329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118429</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066800" y="73193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134559</xdr:rowOff>
    </xdr:from>
    <xdr:to>
      <xdr:col>23</xdr:col>
      <xdr:colOff>184150</xdr:colOff>
      <xdr:row>42</xdr:row>
      <xdr:rowOff>64709</xdr:rowOff>
    </xdr:to>
    <xdr:sp macro="" textlink="">
      <xdr:nvSpPr>
        <xdr:cNvPr id="89" name="楕円 88">
          <a:extLst>
            <a:ext uri="{FF2B5EF4-FFF2-40B4-BE49-F238E27FC236}">
              <a16:creationId xmlns:a16="http://schemas.microsoft.com/office/drawing/2014/main" id="{00000000-0008-0000-0300-000059000000}"/>
            </a:ext>
          </a:extLst>
        </xdr:cNvPr>
        <xdr:cNvSpPr/>
      </xdr:nvSpPr>
      <xdr:spPr>
        <a:xfrm>
          <a:off x="4902200" y="716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151086</xdr:rowOff>
    </xdr:from>
    <xdr:ext cx="762000" cy="259045"/>
    <xdr:sp macro="" textlink="">
      <xdr:nvSpPr>
        <xdr:cNvPr id="90" name="財政力該当値テキスト">
          <a:extLst>
            <a:ext uri="{FF2B5EF4-FFF2-40B4-BE49-F238E27FC236}">
              <a16:creationId xmlns:a16="http://schemas.microsoft.com/office/drawing/2014/main" id="{00000000-0008-0000-0300-00005A000000}"/>
            </a:ext>
          </a:extLst>
        </xdr:cNvPr>
        <xdr:cNvSpPr txBox="1"/>
      </xdr:nvSpPr>
      <xdr:spPr>
        <a:xfrm>
          <a:off x="5041900" y="70090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123069</xdr:rowOff>
    </xdr:from>
    <xdr:to>
      <xdr:col>19</xdr:col>
      <xdr:colOff>184150</xdr:colOff>
      <xdr:row>42</xdr:row>
      <xdr:rowOff>53219</xdr:rowOff>
    </xdr:to>
    <xdr:sp macro="" textlink="">
      <xdr:nvSpPr>
        <xdr:cNvPr id="91" name="楕円 90">
          <a:extLst>
            <a:ext uri="{FF2B5EF4-FFF2-40B4-BE49-F238E27FC236}">
              <a16:creationId xmlns:a16="http://schemas.microsoft.com/office/drawing/2014/main" id="{00000000-0008-0000-0300-00005B000000}"/>
            </a:ext>
          </a:extLst>
        </xdr:cNvPr>
        <xdr:cNvSpPr/>
      </xdr:nvSpPr>
      <xdr:spPr>
        <a:xfrm>
          <a:off x="4064000" y="7152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63396</xdr:rowOff>
    </xdr:from>
    <xdr:ext cx="736600" cy="259045"/>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3733800" y="69213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123069</xdr:rowOff>
    </xdr:from>
    <xdr:to>
      <xdr:col>15</xdr:col>
      <xdr:colOff>133350</xdr:colOff>
      <xdr:row>42</xdr:row>
      <xdr:rowOff>53219</xdr:rowOff>
    </xdr:to>
    <xdr:sp macro="" textlink="">
      <xdr:nvSpPr>
        <xdr:cNvPr id="93" name="楕円 92">
          <a:extLst>
            <a:ext uri="{FF2B5EF4-FFF2-40B4-BE49-F238E27FC236}">
              <a16:creationId xmlns:a16="http://schemas.microsoft.com/office/drawing/2014/main" id="{00000000-0008-0000-0300-00005D000000}"/>
            </a:ext>
          </a:extLst>
        </xdr:cNvPr>
        <xdr:cNvSpPr/>
      </xdr:nvSpPr>
      <xdr:spPr>
        <a:xfrm>
          <a:off x="3175000" y="7152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63396</xdr:rowOff>
    </xdr:from>
    <xdr:ext cx="762000" cy="259045"/>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2844800" y="6921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123069</xdr:rowOff>
    </xdr:from>
    <xdr:to>
      <xdr:col>11</xdr:col>
      <xdr:colOff>82550</xdr:colOff>
      <xdr:row>42</xdr:row>
      <xdr:rowOff>53219</xdr:rowOff>
    </xdr:to>
    <xdr:sp macro="" textlink="">
      <xdr:nvSpPr>
        <xdr:cNvPr id="95" name="楕円 94">
          <a:extLst>
            <a:ext uri="{FF2B5EF4-FFF2-40B4-BE49-F238E27FC236}">
              <a16:creationId xmlns:a16="http://schemas.microsoft.com/office/drawing/2014/main" id="{00000000-0008-0000-0300-00005F000000}"/>
            </a:ext>
          </a:extLst>
        </xdr:cNvPr>
        <xdr:cNvSpPr/>
      </xdr:nvSpPr>
      <xdr:spPr>
        <a:xfrm>
          <a:off x="2286000" y="7152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63396</xdr:rowOff>
    </xdr:from>
    <xdr:ext cx="762000" cy="259045"/>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55800" y="6921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134559</xdr:rowOff>
    </xdr:from>
    <xdr:to>
      <xdr:col>7</xdr:col>
      <xdr:colOff>31750</xdr:colOff>
      <xdr:row>42</xdr:row>
      <xdr:rowOff>64709</xdr:rowOff>
    </xdr:to>
    <xdr:sp macro="" textlink="">
      <xdr:nvSpPr>
        <xdr:cNvPr id="97" name="楕円 96">
          <a:extLst>
            <a:ext uri="{FF2B5EF4-FFF2-40B4-BE49-F238E27FC236}">
              <a16:creationId xmlns:a16="http://schemas.microsoft.com/office/drawing/2014/main" id="{00000000-0008-0000-0300-000061000000}"/>
            </a:ext>
          </a:extLst>
        </xdr:cNvPr>
        <xdr:cNvSpPr/>
      </xdr:nvSpPr>
      <xdr:spPr>
        <a:xfrm>
          <a:off x="1397000" y="716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74886</xdr:rowOff>
    </xdr:from>
    <xdr:ext cx="762000" cy="259045"/>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66800" y="6932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10" name="正方形/長方形 109">
          <a:extLst>
            <a:ext uri="{FF2B5EF4-FFF2-40B4-BE49-F238E27FC236}">
              <a16:creationId xmlns:a16="http://schemas.microsoft.com/office/drawing/2014/main" id="{00000000-0008-0000-0300-00006E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障害福祉や児童福祉に係る扶助費の増加に加え、各種交付金の減少に伴う経常経費充当一般財源の減少により、類似団体平均を大きく上回っている。今後は、事業評価に基づく事業の取捨選択により経常経費の削減に努めるとともに公債費の圧縮を図る。</a:t>
          </a:r>
          <a:endParaRPr lang="ja-JP" altLang="ja-JP" sz="1400">
            <a:solidFill>
              <a:schemeClr val="tx1"/>
            </a:solidFill>
            <a:effectLst/>
          </a:endParaRPr>
        </a:p>
      </xdr:txBody>
    </xdr:sp>
    <xdr:clientData/>
  </xdr:twoCellAnchor>
  <xdr:oneCellAnchor>
    <xdr:from>
      <xdr:col>3</xdr:col>
      <xdr:colOff>95250</xdr:colOff>
      <xdr:row>54</xdr:row>
      <xdr:rowOff>139700</xdr:rowOff>
    </xdr:from>
    <xdr:ext cx="298543" cy="225703"/>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3" name="直線コネクタ 112">
          <a:extLst>
            <a:ext uri="{FF2B5EF4-FFF2-40B4-BE49-F238E27FC236}">
              <a16:creationId xmlns:a16="http://schemas.microsoft.com/office/drawing/2014/main" id="{00000000-0008-0000-0300-000071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5" name="直線コネクタ 114">
          <a:extLst>
            <a:ext uri="{FF2B5EF4-FFF2-40B4-BE49-F238E27FC236}">
              <a16:creationId xmlns:a16="http://schemas.microsoft.com/office/drawing/2014/main" id="{00000000-0008-0000-0300-000073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7" name="直線コネクタ 116">
          <a:extLst>
            <a:ext uri="{FF2B5EF4-FFF2-40B4-BE49-F238E27FC236}">
              <a16:creationId xmlns:a16="http://schemas.microsoft.com/office/drawing/2014/main" id="{00000000-0008-0000-0300-000075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9" name="直線コネクタ 118">
          <a:extLst>
            <a:ext uri="{FF2B5EF4-FFF2-40B4-BE49-F238E27FC236}">
              <a16:creationId xmlns:a16="http://schemas.microsoft.com/office/drawing/2014/main" id="{00000000-0008-0000-0300-000077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4" name="テキスト ボックス 123">
          <a:extLst>
            <a:ext uri="{FF2B5EF4-FFF2-40B4-BE49-F238E27FC236}">
              <a16:creationId xmlns:a16="http://schemas.microsoft.com/office/drawing/2014/main" id="{00000000-0008-0000-0300-00007C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5" name="財政構造の弾力性グラフ枠">
          <a:extLst>
            <a:ext uri="{FF2B5EF4-FFF2-40B4-BE49-F238E27FC236}">
              <a16:creationId xmlns:a16="http://schemas.microsoft.com/office/drawing/2014/main" id="{00000000-0008-0000-0300-00007D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69088</xdr:rowOff>
    </xdr:from>
    <xdr:to>
      <xdr:col>23</xdr:col>
      <xdr:colOff>133350</xdr:colOff>
      <xdr:row>67</xdr:row>
      <xdr:rowOff>12446</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953000" y="10013188"/>
          <a:ext cx="0" cy="148640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155973</xdr:rowOff>
    </xdr:from>
    <xdr:ext cx="762000" cy="259045"/>
    <xdr:sp macro="" textlink="">
      <xdr:nvSpPr>
        <xdr:cNvPr id="127" name="財政構造の弾力性最小値テキスト">
          <a:extLst>
            <a:ext uri="{FF2B5EF4-FFF2-40B4-BE49-F238E27FC236}">
              <a16:creationId xmlns:a16="http://schemas.microsoft.com/office/drawing/2014/main" id="{00000000-0008-0000-0300-00007F000000}"/>
            </a:ext>
          </a:extLst>
        </xdr:cNvPr>
        <xdr:cNvSpPr txBox="1"/>
      </xdr:nvSpPr>
      <xdr:spPr>
        <a:xfrm>
          <a:off x="5041900" y="114716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12446</xdr:rowOff>
    </xdr:from>
    <xdr:to>
      <xdr:col>24</xdr:col>
      <xdr:colOff>12700</xdr:colOff>
      <xdr:row>67</xdr:row>
      <xdr:rowOff>12446</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a:off x="4864100" y="114995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155465</xdr:rowOff>
    </xdr:from>
    <xdr:ext cx="762000" cy="259045"/>
    <xdr:sp macro="" textlink="">
      <xdr:nvSpPr>
        <xdr:cNvPr id="129" name="財政構造の弾力性最大値テキスト">
          <a:extLst>
            <a:ext uri="{FF2B5EF4-FFF2-40B4-BE49-F238E27FC236}">
              <a16:creationId xmlns:a16="http://schemas.microsoft.com/office/drawing/2014/main" id="{00000000-0008-0000-0300-000081000000}"/>
            </a:ext>
          </a:extLst>
        </xdr:cNvPr>
        <xdr:cNvSpPr txBox="1"/>
      </xdr:nvSpPr>
      <xdr:spPr>
        <a:xfrm>
          <a:off x="5041900" y="9756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69088</xdr:rowOff>
    </xdr:from>
    <xdr:to>
      <xdr:col>24</xdr:col>
      <xdr:colOff>12700</xdr:colOff>
      <xdr:row>58</xdr:row>
      <xdr:rowOff>69088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864100" y="100131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99822</xdr:rowOff>
    </xdr:from>
    <xdr:to>
      <xdr:col>23</xdr:col>
      <xdr:colOff>133350</xdr:colOff>
      <xdr:row>65</xdr:row>
      <xdr:rowOff>27178</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4114800" y="10901172"/>
          <a:ext cx="838200" cy="270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97045</xdr:rowOff>
    </xdr:from>
    <xdr:ext cx="762000" cy="259045"/>
    <xdr:sp macro="" textlink="">
      <xdr:nvSpPr>
        <xdr:cNvPr id="132" name="財政構造の弾力性平均値テキスト">
          <a:extLst>
            <a:ext uri="{FF2B5EF4-FFF2-40B4-BE49-F238E27FC236}">
              <a16:creationId xmlns:a16="http://schemas.microsoft.com/office/drawing/2014/main" id="{00000000-0008-0000-0300-000084000000}"/>
            </a:ext>
          </a:extLst>
        </xdr:cNvPr>
        <xdr:cNvSpPr txBox="1"/>
      </xdr:nvSpPr>
      <xdr:spPr>
        <a:xfrm>
          <a:off x="5041900" y="105554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80518</xdr:rowOff>
    </xdr:from>
    <xdr:to>
      <xdr:col>23</xdr:col>
      <xdr:colOff>184150</xdr:colOff>
      <xdr:row>63</xdr:row>
      <xdr:rowOff>10668</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4902200" y="10710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150368</xdr:rowOff>
    </xdr:from>
    <xdr:to>
      <xdr:col>19</xdr:col>
      <xdr:colOff>133350</xdr:colOff>
      <xdr:row>65</xdr:row>
      <xdr:rowOff>27178</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3225800" y="11123168"/>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164846</xdr:rowOff>
    </xdr:from>
    <xdr:to>
      <xdr:col>19</xdr:col>
      <xdr:colOff>184150</xdr:colOff>
      <xdr:row>64</xdr:row>
      <xdr:rowOff>94996</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4064000" y="1096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105173</xdr:rowOff>
    </xdr:from>
    <xdr:ext cx="7366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3733800" y="107350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150368</xdr:rowOff>
    </xdr:from>
    <xdr:to>
      <xdr:col>15</xdr:col>
      <xdr:colOff>82550</xdr:colOff>
      <xdr:row>65</xdr:row>
      <xdr:rowOff>94742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2336800" y="11123168"/>
          <a:ext cx="889000" cy="115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17526</xdr:rowOff>
    </xdr:from>
    <xdr:to>
      <xdr:col>15</xdr:col>
      <xdr:colOff>133350</xdr:colOff>
      <xdr:row>64</xdr:row>
      <xdr:rowOff>119126</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3175000" y="10990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129303</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2844800" y="10759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94742</xdr:rowOff>
    </xdr:from>
    <xdr:to>
      <xdr:col>11</xdr:col>
      <xdr:colOff>31750</xdr:colOff>
      <xdr:row>65</xdr:row>
      <xdr:rowOff>114046</xdr:rowOff>
    </xdr:to>
    <xdr:cxnSp macro="">
      <xdr:nvCxnSpPr>
        <xdr:cNvPr id="140" name="直線コネクタ 139">
          <a:extLst>
            <a:ext uri="{FF2B5EF4-FFF2-40B4-BE49-F238E27FC236}">
              <a16:creationId xmlns:a16="http://schemas.microsoft.com/office/drawing/2014/main" id="{00000000-0008-0000-0300-00008C000000}"/>
            </a:ext>
          </a:extLst>
        </xdr:cNvPr>
        <xdr:cNvCxnSpPr/>
      </xdr:nvCxnSpPr>
      <xdr:spPr>
        <a:xfrm flipV="1">
          <a:off x="1447800" y="11238992"/>
          <a:ext cx="889000" cy="19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63</xdr:row>
      <xdr:rowOff>131064</xdr:rowOff>
    </xdr:from>
    <xdr:to>
      <xdr:col>11</xdr:col>
      <xdr:colOff>82550</xdr:colOff>
      <xdr:row>64</xdr:row>
      <xdr:rowOff>61214</xdr:rowOff>
    </xdr:to>
    <xdr:sp macro="" textlink="">
      <xdr:nvSpPr>
        <xdr:cNvPr id="141" name="フローチャート: 判断 140">
          <a:extLst>
            <a:ext uri="{FF2B5EF4-FFF2-40B4-BE49-F238E27FC236}">
              <a16:creationId xmlns:a16="http://schemas.microsoft.com/office/drawing/2014/main" id="{00000000-0008-0000-0300-00008D000000}"/>
            </a:ext>
          </a:extLst>
        </xdr:cNvPr>
        <xdr:cNvSpPr/>
      </xdr:nvSpPr>
      <xdr:spPr>
        <a:xfrm>
          <a:off x="2286000" y="1093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71391</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955800" y="1070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106934</xdr:rowOff>
    </xdr:from>
    <xdr:to>
      <xdr:col>7</xdr:col>
      <xdr:colOff>31750</xdr:colOff>
      <xdr:row>64</xdr:row>
      <xdr:rowOff>37084</xdr:rowOff>
    </xdr:to>
    <xdr:sp macro="" textlink="">
      <xdr:nvSpPr>
        <xdr:cNvPr id="143" name="フローチャート: 判断 142">
          <a:extLst>
            <a:ext uri="{FF2B5EF4-FFF2-40B4-BE49-F238E27FC236}">
              <a16:creationId xmlns:a16="http://schemas.microsoft.com/office/drawing/2014/main" id="{00000000-0008-0000-0300-00008F000000}"/>
            </a:ext>
          </a:extLst>
        </xdr:cNvPr>
        <xdr:cNvSpPr/>
      </xdr:nvSpPr>
      <xdr:spPr>
        <a:xfrm>
          <a:off x="1397000" y="10908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47261</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066800" y="10677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49022</xdr:rowOff>
    </xdr:from>
    <xdr:to>
      <xdr:col>23</xdr:col>
      <xdr:colOff>184150</xdr:colOff>
      <xdr:row>63</xdr:row>
      <xdr:rowOff>150622</xdr:rowOff>
    </xdr:to>
    <xdr:sp macro="" textlink="">
      <xdr:nvSpPr>
        <xdr:cNvPr id="150" name="楕円 149">
          <a:extLst>
            <a:ext uri="{FF2B5EF4-FFF2-40B4-BE49-F238E27FC236}">
              <a16:creationId xmlns:a16="http://schemas.microsoft.com/office/drawing/2014/main" id="{00000000-0008-0000-0300-000096000000}"/>
            </a:ext>
          </a:extLst>
        </xdr:cNvPr>
        <xdr:cNvSpPr/>
      </xdr:nvSpPr>
      <xdr:spPr>
        <a:xfrm>
          <a:off x="4902200" y="10850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21099</xdr:rowOff>
    </xdr:from>
    <xdr:ext cx="762000" cy="259045"/>
    <xdr:sp macro="" textlink="">
      <xdr:nvSpPr>
        <xdr:cNvPr id="151" name="財政構造の弾力性該当値テキスト">
          <a:extLst>
            <a:ext uri="{FF2B5EF4-FFF2-40B4-BE49-F238E27FC236}">
              <a16:creationId xmlns:a16="http://schemas.microsoft.com/office/drawing/2014/main" id="{00000000-0008-0000-0300-000097000000}"/>
            </a:ext>
          </a:extLst>
        </xdr:cNvPr>
        <xdr:cNvSpPr txBox="1"/>
      </xdr:nvSpPr>
      <xdr:spPr>
        <a:xfrm>
          <a:off x="5041900" y="1082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147828</xdr:rowOff>
    </xdr:from>
    <xdr:to>
      <xdr:col>19</xdr:col>
      <xdr:colOff>184150</xdr:colOff>
      <xdr:row>65</xdr:row>
      <xdr:rowOff>77978</xdr:rowOff>
    </xdr:to>
    <xdr:sp macro="" textlink="">
      <xdr:nvSpPr>
        <xdr:cNvPr id="152" name="楕円 151">
          <a:extLst>
            <a:ext uri="{FF2B5EF4-FFF2-40B4-BE49-F238E27FC236}">
              <a16:creationId xmlns:a16="http://schemas.microsoft.com/office/drawing/2014/main" id="{00000000-0008-0000-0300-000098000000}"/>
            </a:ext>
          </a:extLst>
        </xdr:cNvPr>
        <xdr:cNvSpPr/>
      </xdr:nvSpPr>
      <xdr:spPr>
        <a:xfrm>
          <a:off x="4064000" y="11120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62755</xdr:rowOff>
    </xdr:from>
    <xdr:ext cx="736600" cy="259045"/>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3733800" y="11207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99568</xdr:rowOff>
    </xdr:from>
    <xdr:to>
      <xdr:col>15</xdr:col>
      <xdr:colOff>133350</xdr:colOff>
      <xdr:row>65</xdr:row>
      <xdr:rowOff>29718</xdr:rowOff>
    </xdr:to>
    <xdr:sp macro="" textlink="">
      <xdr:nvSpPr>
        <xdr:cNvPr id="154" name="楕円 153">
          <a:extLst>
            <a:ext uri="{FF2B5EF4-FFF2-40B4-BE49-F238E27FC236}">
              <a16:creationId xmlns:a16="http://schemas.microsoft.com/office/drawing/2014/main" id="{00000000-0008-0000-0300-00009A000000}"/>
            </a:ext>
          </a:extLst>
        </xdr:cNvPr>
        <xdr:cNvSpPr/>
      </xdr:nvSpPr>
      <xdr:spPr>
        <a:xfrm>
          <a:off x="3175000" y="11072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14495</xdr:rowOff>
    </xdr:from>
    <xdr:ext cx="762000" cy="259045"/>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2844800" y="111587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43942</xdr:rowOff>
    </xdr:from>
    <xdr:to>
      <xdr:col>11</xdr:col>
      <xdr:colOff>82550</xdr:colOff>
      <xdr:row>65</xdr:row>
      <xdr:rowOff>145542</xdr:rowOff>
    </xdr:to>
    <xdr:sp macro="" textlink="">
      <xdr:nvSpPr>
        <xdr:cNvPr id="156" name="楕円 155">
          <a:extLst>
            <a:ext uri="{FF2B5EF4-FFF2-40B4-BE49-F238E27FC236}">
              <a16:creationId xmlns:a16="http://schemas.microsoft.com/office/drawing/2014/main" id="{00000000-0008-0000-0300-00009C000000}"/>
            </a:ext>
          </a:extLst>
        </xdr:cNvPr>
        <xdr:cNvSpPr/>
      </xdr:nvSpPr>
      <xdr:spPr>
        <a:xfrm>
          <a:off x="2286000" y="11188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130319</xdr:rowOff>
    </xdr:from>
    <xdr:ext cx="762000" cy="259045"/>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955800" y="112745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63246</xdr:rowOff>
    </xdr:from>
    <xdr:to>
      <xdr:col>7</xdr:col>
      <xdr:colOff>31750</xdr:colOff>
      <xdr:row>65</xdr:row>
      <xdr:rowOff>164846</xdr:rowOff>
    </xdr:to>
    <xdr:sp macro="" textlink="">
      <xdr:nvSpPr>
        <xdr:cNvPr id="158" name="楕円 157">
          <a:extLst>
            <a:ext uri="{FF2B5EF4-FFF2-40B4-BE49-F238E27FC236}">
              <a16:creationId xmlns:a16="http://schemas.microsoft.com/office/drawing/2014/main" id="{00000000-0008-0000-0300-00009E000000}"/>
            </a:ext>
          </a:extLst>
        </xdr:cNvPr>
        <xdr:cNvSpPr/>
      </xdr:nvSpPr>
      <xdr:spPr>
        <a:xfrm>
          <a:off x="1397000" y="11207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149623</xdr:rowOff>
    </xdr:from>
    <xdr:ext cx="762000" cy="259045"/>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066800" y="112938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[155,382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155,088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1" name="正方形/長方形 170">
          <a:extLst>
            <a:ext uri="{FF2B5EF4-FFF2-40B4-BE49-F238E27FC236}">
              <a16:creationId xmlns:a16="http://schemas.microsoft.com/office/drawing/2014/main" id="{00000000-0008-0000-0300-0000AB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類似団体に比べ職員数が少ないため、類似団体平均を下回っている。引き続き適切な定員管理を行うとともに、物件費について削減を図っていく。</a:t>
          </a:r>
          <a:endParaRPr lang="ja-JP" altLang="ja-JP" sz="1400">
            <a:solidFill>
              <a:schemeClr val="tx1"/>
            </a:solidFill>
            <a:effectLst/>
          </a:endParaRPr>
        </a:p>
      </xdr:txBody>
    </xdr:sp>
    <xdr:clientData/>
  </xdr:twoCellAnchor>
  <xdr:oneCellAnchor>
    <xdr:from>
      <xdr:col>3</xdr:col>
      <xdr:colOff>95250</xdr:colOff>
      <xdr:row>77</xdr:row>
      <xdr:rowOff>6350</xdr:rowOff>
    </xdr:from>
    <xdr:ext cx="349839" cy="225703"/>
    <xdr:sp macro="" textlink="">
      <xdr:nvSpPr>
        <xdr:cNvPr id="173" name="テキスト ボックス 172">
          <a:extLst>
            <a:ext uri="{FF2B5EF4-FFF2-40B4-BE49-F238E27FC236}">
              <a16:creationId xmlns:a16="http://schemas.microsoft.com/office/drawing/2014/main" id="{00000000-0008-0000-0300-0000AD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4" name="直線コネクタ 173">
          <a:extLst>
            <a:ext uri="{FF2B5EF4-FFF2-40B4-BE49-F238E27FC236}">
              <a16:creationId xmlns:a16="http://schemas.microsoft.com/office/drawing/2014/main" id="{00000000-0008-0000-0300-0000AE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5" name="テキスト ボックス 174">
          <a:extLst>
            <a:ext uri="{FF2B5EF4-FFF2-40B4-BE49-F238E27FC236}">
              <a16:creationId xmlns:a16="http://schemas.microsoft.com/office/drawing/2014/main" id="{00000000-0008-0000-0300-0000AF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6" name="直線コネクタ 175">
          <a:extLst>
            <a:ext uri="{FF2B5EF4-FFF2-40B4-BE49-F238E27FC236}">
              <a16:creationId xmlns:a16="http://schemas.microsoft.com/office/drawing/2014/main" id="{00000000-0008-0000-0300-0000B0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7" name="テキスト ボックス 176">
          <a:extLst>
            <a:ext uri="{FF2B5EF4-FFF2-40B4-BE49-F238E27FC236}">
              <a16:creationId xmlns:a16="http://schemas.microsoft.com/office/drawing/2014/main" id="{00000000-0008-0000-0300-0000B1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8" name="直線コネクタ 177">
          <a:extLst>
            <a:ext uri="{FF2B5EF4-FFF2-40B4-BE49-F238E27FC236}">
              <a16:creationId xmlns:a16="http://schemas.microsoft.com/office/drawing/2014/main" id="{00000000-0008-0000-0300-0000B2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9" name="テキスト ボックス 178">
          <a:extLst>
            <a:ext uri="{FF2B5EF4-FFF2-40B4-BE49-F238E27FC236}">
              <a16:creationId xmlns:a16="http://schemas.microsoft.com/office/drawing/2014/main" id="{00000000-0008-0000-0300-0000B3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80" name="直線コネクタ 179">
          <a:extLst>
            <a:ext uri="{FF2B5EF4-FFF2-40B4-BE49-F238E27FC236}">
              <a16:creationId xmlns:a16="http://schemas.microsoft.com/office/drawing/2014/main" id="{00000000-0008-0000-0300-0000B4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81" name="テキスト ボックス 180">
          <a:extLst>
            <a:ext uri="{FF2B5EF4-FFF2-40B4-BE49-F238E27FC236}">
              <a16:creationId xmlns:a16="http://schemas.microsoft.com/office/drawing/2014/main" id="{00000000-0008-0000-0300-0000B5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3" name="テキスト ボックス 182">
          <a:extLst>
            <a:ext uri="{FF2B5EF4-FFF2-40B4-BE49-F238E27FC236}">
              <a16:creationId xmlns:a16="http://schemas.microsoft.com/office/drawing/2014/main" id="{00000000-0008-0000-0300-0000B7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5" name="テキスト ボックス 184">
          <a:extLst>
            <a:ext uri="{FF2B5EF4-FFF2-40B4-BE49-F238E27FC236}">
              <a16:creationId xmlns:a16="http://schemas.microsoft.com/office/drawing/2014/main" id="{00000000-0008-0000-0300-0000B9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7" name="テキスト ボックス 186">
          <a:extLst>
            <a:ext uri="{FF2B5EF4-FFF2-40B4-BE49-F238E27FC236}">
              <a16:creationId xmlns:a16="http://schemas.microsoft.com/office/drawing/2014/main" id="{00000000-0008-0000-0300-0000BB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9" name="テキスト ボックス 188">
          <a:extLst>
            <a:ext uri="{FF2B5EF4-FFF2-40B4-BE49-F238E27FC236}">
              <a16:creationId xmlns:a16="http://schemas.microsoft.com/office/drawing/2014/main" id="{00000000-0008-0000-0300-0000BD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90" name="人件費・物件費等の状況グラフ枠">
          <a:extLst>
            <a:ext uri="{FF2B5EF4-FFF2-40B4-BE49-F238E27FC236}">
              <a16:creationId xmlns:a16="http://schemas.microsoft.com/office/drawing/2014/main" id="{00000000-0008-0000-0300-0000BE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98433</xdr:rowOff>
    </xdr:from>
    <xdr:to>
      <xdr:col>23</xdr:col>
      <xdr:colOff>133350</xdr:colOff>
      <xdr:row>88</xdr:row>
      <xdr:rowOff>158104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flipV="1">
          <a:off x="4953000" y="13814433"/>
          <a:ext cx="0" cy="14312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130181</xdr:rowOff>
    </xdr:from>
    <xdr:ext cx="762000" cy="259045"/>
    <xdr:sp macro="" textlink="">
      <xdr:nvSpPr>
        <xdr:cNvPr id="192" name="人件費・物件費等の状況最小値テキスト">
          <a:extLst>
            <a:ext uri="{FF2B5EF4-FFF2-40B4-BE49-F238E27FC236}">
              <a16:creationId xmlns:a16="http://schemas.microsoft.com/office/drawing/2014/main" id="{00000000-0008-0000-0300-0000C0000000}"/>
            </a:ext>
          </a:extLst>
        </xdr:cNvPr>
        <xdr:cNvSpPr txBox="1"/>
      </xdr:nvSpPr>
      <xdr:spPr>
        <a:xfrm>
          <a:off x="5041900" y="15217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158104</xdr:rowOff>
    </xdr:from>
    <xdr:to>
      <xdr:col>24</xdr:col>
      <xdr:colOff>12700</xdr:colOff>
      <xdr:row>88</xdr:row>
      <xdr:rowOff>158104</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864100" y="15245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13360</xdr:rowOff>
    </xdr:from>
    <xdr:ext cx="762000" cy="259045"/>
    <xdr:sp macro="" textlink="">
      <xdr:nvSpPr>
        <xdr:cNvPr id="194" name="人件費・物件費等の状況最大値テキスト">
          <a:extLst>
            <a:ext uri="{FF2B5EF4-FFF2-40B4-BE49-F238E27FC236}">
              <a16:creationId xmlns:a16="http://schemas.microsoft.com/office/drawing/2014/main" id="{00000000-0008-0000-0300-0000C2000000}"/>
            </a:ext>
          </a:extLst>
        </xdr:cNvPr>
        <xdr:cNvSpPr txBox="1"/>
      </xdr:nvSpPr>
      <xdr:spPr>
        <a:xfrm>
          <a:off x="5041900" y="13557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120,660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98433</xdr:rowOff>
    </xdr:from>
    <xdr:to>
      <xdr:col>24</xdr:col>
      <xdr:colOff>12700</xdr:colOff>
      <xdr:row>80</xdr:row>
      <xdr:rowOff>98433</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4864100" y="138144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19038</xdr:rowOff>
    </xdr:from>
    <xdr:to>
      <xdr:col>23</xdr:col>
      <xdr:colOff>133350</xdr:colOff>
      <xdr:row>81</xdr:row>
      <xdr:rowOff>46675</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4114800" y="13906488"/>
          <a:ext cx="838200" cy="27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136230</xdr:rowOff>
    </xdr:from>
    <xdr:ext cx="762000" cy="259045"/>
    <xdr:sp macro="" textlink="">
      <xdr:nvSpPr>
        <xdr:cNvPr id="197" name="人件費・物件費等の状況平均値テキスト">
          <a:extLst>
            <a:ext uri="{FF2B5EF4-FFF2-40B4-BE49-F238E27FC236}">
              <a16:creationId xmlns:a16="http://schemas.microsoft.com/office/drawing/2014/main" id="{00000000-0008-0000-0300-0000C5000000}"/>
            </a:ext>
          </a:extLst>
        </xdr:cNvPr>
        <xdr:cNvSpPr txBox="1"/>
      </xdr:nvSpPr>
      <xdr:spPr>
        <a:xfrm>
          <a:off x="5041900" y="1402368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204,199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164153</xdr:rowOff>
    </xdr:from>
    <xdr:to>
      <xdr:col>23</xdr:col>
      <xdr:colOff>184150</xdr:colOff>
      <xdr:row>82</xdr:row>
      <xdr:rowOff>94303</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4902200" y="14051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138647</xdr:rowOff>
    </xdr:from>
    <xdr:to>
      <xdr:col>19</xdr:col>
      <xdr:colOff>133350</xdr:colOff>
      <xdr:row>81</xdr:row>
      <xdr:rowOff>19038</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3225800" y="13854647"/>
          <a:ext cx="889000" cy="51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153208</xdr:rowOff>
    </xdr:from>
    <xdr:to>
      <xdr:col>19</xdr:col>
      <xdr:colOff>184150</xdr:colOff>
      <xdr:row>82</xdr:row>
      <xdr:rowOff>83358</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4064000" y="14040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68135</xdr:rowOff>
    </xdr:from>
    <xdr:ext cx="7366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3733800" y="141270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96112</xdr:rowOff>
    </xdr:from>
    <xdr:to>
      <xdr:col>15</xdr:col>
      <xdr:colOff>82550</xdr:colOff>
      <xdr:row>80</xdr:row>
      <xdr:rowOff>138647</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2336800" y="13812112"/>
          <a:ext cx="889000" cy="42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106431</xdr:rowOff>
    </xdr:from>
    <xdr:to>
      <xdr:col>15</xdr:col>
      <xdr:colOff>133350</xdr:colOff>
      <xdr:row>82</xdr:row>
      <xdr:rowOff>36581</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3175000" y="13993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21358</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844800" y="14080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96112</xdr:rowOff>
    </xdr:from>
    <xdr:to>
      <xdr:col>11</xdr:col>
      <xdr:colOff>31750</xdr:colOff>
      <xdr:row>80</xdr:row>
      <xdr:rowOff>171380</xdr:rowOff>
    </xdr:to>
    <xdr:cxnSp macro="">
      <xdr:nvCxnSpPr>
        <xdr:cNvPr id="205" name="直線コネクタ 204">
          <a:extLst>
            <a:ext uri="{FF2B5EF4-FFF2-40B4-BE49-F238E27FC236}">
              <a16:creationId xmlns:a16="http://schemas.microsoft.com/office/drawing/2014/main" id="{00000000-0008-0000-0300-0000CD000000}"/>
            </a:ext>
          </a:extLst>
        </xdr:cNvPr>
        <xdr:cNvCxnSpPr/>
      </xdr:nvCxnSpPr>
      <xdr:spPr>
        <a:xfrm flipV="1">
          <a:off x="1447800" y="13812112"/>
          <a:ext cx="889000" cy="75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77874</xdr:rowOff>
    </xdr:from>
    <xdr:to>
      <xdr:col>11</xdr:col>
      <xdr:colOff>82550</xdr:colOff>
      <xdr:row>82</xdr:row>
      <xdr:rowOff>8024</xdr:rowOff>
    </xdr:to>
    <xdr:sp macro="" textlink="">
      <xdr:nvSpPr>
        <xdr:cNvPr id="206" name="フローチャート: 判断 205">
          <a:extLst>
            <a:ext uri="{FF2B5EF4-FFF2-40B4-BE49-F238E27FC236}">
              <a16:creationId xmlns:a16="http://schemas.microsoft.com/office/drawing/2014/main" id="{00000000-0008-0000-0300-0000CE000000}"/>
            </a:ext>
          </a:extLst>
        </xdr:cNvPr>
        <xdr:cNvSpPr/>
      </xdr:nvSpPr>
      <xdr:spPr>
        <a:xfrm>
          <a:off x="2286000" y="139653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164251</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955800" y="14051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52008</xdr:rowOff>
    </xdr:from>
    <xdr:to>
      <xdr:col>7</xdr:col>
      <xdr:colOff>31750</xdr:colOff>
      <xdr:row>81</xdr:row>
      <xdr:rowOff>153608</xdr:rowOff>
    </xdr:to>
    <xdr:sp macro="" textlink="">
      <xdr:nvSpPr>
        <xdr:cNvPr id="208" name="フローチャート: 判断 207">
          <a:extLst>
            <a:ext uri="{FF2B5EF4-FFF2-40B4-BE49-F238E27FC236}">
              <a16:creationId xmlns:a16="http://schemas.microsoft.com/office/drawing/2014/main" id="{00000000-0008-0000-0300-0000D0000000}"/>
            </a:ext>
          </a:extLst>
        </xdr:cNvPr>
        <xdr:cNvSpPr/>
      </xdr:nvSpPr>
      <xdr:spPr>
        <a:xfrm>
          <a:off x="1397000" y="139394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138385</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066800" y="14025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12" name="テキスト ボックス 211">
          <a:extLst>
            <a:ext uri="{FF2B5EF4-FFF2-40B4-BE49-F238E27FC236}">
              <a16:creationId xmlns:a16="http://schemas.microsoft.com/office/drawing/2014/main" id="{00000000-0008-0000-0300-0000D4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4" name="テキスト ボックス 213">
          <a:extLst>
            <a:ext uri="{FF2B5EF4-FFF2-40B4-BE49-F238E27FC236}">
              <a16:creationId xmlns:a16="http://schemas.microsoft.com/office/drawing/2014/main" id="{00000000-0008-0000-0300-0000D6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167325</xdr:rowOff>
    </xdr:from>
    <xdr:to>
      <xdr:col>23</xdr:col>
      <xdr:colOff>184150</xdr:colOff>
      <xdr:row>81</xdr:row>
      <xdr:rowOff>97475</xdr:rowOff>
    </xdr:to>
    <xdr:sp macro="" textlink="">
      <xdr:nvSpPr>
        <xdr:cNvPr id="215" name="楕円 214">
          <a:extLst>
            <a:ext uri="{FF2B5EF4-FFF2-40B4-BE49-F238E27FC236}">
              <a16:creationId xmlns:a16="http://schemas.microsoft.com/office/drawing/2014/main" id="{00000000-0008-0000-0300-0000D7000000}"/>
            </a:ext>
          </a:extLst>
        </xdr:cNvPr>
        <xdr:cNvSpPr/>
      </xdr:nvSpPr>
      <xdr:spPr>
        <a:xfrm>
          <a:off x="4902200" y="1388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88602</xdr:rowOff>
    </xdr:from>
    <xdr:ext cx="762000" cy="259045"/>
    <xdr:sp macro="" textlink="">
      <xdr:nvSpPr>
        <xdr:cNvPr id="216" name="人件費・物件費等の状況該当値テキスト">
          <a:extLst>
            <a:ext uri="{FF2B5EF4-FFF2-40B4-BE49-F238E27FC236}">
              <a16:creationId xmlns:a16="http://schemas.microsoft.com/office/drawing/2014/main" id="{00000000-0008-0000-0300-0000D8000000}"/>
            </a:ext>
          </a:extLst>
        </xdr:cNvPr>
        <xdr:cNvSpPr txBox="1"/>
      </xdr:nvSpPr>
      <xdr:spPr>
        <a:xfrm>
          <a:off x="5041900" y="13804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139688</xdr:rowOff>
    </xdr:from>
    <xdr:to>
      <xdr:col>19</xdr:col>
      <xdr:colOff>184150</xdr:colOff>
      <xdr:row>81</xdr:row>
      <xdr:rowOff>69838</xdr:rowOff>
    </xdr:to>
    <xdr:sp macro="" textlink="">
      <xdr:nvSpPr>
        <xdr:cNvPr id="217" name="楕円 216">
          <a:extLst>
            <a:ext uri="{FF2B5EF4-FFF2-40B4-BE49-F238E27FC236}">
              <a16:creationId xmlns:a16="http://schemas.microsoft.com/office/drawing/2014/main" id="{00000000-0008-0000-0300-0000D9000000}"/>
            </a:ext>
          </a:extLst>
        </xdr:cNvPr>
        <xdr:cNvSpPr/>
      </xdr:nvSpPr>
      <xdr:spPr>
        <a:xfrm>
          <a:off x="4064000" y="13855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80015</xdr:rowOff>
    </xdr:from>
    <xdr:ext cx="736600" cy="259045"/>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3733800" y="136245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87847</xdr:rowOff>
    </xdr:from>
    <xdr:to>
      <xdr:col>15</xdr:col>
      <xdr:colOff>133350</xdr:colOff>
      <xdr:row>81</xdr:row>
      <xdr:rowOff>17997</xdr:rowOff>
    </xdr:to>
    <xdr:sp macro="" textlink="">
      <xdr:nvSpPr>
        <xdr:cNvPr id="219" name="楕円 218">
          <a:extLst>
            <a:ext uri="{FF2B5EF4-FFF2-40B4-BE49-F238E27FC236}">
              <a16:creationId xmlns:a16="http://schemas.microsoft.com/office/drawing/2014/main" id="{00000000-0008-0000-0300-0000DB000000}"/>
            </a:ext>
          </a:extLst>
        </xdr:cNvPr>
        <xdr:cNvSpPr/>
      </xdr:nvSpPr>
      <xdr:spPr>
        <a:xfrm>
          <a:off x="3175000" y="13803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28174</xdr:rowOff>
    </xdr:from>
    <xdr:ext cx="762000" cy="259045"/>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2844800" y="13572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45312</xdr:rowOff>
    </xdr:from>
    <xdr:to>
      <xdr:col>11</xdr:col>
      <xdr:colOff>82550</xdr:colOff>
      <xdr:row>80</xdr:row>
      <xdr:rowOff>146912</xdr:rowOff>
    </xdr:to>
    <xdr:sp macro="" textlink="">
      <xdr:nvSpPr>
        <xdr:cNvPr id="221" name="楕円 220">
          <a:extLst>
            <a:ext uri="{FF2B5EF4-FFF2-40B4-BE49-F238E27FC236}">
              <a16:creationId xmlns:a16="http://schemas.microsoft.com/office/drawing/2014/main" id="{00000000-0008-0000-0300-0000DD000000}"/>
            </a:ext>
          </a:extLst>
        </xdr:cNvPr>
        <xdr:cNvSpPr/>
      </xdr:nvSpPr>
      <xdr:spPr>
        <a:xfrm>
          <a:off x="2286000" y="13761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157089</xdr:rowOff>
    </xdr:from>
    <xdr:ext cx="762000" cy="259045"/>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955800" y="135301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120580</xdr:rowOff>
    </xdr:from>
    <xdr:to>
      <xdr:col>7</xdr:col>
      <xdr:colOff>31750</xdr:colOff>
      <xdr:row>81</xdr:row>
      <xdr:rowOff>50730</xdr:rowOff>
    </xdr:to>
    <xdr:sp macro="" textlink="">
      <xdr:nvSpPr>
        <xdr:cNvPr id="223" name="楕円 222">
          <a:extLst>
            <a:ext uri="{FF2B5EF4-FFF2-40B4-BE49-F238E27FC236}">
              <a16:creationId xmlns:a16="http://schemas.microsoft.com/office/drawing/2014/main" id="{00000000-0008-0000-0300-0000DF000000}"/>
            </a:ext>
          </a:extLst>
        </xdr:cNvPr>
        <xdr:cNvSpPr/>
      </xdr:nvSpPr>
      <xdr:spPr>
        <a:xfrm>
          <a:off x="1397000" y="1383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60907</xdr:rowOff>
    </xdr:from>
    <xdr:ext cx="762000" cy="259045"/>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066800" y="13605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7" name="テキスト ボックス 226">
          <a:extLst>
            <a:ext uri="{FF2B5EF4-FFF2-40B4-BE49-F238E27FC236}">
              <a16:creationId xmlns:a16="http://schemas.microsoft.com/office/drawing/2014/main" id="{00000000-0008-0000-0300-0000E3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32" name="正方形/長方形 231">
          <a:extLst>
            <a:ext uri="{FF2B5EF4-FFF2-40B4-BE49-F238E27FC236}">
              <a16:creationId xmlns:a16="http://schemas.microsoft.com/office/drawing/2014/main" id="{00000000-0008-0000-0300-0000E8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3" name="正方形/長方形 232">
          <a:extLst>
            <a:ext uri="{FF2B5EF4-FFF2-40B4-BE49-F238E27FC236}">
              <a16:creationId xmlns:a16="http://schemas.microsoft.com/office/drawing/2014/main" id="{00000000-0008-0000-0300-0000E9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4" name="正方形/長方形 233">
          <a:extLst>
            <a:ext uri="{FF2B5EF4-FFF2-40B4-BE49-F238E27FC236}">
              <a16:creationId xmlns:a16="http://schemas.microsoft.com/office/drawing/2014/main" id="{00000000-0008-0000-0300-0000EA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5" name="正方形/長方形 234">
          <a:extLst>
            <a:ext uri="{FF2B5EF4-FFF2-40B4-BE49-F238E27FC236}">
              <a16:creationId xmlns:a16="http://schemas.microsoft.com/office/drawing/2014/main" id="{00000000-0008-0000-0300-0000EB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6" name="正方形/長方形 235">
          <a:extLst>
            <a:ext uri="{FF2B5EF4-FFF2-40B4-BE49-F238E27FC236}">
              <a16:creationId xmlns:a16="http://schemas.microsoft.com/office/drawing/2014/main" id="{00000000-0008-0000-0300-0000EC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7" name="テキスト ボックス 236">
          <a:extLst>
            <a:ext uri="{FF2B5EF4-FFF2-40B4-BE49-F238E27FC236}">
              <a16:creationId xmlns:a16="http://schemas.microsoft.com/office/drawing/2014/main" id="{00000000-0008-0000-0300-0000ED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類似団体と比べ僅かながら下回っている。今後も、給与制度の適切な運用により給与水準の維持に努める。</a:t>
          </a:r>
          <a:endParaRPr lang="ja-JP" altLang="ja-JP" sz="1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8" name="直線コネクタ 237">
          <a:extLst>
            <a:ext uri="{FF2B5EF4-FFF2-40B4-BE49-F238E27FC236}">
              <a16:creationId xmlns:a16="http://schemas.microsoft.com/office/drawing/2014/main" id="{00000000-0008-0000-0300-0000EE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9" name="テキスト ボックス 238">
          <a:extLst>
            <a:ext uri="{FF2B5EF4-FFF2-40B4-BE49-F238E27FC236}">
              <a16:creationId xmlns:a16="http://schemas.microsoft.com/office/drawing/2014/main" id="{00000000-0008-0000-0300-0000EF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40" name="直線コネクタ 239">
          <a:extLst>
            <a:ext uri="{FF2B5EF4-FFF2-40B4-BE49-F238E27FC236}">
              <a16:creationId xmlns:a16="http://schemas.microsoft.com/office/drawing/2014/main" id="{00000000-0008-0000-0300-0000F0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41" name="テキスト ボックス 240">
          <a:extLst>
            <a:ext uri="{FF2B5EF4-FFF2-40B4-BE49-F238E27FC236}">
              <a16:creationId xmlns:a16="http://schemas.microsoft.com/office/drawing/2014/main" id="{00000000-0008-0000-0300-0000F1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43" name="テキスト ボックス 242">
          <a:extLst>
            <a:ext uri="{FF2B5EF4-FFF2-40B4-BE49-F238E27FC236}">
              <a16:creationId xmlns:a16="http://schemas.microsoft.com/office/drawing/2014/main" id="{00000000-0008-0000-0300-0000F3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5" name="テキスト ボックス 244">
          <a:extLst>
            <a:ext uri="{FF2B5EF4-FFF2-40B4-BE49-F238E27FC236}">
              <a16:creationId xmlns:a16="http://schemas.microsoft.com/office/drawing/2014/main" id="{00000000-0008-0000-0300-0000F5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7" name="テキスト ボックス 246">
          <a:extLst>
            <a:ext uri="{FF2B5EF4-FFF2-40B4-BE49-F238E27FC236}">
              <a16:creationId xmlns:a16="http://schemas.microsoft.com/office/drawing/2014/main" id="{00000000-0008-0000-0300-0000F7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9" name="テキスト ボックス 248">
          <a:extLst>
            <a:ext uri="{FF2B5EF4-FFF2-40B4-BE49-F238E27FC236}">
              <a16:creationId xmlns:a16="http://schemas.microsoft.com/office/drawing/2014/main" id="{00000000-0008-0000-0300-0000F9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51" name="テキスト ボックス 250">
          <a:extLst>
            <a:ext uri="{FF2B5EF4-FFF2-40B4-BE49-F238E27FC236}">
              <a16:creationId xmlns:a16="http://schemas.microsoft.com/office/drawing/2014/main" id="{00000000-0008-0000-0300-0000FB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53" name="テキスト ボックス 252">
          <a:extLst>
            <a:ext uri="{FF2B5EF4-FFF2-40B4-BE49-F238E27FC236}">
              <a16:creationId xmlns:a16="http://schemas.microsoft.com/office/drawing/2014/main" id="{00000000-0008-0000-0300-0000FD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54" name="給与水準   （国との比較）グラフ枠">
          <a:extLst>
            <a:ext uri="{FF2B5EF4-FFF2-40B4-BE49-F238E27FC236}">
              <a16:creationId xmlns:a16="http://schemas.microsoft.com/office/drawing/2014/main" id="{00000000-0008-0000-0300-0000FE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62593</xdr:rowOff>
    </xdr:from>
    <xdr:to>
      <xdr:col>81</xdr:col>
      <xdr:colOff>44450</xdr:colOff>
      <xdr:row>90</xdr:row>
      <xdr:rowOff>24795</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7018000" y="13950043"/>
          <a:ext cx="0" cy="15052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168322</xdr:rowOff>
    </xdr:from>
    <xdr:ext cx="762000" cy="259045"/>
    <xdr:sp macro="" textlink="">
      <xdr:nvSpPr>
        <xdr:cNvPr id="256" name="給与水準   （国との比較）最小値テキスト">
          <a:extLst>
            <a:ext uri="{FF2B5EF4-FFF2-40B4-BE49-F238E27FC236}">
              <a16:creationId xmlns:a16="http://schemas.microsoft.com/office/drawing/2014/main" id="{00000000-0008-0000-0300-000000010000}"/>
            </a:ext>
          </a:extLst>
        </xdr:cNvPr>
        <xdr:cNvSpPr txBox="1"/>
      </xdr:nvSpPr>
      <xdr:spPr>
        <a:xfrm>
          <a:off x="17106900" y="15427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24795</xdr:rowOff>
    </xdr:from>
    <xdr:to>
      <xdr:col>81</xdr:col>
      <xdr:colOff>133350</xdr:colOff>
      <xdr:row>90</xdr:row>
      <xdr:rowOff>24795</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6929100" y="154552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148970</xdr:rowOff>
    </xdr:from>
    <xdr:ext cx="762000" cy="259045"/>
    <xdr:sp macro="" textlink="">
      <xdr:nvSpPr>
        <xdr:cNvPr id="258" name="給与水準   （国との比較）最大値テキスト">
          <a:extLst>
            <a:ext uri="{FF2B5EF4-FFF2-40B4-BE49-F238E27FC236}">
              <a16:creationId xmlns:a16="http://schemas.microsoft.com/office/drawing/2014/main" id="{00000000-0008-0000-0300-000002010000}"/>
            </a:ext>
          </a:extLst>
        </xdr:cNvPr>
        <xdr:cNvSpPr txBox="1"/>
      </xdr:nvSpPr>
      <xdr:spPr>
        <a:xfrm>
          <a:off x="17106900" y="13693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62593</xdr:rowOff>
    </xdr:from>
    <xdr:to>
      <xdr:col>81</xdr:col>
      <xdr:colOff>133350</xdr:colOff>
      <xdr:row>81</xdr:row>
      <xdr:rowOff>62593</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6929100" y="13950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9677</xdr:rowOff>
    </xdr:from>
    <xdr:to>
      <xdr:col>81</xdr:col>
      <xdr:colOff>44450</xdr:colOff>
      <xdr:row>86</xdr:row>
      <xdr:rowOff>9677</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6179800" y="1475437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159856</xdr:rowOff>
    </xdr:from>
    <xdr:ext cx="762000" cy="259045"/>
    <xdr:sp macro="" textlink="">
      <xdr:nvSpPr>
        <xdr:cNvPr id="261" name="給与水準   （国との比較）平均値テキスト">
          <a:extLst>
            <a:ext uri="{FF2B5EF4-FFF2-40B4-BE49-F238E27FC236}">
              <a16:creationId xmlns:a16="http://schemas.microsoft.com/office/drawing/2014/main" id="{00000000-0008-0000-0300-000005010000}"/>
            </a:ext>
          </a:extLst>
        </xdr:cNvPr>
        <xdr:cNvSpPr txBox="1"/>
      </xdr:nvSpPr>
      <xdr:spPr>
        <a:xfrm>
          <a:off x="17106900" y="14733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16329</xdr:rowOff>
    </xdr:from>
    <xdr:to>
      <xdr:col>81</xdr:col>
      <xdr:colOff>95250</xdr:colOff>
      <xdr:row>86</xdr:row>
      <xdr:rowOff>117929</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6967200" y="14761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9677</xdr:rowOff>
    </xdr:from>
    <xdr:to>
      <xdr:col>77</xdr:col>
      <xdr:colOff>44450</xdr:colOff>
      <xdr:row>86</xdr:row>
      <xdr:rowOff>44148</xdr:rowOff>
    </xdr:to>
    <xdr:cxnSp macro="">
      <xdr:nvCxnSpPr>
        <xdr:cNvPr id="263" name="直線コネクタ 262">
          <a:extLst>
            <a:ext uri="{FF2B5EF4-FFF2-40B4-BE49-F238E27FC236}">
              <a16:creationId xmlns:a16="http://schemas.microsoft.com/office/drawing/2014/main" id="{00000000-0008-0000-0300-000007010000}"/>
            </a:ext>
          </a:extLst>
        </xdr:cNvPr>
        <xdr:cNvCxnSpPr/>
      </xdr:nvCxnSpPr>
      <xdr:spPr>
        <a:xfrm flipV="1">
          <a:off x="15290800" y="1475437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64" name="フローチャート: 判断 263">
          <a:extLst>
            <a:ext uri="{FF2B5EF4-FFF2-40B4-BE49-F238E27FC236}">
              <a16:creationId xmlns:a16="http://schemas.microsoft.com/office/drawing/2014/main" id="{00000000-0008-0000-0300-00000801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32657</xdr:rowOff>
    </xdr:from>
    <xdr:to>
      <xdr:col>72</xdr:col>
      <xdr:colOff>203200</xdr:colOff>
      <xdr:row>86</xdr:row>
      <xdr:rowOff>44148</xdr:rowOff>
    </xdr:to>
    <xdr:cxnSp macro="">
      <xdr:nvCxnSpPr>
        <xdr:cNvPr id="266" name="直線コネクタ 265">
          <a:extLst>
            <a:ext uri="{FF2B5EF4-FFF2-40B4-BE49-F238E27FC236}">
              <a16:creationId xmlns:a16="http://schemas.microsoft.com/office/drawing/2014/main" id="{00000000-0008-0000-0300-00000A010000}"/>
            </a:ext>
          </a:extLst>
        </xdr:cNvPr>
        <xdr:cNvCxnSpPr/>
      </xdr:nvCxnSpPr>
      <xdr:spPr>
        <a:xfrm>
          <a:off x="14401800" y="14777357"/>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62291</xdr:rowOff>
    </xdr:from>
    <xdr:to>
      <xdr:col>73</xdr:col>
      <xdr:colOff>44450</xdr:colOff>
      <xdr:row>86</xdr:row>
      <xdr:rowOff>163891</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5240000" y="14806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148668</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909800" y="148933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32657</xdr:rowOff>
    </xdr:from>
    <xdr:to>
      <xdr:col>68</xdr:col>
      <xdr:colOff>152400</xdr:colOff>
      <xdr:row>86</xdr:row>
      <xdr:rowOff>67129</xdr:rowOff>
    </xdr:to>
    <xdr:cxnSp macro="">
      <xdr:nvCxnSpPr>
        <xdr:cNvPr id="269" name="直線コネクタ 268">
          <a:extLst>
            <a:ext uri="{FF2B5EF4-FFF2-40B4-BE49-F238E27FC236}">
              <a16:creationId xmlns:a16="http://schemas.microsoft.com/office/drawing/2014/main" id="{00000000-0008-0000-0300-00000D010000}"/>
            </a:ext>
          </a:extLst>
        </xdr:cNvPr>
        <xdr:cNvCxnSpPr/>
      </xdr:nvCxnSpPr>
      <xdr:spPr>
        <a:xfrm flipV="1">
          <a:off x="13512800" y="14777357"/>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62291</xdr:rowOff>
    </xdr:from>
    <xdr:to>
      <xdr:col>68</xdr:col>
      <xdr:colOff>203200</xdr:colOff>
      <xdr:row>86</xdr:row>
      <xdr:rowOff>163891</xdr:rowOff>
    </xdr:to>
    <xdr:sp macro="" textlink="">
      <xdr:nvSpPr>
        <xdr:cNvPr id="270" name="フローチャート: 判断 269">
          <a:extLst>
            <a:ext uri="{FF2B5EF4-FFF2-40B4-BE49-F238E27FC236}">
              <a16:creationId xmlns:a16="http://schemas.microsoft.com/office/drawing/2014/main" id="{00000000-0008-0000-0300-00000E010000}"/>
            </a:ext>
          </a:extLst>
        </xdr:cNvPr>
        <xdr:cNvSpPr/>
      </xdr:nvSpPr>
      <xdr:spPr>
        <a:xfrm>
          <a:off x="14351000" y="14806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148668</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020800" y="148933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72" name="フローチャート: 判断 271">
          <a:extLst>
            <a:ext uri="{FF2B5EF4-FFF2-40B4-BE49-F238E27FC236}">
              <a16:creationId xmlns:a16="http://schemas.microsoft.com/office/drawing/2014/main" id="{00000000-0008-0000-0300-000010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74" name="テキスト ボックス 273">
          <a:extLst>
            <a:ext uri="{FF2B5EF4-FFF2-40B4-BE49-F238E27FC236}">
              <a16:creationId xmlns:a16="http://schemas.microsoft.com/office/drawing/2014/main" id="{00000000-0008-0000-0300-000012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6" name="テキスト ボックス 275">
          <a:extLst>
            <a:ext uri="{FF2B5EF4-FFF2-40B4-BE49-F238E27FC236}">
              <a16:creationId xmlns:a16="http://schemas.microsoft.com/office/drawing/2014/main" id="{00000000-0008-0000-0300-000014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130327</xdr:rowOff>
    </xdr:from>
    <xdr:to>
      <xdr:col>81</xdr:col>
      <xdr:colOff>95250</xdr:colOff>
      <xdr:row>86</xdr:row>
      <xdr:rowOff>60477</xdr:rowOff>
    </xdr:to>
    <xdr:sp macro="" textlink="">
      <xdr:nvSpPr>
        <xdr:cNvPr id="279" name="楕円 278">
          <a:extLst>
            <a:ext uri="{FF2B5EF4-FFF2-40B4-BE49-F238E27FC236}">
              <a16:creationId xmlns:a16="http://schemas.microsoft.com/office/drawing/2014/main" id="{00000000-0008-0000-0300-000017010000}"/>
            </a:ext>
          </a:extLst>
        </xdr:cNvPr>
        <xdr:cNvSpPr/>
      </xdr:nvSpPr>
      <xdr:spPr>
        <a:xfrm>
          <a:off x="16967200" y="1470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146854</xdr:rowOff>
    </xdr:from>
    <xdr:ext cx="762000" cy="259045"/>
    <xdr:sp macro="" textlink="">
      <xdr:nvSpPr>
        <xdr:cNvPr id="280" name="給与水準   （国との比較）該当値テキスト">
          <a:extLst>
            <a:ext uri="{FF2B5EF4-FFF2-40B4-BE49-F238E27FC236}">
              <a16:creationId xmlns:a16="http://schemas.microsoft.com/office/drawing/2014/main" id="{00000000-0008-0000-0300-000018010000}"/>
            </a:ext>
          </a:extLst>
        </xdr:cNvPr>
        <xdr:cNvSpPr txBox="1"/>
      </xdr:nvSpPr>
      <xdr:spPr>
        <a:xfrm>
          <a:off x="17106900" y="14548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130327</xdr:rowOff>
    </xdr:from>
    <xdr:to>
      <xdr:col>77</xdr:col>
      <xdr:colOff>95250</xdr:colOff>
      <xdr:row>86</xdr:row>
      <xdr:rowOff>60477</xdr:rowOff>
    </xdr:to>
    <xdr:sp macro="" textlink="">
      <xdr:nvSpPr>
        <xdr:cNvPr id="281" name="楕円 280">
          <a:extLst>
            <a:ext uri="{FF2B5EF4-FFF2-40B4-BE49-F238E27FC236}">
              <a16:creationId xmlns:a16="http://schemas.microsoft.com/office/drawing/2014/main" id="{00000000-0008-0000-0300-000019010000}"/>
            </a:ext>
          </a:extLst>
        </xdr:cNvPr>
        <xdr:cNvSpPr/>
      </xdr:nvSpPr>
      <xdr:spPr>
        <a:xfrm>
          <a:off x="16129000" y="1470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70654</xdr:rowOff>
    </xdr:from>
    <xdr:ext cx="736600" cy="259045"/>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798800" y="144724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164798</xdr:rowOff>
    </xdr:from>
    <xdr:to>
      <xdr:col>73</xdr:col>
      <xdr:colOff>44450</xdr:colOff>
      <xdr:row>86</xdr:row>
      <xdr:rowOff>94948</xdr:rowOff>
    </xdr:to>
    <xdr:sp macro="" textlink="">
      <xdr:nvSpPr>
        <xdr:cNvPr id="283" name="楕円 282">
          <a:extLst>
            <a:ext uri="{FF2B5EF4-FFF2-40B4-BE49-F238E27FC236}">
              <a16:creationId xmlns:a16="http://schemas.microsoft.com/office/drawing/2014/main" id="{00000000-0008-0000-0300-00001B010000}"/>
            </a:ext>
          </a:extLst>
        </xdr:cNvPr>
        <xdr:cNvSpPr/>
      </xdr:nvSpPr>
      <xdr:spPr>
        <a:xfrm>
          <a:off x="15240000" y="14738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105125</xdr:rowOff>
    </xdr:from>
    <xdr:ext cx="762000" cy="259045"/>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4909800" y="14506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153307</xdr:rowOff>
    </xdr:from>
    <xdr:to>
      <xdr:col>68</xdr:col>
      <xdr:colOff>203200</xdr:colOff>
      <xdr:row>86</xdr:row>
      <xdr:rowOff>83457</xdr:rowOff>
    </xdr:to>
    <xdr:sp macro="" textlink="">
      <xdr:nvSpPr>
        <xdr:cNvPr id="285" name="楕円 284">
          <a:extLst>
            <a:ext uri="{FF2B5EF4-FFF2-40B4-BE49-F238E27FC236}">
              <a16:creationId xmlns:a16="http://schemas.microsoft.com/office/drawing/2014/main" id="{00000000-0008-0000-0300-00001D010000}"/>
            </a:ext>
          </a:extLst>
        </xdr:cNvPr>
        <xdr:cNvSpPr/>
      </xdr:nvSpPr>
      <xdr:spPr>
        <a:xfrm>
          <a:off x="14351000" y="1472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93634</xdr:rowOff>
    </xdr:from>
    <xdr:ext cx="762000" cy="259045"/>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4020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16329</xdr:rowOff>
    </xdr:from>
    <xdr:to>
      <xdr:col>64</xdr:col>
      <xdr:colOff>152400</xdr:colOff>
      <xdr:row>86</xdr:row>
      <xdr:rowOff>117929</xdr:rowOff>
    </xdr:to>
    <xdr:sp macro="" textlink="">
      <xdr:nvSpPr>
        <xdr:cNvPr id="287" name="楕円 286">
          <a:extLst>
            <a:ext uri="{FF2B5EF4-FFF2-40B4-BE49-F238E27FC236}">
              <a16:creationId xmlns:a16="http://schemas.microsoft.com/office/drawing/2014/main" id="{00000000-0008-0000-0300-00001F010000}"/>
            </a:ext>
          </a:extLst>
        </xdr:cNvPr>
        <xdr:cNvSpPr/>
      </xdr:nvSpPr>
      <xdr:spPr>
        <a:xfrm>
          <a:off x="13462000" y="1476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128106</xdr:rowOff>
    </xdr:from>
    <xdr:ext cx="762000" cy="259045"/>
    <xdr:sp macro="" textlink="">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3131800" y="145299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94" name="正方形/長方形 293">
          <a:extLst>
            <a:ext uri="{FF2B5EF4-FFF2-40B4-BE49-F238E27FC236}">
              <a16:creationId xmlns:a16="http://schemas.microsoft.com/office/drawing/2014/main" id="{00000000-0008-0000-0300-000026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5" name="正方形/長方形 294">
          <a:extLst>
            <a:ext uri="{FF2B5EF4-FFF2-40B4-BE49-F238E27FC236}">
              <a16:creationId xmlns:a16="http://schemas.microsoft.com/office/drawing/2014/main" id="{00000000-0008-0000-0300-000027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6" name="正方形/長方形 295">
          <a:extLst>
            <a:ext uri="{FF2B5EF4-FFF2-40B4-BE49-F238E27FC236}">
              <a16:creationId xmlns:a16="http://schemas.microsoft.com/office/drawing/2014/main" id="{00000000-0008-0000-0300-000028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7" name="正方形/長方形 296">
          <a:extLst>
            <a:ext uri="{FF2B5EF4-FFF2-40B4-BE49-F238E27FC236}">
              <a16:creationId xmlns:a16="http://schemas.microsoft.com/office/drawing/2014/main" id="{00000000-0008-0000-0300-000029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8" name="正方形/長方形 297">
          <a:extLst>
            <a:ext uri="{FF2B5EF4-FFF2-40B4-BE49-F238E27FC236}">
              <a16:creationId xmlns:a16="http://schemas.microsoft.com/office/drawing/2014/main" id="{00000000-0008-0000-0300-00002A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9" name="正方形/長方形 298">
          <a:extLst>
            <a:ext uri="{FF2B5EF4-FFF2-40B4-BE49-F238E27FC236}">
              <a16:creationId xmlns:a16="http://schemas.microsoft.com/office/drawing/2014/main" id="{00000000-0008-0000-0300-00002B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300" name="正方形/長方形 299">
          <a:extLst>
            <a:ext uri="{FF2B5EF4-FFF2-40B4-BE49-F238E27FC236}">
              <a16:creationId xmlns:a16="http://schemas.microsoft.com/office/drawing/2014/main" id="{00000000-0008-0000-0300-00002C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これまでに実施された定員管理や民間への業務委託の推進等により、類似団体平均を大きく下回っている。今後も適切な定員管理に努める。</a:t>
          </a:r>
          <a:endParaRPr lang="ja-JP" altLang="ja-JP" sz="1400">
            <a:solidFill>
              <a:schemeClr val="tx1"/>
            </a:solidFill>
            <a:effectLst/>
          </a:endParaRPr>
        </a:p>
      </xdr:txBody>
    </xdr:sp>
    <xdr:clientData/>
  </xdr:twoCellAnchor>
  <xdr:oneCellAnchor>
    <xdr:from>
      <xdr:col>61</xdr:col>
      <xdr:colOff>6350</xdr:colOff>
      <xdr:row>54</xdr:row>
      <xdr:rowOff>139700</xdr:rowOff>
    </xdr:from>
    <xdr:ext cx="349839" cy="225703"/>
    <xdr:sp macro="" textlink="">
      <xdr:nvSpPr>
        <xdr:cNvPr id="302" name="テキスト ボックス 301">
          <a:extLst>
            <a:ext uri="{FF2B5EF4-FFF2-40B4-BE49-F238E27FC236}">
              <a16:creationId xmlns:a16="http://schemas.microsoft.com/office/drawing/2014/main" id="{00000000-0008-0000-0300-00002E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304" name="テキスト ボックス 303">
          <a:extLst>
            <a:ext uri="{FF2B5EF4-FFF2-40B4-BE49-F238E27FC236}">
              <a16:creationId xmlns:a16="http://schemas.microsoft.com/office/drawing/2014/main" id="{00000000-0008-0000-0300-000030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306" name="テキスト ボックス 305">
          <a:extLst>
            <a:ext uri="{FF2B5EF4-FFF2-40B4-BE49-F238E27FC236}">
              <a16:creationId xmlns:a16="http://schemas.microsoft.com/office/drawing/2014/main" id="{00000000-0008-0000-0300-000032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8" name="テキスト ボックス 307">
          <a:extLst>
            <a:ext uri="{FF2B5EF4-FFF2-40B4-BE49-F238E27FC236}">
              <a16:creationId xmlns:a16="http://schemas.microsoft.com/office/drawing/2014/main" id="{00000000-0008-0000-0300-000034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10" name="テキスト ボックス 309">
          <a:extLst>
            <a:ext uri="{FF2B5EF4-FFF2-40B4-BE49-F238E27FC236}">
              <a16:creationId xmlns:a16="http://schemas.microsoft.com/office/drawing/2014/main" id="{00000000-0008-0000-0300-000036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12" name="テキスト ボックス 311">
          <a:extLst>
            <a:ext uri="{FF2B5EF4-FFF2-40B4-BE49-F238E27FC236}">
              <a16:creationId xmlns:a16="http://schemas.microsoft.com/office/drawing/2014/main" id="{00000000-0008-0000-0300-000038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55</xdr:row>
      <xdr:rowOff>158750</xdr:rowOff>
    </xdr:from>
    <xdr:to>
      <xdr:col>85</xdr:col>
      <xdr:colOff>95250</xdr:colOff>
      <xdr:row>70</xdr:row>
      <xdr:rowOff>0</xdr:rowOff>
    </xdr:to>
    <xdr:sp macro="" textlink="">
      <xdr:nvSpPr>
        <xdr:cNvPr id="314" name="定員管理の状況グラフ枠">
          <a:extLst>
            <a:ext uri="{FF2B5EF4-FFF2-40B4-BE49-F238E27FC236}">
              <a16:creationId xmlns:a16="http://schemas.microsoft.com/office/drawing/2014/main" id="{00000000-0008-0000-0300-00003A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60</xdr:row>
      <xdr:rowOff>78969</xdr:rowOff>
    </xdr:from>
    <xdr:to>
      <xdr:col>81</xdr:col>
      <xdr:colOff>44450</xdr:colOff>
      <xdr:row>67</xdr:row>
      <xdr:rowOff>62636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7018000" y="10365969"/>
          <a:ext cx="0" cy="118381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34713</xdr:rowOff>
    </xdr:from>
    <xdr:ext cx="762000" cy="259045"/>
    <xdr:sp macro="" textlink="">
      <xdr:nvSpPr>
        <xdr:cNvPr id="316" name="定員管理の状況最小値テキスト">
          <a:extLst>
            <a:ext uri="{FF2B5EF4-FFF2-40B4-BE49-F238E27FC236}">
              <a16:creationId xmlns:a16="http://schemas.microsoft.com/office/drawing/2014/main" id="{00000000-0008-0000-0300-00003C010000}"/>
            </a:ext>
          </a:extLst>
        </xdr:cNvPr>
        <xdr:cNvSpPr txBox="1"/>
      </xdr:nvSpPr>
      <xdr:spPr>
        <a:xfrm>
          <a:off x="17106900" y="1152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62636</xdr:rowOff>
    </xdr:from>
    <xdr:to>
      <xdr:col>81</xdr:col>
      <xdr:colOff>133350</xdr:colOff>
      <xdr:row>67</xdr:row>
      <xdr:rowOff>62636</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6929100" y="115497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165346</xdr:rowOff>
    </xdr:from>
    <xdr:ext cx="762000" cy="259045"/>
    <xdr:sp macro="" textlink="">
      <xdr:nvSpPr>
        <xdr:cNvPr id="318" name="定員管理の状況最大値テキスト">
          <a:extLst>
            <a:ext uri="{FF2B5EF4-FFF2-40B4-BE49-F238E27FC236}">
              <a16:creationId xmlns:a16="http://schemas.microsoft.com/office/drawing/2014/main" id="{00000000-0008-0000-0300-00003E010000}"/>
            </a:ext>
          </a:extLst>
        </xdr:cNvPr>
        <xdr:cNvSpPr txBox="1"/>
      </xdr:nvSpPr>
      <xdr:spPr>
        <a:xfrm>
          <a:off x="17106900" y="10109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60</xdr:row>
      <xdr:rowOff>78969</xdr:rowOff>
    </xdr:from>
    <xdr:to>
      <xdr:col>81</xdr:col>
      <xdr:colOff>133350</xdr:colOff>
      <xdr:row>60</xdr:row>
      <xdr:rowOff>78969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6929100" y="103659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78486</xdr:rowOff>
    </xdr:from>
    <xdr:to>
      <xdr:col>81</xdr:col>
      <xdr:colOff>44450</xdr:colOff>
      <xdr:row>60</xdr:row>
      <xdr:rowOff>78969</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6179800" y="10365486"/>
          <a:ext cx="838200" cy="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48379</xdr:rowOff>
    </xdr:from>
    <xdr:ext cx="762000" cy="259045"/>
    <xdr:sp macro="" textlink="">
      <xdr:nvSpPr>
        <xdr:cNvPr id="321" name="定員管理の状況平均値テキスト">
          <a:extLst>
            <a:ext uri="{FF2B5EF4-FFF2-40B4-BE49-F238E27FC236}">
              <a16:creationId xmlns:a16="http://schemas.microsoft.com/office/drawing/2014/main" id="{00000000-0008-0000-0300-000041010000}"/>
            </a:ext>
          </a:extLst>
        </xdr:cNvPr>
        <xdr:cNvSpPr txBox="1"/>
      </xdr:nvSpPr>
      <xdr:spPr>
        <a:xfrm>
          <a:off x="17106900" y="105068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76302</xdr:rowOff>
    </xdr:from>
    <xdr:to>
      <xdr:col>81</xdr:col>
      <xdr:colOff>95250</xdr:colOff>
      <xdr:row>62</xdr:row>
      <xdr:rowOff>6452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6967200" y="105347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70282</xdr:rowOff>
    </xdr:from>
    <xdr:to>
      <xdr:col>77</xdr:col>
      <xdr:colOff>44450</xdr:colOff>
      <xdr:row>60</xdr:row>
      <xdr:rowOff>78486</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5290800" y="10357282"/>
          <a:ext cx="889000" cy="8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75819</xdr:rowOff>
    </xdr:from>
    <xdr:to>
      <xdr:col>77</xdr:col>
      <xdr:colOff>95250</xdr:colOff>
      <xdr:row>62</xdr:row>
      <xdr:rowOff>5969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6129000" y="10534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162196</xdr:rowOff>
    </xdr:from>
    <xdr:ext cx="7366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798800" y="106206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55804</xdr:rowOff>
    </xdr:from>
    <xdr:to>
      <xdr:col>72</xdr:col>
      <xdr:colOff>203200</xdr:colOff>
      <xdr:row>60</xdr:row>
      <xdr:rowOff>70282</xdr:rowOff>
    </xdr:to>
    <xdr:cxnSp macro="">
      <xdr:nvCxnSpPr>
        <xdr:cNvPr id="326" name="直線コネクタ 325">
          <a:extLst>
            <a:ext uri="{FF2B5EF4-FFF2-40B4-BE49-F238E27FC236}">
              <a16:creationId xmlns:a16="http://schemas.microsoft.com/office/drawing/2014/main" id="{00000000-0008-0000-0300-000046010000}"/>
            </a:ext>
          </a:extLst>
        </xdr:cNvPr>
        <xdr:cNvCxnSpPr/>
      </xdr:nvCxnSpPr>
      <xdr:spPr>
        <a:xfrm>
          <a:off x="14401800" y="10342804"/>
          <a:ext cx="8890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72923</xdr:rowOff>
    </xdr:from>
    <xdr:to>
      <xdr:col>73</xdr:col>
      <xdr:colOff>44450</xdr:colOff>
      <xdr:row>62</xdr:row>
      <xdr:rowOff>3073</xdr:rowOff>
    </xdr:to>
    <xdr:sp macro="" textlink="">
      <xdr:nvSpPr>
        <xdr:cNvPr id="327" name="フローチャート: 判断 326">
          <a:extLst>
            <a:ext uri="{FF2B5EF4-FFF2-40B4-BE49-F238E27FC236}">
              <a16:creationId xmlns:a16="http://schemas.microsoft.com/office/drawing/2014/main" id="{00000000-0008-0000-0300-000047010000}"/>
            </a:ext>
          </a:extLst>
        </xdr:cNvPr>
        <xdr:cNvSpPr/>
      </xdr:nvSpPr>
      <xdr:spPr>
        <a:xfrm>
          <a:off x="15240000" y="105313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159300</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4909800" y="106177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51943</xdr:rowOff>
    </xdr:from>
    <xdr:to>
      <xdr:col>68</xdr:col>
      <xdr:colOff>152400</xdr:colOff>
      <xdr:row>60</xdr:row>
      <xdr:rowOff>55804</xdr:rowOff>
    </xdr:to>
    <xdr:cxnSp macro="">
      <xdr:nvCxnSpPr>
        <xdr:cNvPr id="329" name="直線コネクタ 328">
          <a:extLst>
            <a:ext uri="{FF2B5EF4-FFF2-40B4-BE49-F238E27FC236}">
              <a16:creationId xmlns:a16="http://schemas.microsoft.com/office/drawing/2014/main" id="{00000000-0008-0000-0300-000049010000}"/>
            </a:ext>
          </a:extLst>
        </xdr:cNvPr>
        <xdr:cNvCxnSpPr/>
      </xdr:nvCxnSpPr>
      <xdr:spPr>
        <a:xfrm>
          <a:off x="13512800" y="10338943"/>
          <a:ext cx="889000" cy="3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61</xdr:row>
      <xdr:rowOff>60858</xdr:rowOff>
    </xdr:from>
    <xdr:to>
      <xdr:col>68</xdr:col>
      <xdr:colOff>203200</xdr:colOff>
      <xdr:row>61</xdr:row>
      <xdr:rowOff>162458</xdr:rowOff>
    </xdr:to>
    <xdr:sp macro="" textlink="">
      <xdr:nvSpPr>
        <xdr:cNvPr id="330" name="フローチャート: 判断 329">
          <a:extLst>
            <a:ext uri="{FF2B5EF4-FFF2-40B4-BE49-F238E27FC236}">
              <a16:creationId xmlns:a16="http://schemas.microsoft.com/office/drawing/2014/main" id="{00000000-0008-0000-0300-00004A010000}"/>
            </a:ext>
          </a:extLst>
        </xdr:cNvPr>
        <xdr:cNvSpPr/>
      </xdr:nvSpPr>
      <xdr:spPr>
        <a:xfrm>
          <a:off x="14351000" y="10519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147235</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020800" y="10605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47828</xdr:rowOff>
    </xdr:from>
    <xdr:to>
      <xdr:col>64</xdr:col>
      <xdr:colOff>152400</xdr:colOff>
      <xdr:row>61</xdr:row>
      <xdr:rowOff>149428</xdr:rowOff>
    </xdr:to>
    <xdr:sp macro="" textlink="">
      <xdr:nvSpPr>
        <xdr:cNvPr id="332" name="フローチャート: 判断 331">
          <a:extLst>
            <a:ext uri="{FF2B5EF4-FFF2-40B4-BE49-F238E27FC236}">
              <a16:creationId xmlns:a16="http://schemas.microsoft.com/office/drawing/2014/main" id="{00000000-0008-0000-0300-00004C010000}"/>
            </a:ext>
          </a:extLst>
        </xdr:cNvPr>
        <xdr:cNvSpPr/>
      </xdr:nvSpPr>
      <xdr:spPr>
        <a:xfrm>
          <a:off x="13462000" y="10506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134205</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3131800" y="105926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28169</xdr:rowOff>
    </xdr:from>
    <xdr:to>
      <xdr:col>81</xdr:col>
      <xdr:colOff>95250</xdr:colOff>
      <xdr:row>60</xdr:row>
      <xdr:rowOff>129769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6967200" y="10315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120896</xdr:rowOff>
    </xdr:from>
    <xdr:ext cx="762000" cy="259045"/>
    <xdr:sp macro="" textlink="">
      <xdr:nvSpPr>
        <xdr:cNvPr id="340" name="定員管理の状況該当値テキスト">
          <a:extLst>
            <a:ext uri="{FF2B5EF4-FFF2-40B4-BE49-F238E27FC236}">
              <a16:creationId xmlns:a16="http://schemas.microsoft.com/office/drawing/2014/main" id="{00000000-0008-0000-0300-000054010000}"/>
            </a:ext>
          </a:extLst>
        </xdr:cNvPr>
        <xdr:cNvSpPr txBox="1"/>
      </xdr:nvSpPr>
      <xdr:spPr>
        <a:xfrm>
          <a:off x="17106900" y="1023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27686</xdr:rowOff>
    </xdr:from>
    <xdr:to>
      <xdr:col>77</xdr:col>
      <xdr:colOff>95250</xdr:colOff>
      <xdr:row>60</xdr:row>
      <xdr:rowOff>129286</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6129000" y="1031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139463</xdr:rowOff>
    </xdr:from>
    <xdr:ext cx="7366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5798800" y="100835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19482</xdr:rowOff>
    </xdr:from>
    <xdr:to>
      <xdr:col>73</xdr:col>
      <xdr:colOff>44450</xdr:colOff>
      <xdr:row>60</xdr:row>
      <xdr:rowOff>121082</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5240000" y="10306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131259</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4909800" y="100753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5004</xdr:rowOff>
    </xdr:from>
    <xdr:to>
      <xdr:col>68</xdr:col>
      <xdr:colOff>203200</xdr:colOff>
      <xdr:row>60</xdr:row>
      <xdr:rowOff>106604</xdr:rowOff>
    </xdr:to>
    <xdr:sp macro="" textlink="">
      <xdr:nvSpPr>
        <xdr:cNvPr id="345" name="楕円 344">
          <a:extLst>
            <a:ext uri="{FF2B5EF4-FFF2-40B4-BE49-F238E27FC236}">
              <a16:creationId xmlns:a16="http://schemas.microsoft.com/office/drawing/2014/main" id="{00000000-0008-0000-0300-000059010000}"/>
            </a:ext>
          </a:extLst>
        </xdr:cNvPr>
        <xdr:cNvSpPr/>
      </xdr:nvSpPr>
      <xdr:spPr>
        <a:xfrm>
          <a:off x="14351000" y="10292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116781</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4020800" y="10060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1143</xdr:rowOff>
    </xdr:from>
    <xdr:to>
      <xdr:col>64</xdr:col>
      <xdr:colOff>152400</xdr:colOff>
      <xdr:row>60</xdr:row>
      <xdr:rowOff>102743</xdr:rowOff>
    </xdr:to>
    <xdr:sp macro="" textlink="">
      <xdr:nvSpPr>
        <xdr:cNvPr id="347" name="楕円 346">
          <a:extLst>
            <a:ext uri="{FF2B5EF4-FFF2-40B4-BE49-F238E27FC236}">
              <a16:creationId xmlns:a16="http://schemas.microsoft.com/office/drawing/2014/main" id="{00000000-0008-0000-0300-00005B010000}"/>
            </a:ext>
          </a:extLst>
        </xdr:cNvPr>
        <xdr:cNvSpPr/>
      </xdr:nvSpPr>
      <xdr:spPr>
        <a:xfrm>
          <a:off x="13462000" y="10288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112920</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3131800" y="10057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5" name="正方形/長方形 354">
          <a:extLst>
            <a:ext uri="{FF2B5EF4-FFF2-40B4-BE49-F238E27FC236}">
              <a16:creationId xmlns:a16="http://schemas.microsoft.com/office/drawing/2014/main" id="{00000000-0008-0000-0300-000063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6" name="正方形/長方形 355">
          <a:extLst>
            <a:ext uri="{FF2B5EF4-FFF2-40B4-BE49-F238E27FC236}">
              <a16:creationId xmlns:a16="http://schemas.microsoft.com/office/drawing/2014/main" id="{00000000-0008-0000-0300-000064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7" name="正方形/長方形 356">
          <a:extLst>
            <a:ext uri="{FF2B5EF4-FFF2-40B4-BE49-F238E27FC236}">
              <a16:creationId xmlns:a16="http://schemas.microsoft.com/office/drawing/2014/main" id="{00000000-0008-0000-0300-000065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8" name="正方形/長方形 357">
          <a:extLst>
            <a:ext uri="{FF2B5EF4-FFF2-40B4-BE49-F238E27FC236}">
              <a16:creationId xmlns:a16="http://schemas.microsoft.com/office/drawing/2014/main" id="{00000000-0008-0000-0300-000066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9" name="正方形/長方形 358">
          <a:extLst>
            <a:ext uri="{FF2B5EF4-FFF2-40B4-BE49-F238E27FC236}">
              <a16:creationId xmlns:a16="http://schemas.microsoft.com/office/drawing/2014/main" id="{00000000-0008-0000-0300-000067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0" name="正方形/長方形 359">
          <a:extLst>
            <a:ext uri="{FF2B5EF4-FFF2-40B4-BE49-F238E27FC236}">
              <a16:creationId xmlns:a16="http://schemas.microsoft.com/office/drawing/2014/main" id="{00000000-0008-0000-0300-000068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1" name="テキスト ボックス 360">
          <a:extLst>
            <a:ext uri="{FF2B5EF4-FFF2-40B4-BE49-F238E27FC236}">
              <a16:creationId xmlns:a16="http://schemas.microsoft.com/office/drawing/2014/main" id="{00000000-0008-0000-0300-000069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これまでの起債抑制政策により、類似団体を下回っていたが、公営企業債（公共下水道事業）の償還に対する繰入金</a:t>
          </a:r>
          <a:r>
            <a:rPr kumimoji="1" lang="ja-JP" altLang="en-US" sz="1100">
              <a:solidFill>
                <a:schemeClr val="tx1"/>
              </a:solidFill>
              <a:effectLst/>
              <a:latin typeface="+mn-lt"/>
              <a:ea typeface="+mn-ea"/>
              <a:cs typeface="+mn-cs"/>
            </a:rPr>
            <a:t>の</a:t>
          </a:r>
          <a:r>
            <a:rPr kumimoji="1" lang="ja-JP" altLang="ja-JP" sz="1100">
              <a:solidFill>
                <a:schemeClr val="tx1"/>
              </a:solidFill>
              <a:effectLst/>
              <a:latin typeface="+mn-lt"/>
              <a:ea typeface="+mn-ea"/>
              <a:cs typeface="+mn-cs"/>
            </a:rPr>
            <a:t>増加</a:t>
          </a:r>
          <a:r>
            <a:rPr kumimoji="1" lang="ja-JP" altLang="en-US" sz="1100">
              <a:solidFill>
                <a:schemeClr val="tx1"/>
              </a:solidFill>
              <a:effectLst/>
              <a:latin typeface="+mn-lt"/>
              <a:ea typeface="+mn-ea"/>
              <a:cs typeface="+mn-cs"/>
            </a:rPr>
            <a:t>や、</a:t>
          </a:r>
          <a:r>
            <a:rPr kumimoji="1" lang="ja-JP" altLang="ja-JP" sz="1100">
              <a:solidFill>
                <a:schemeClr val="tx1"/>
              </a:solidFill>
              <a:effectLst/>
              <a:latin typeface="+mn-lt"/>
              <a:ea typeface="+mn-ea"/>
              <a:cs typeface="+mn-cs"/>
            </a:rPr>
            <a:t>近年</a:t>
          </a:r>
          <a:r>
            <a:rPr kumimoji="1" lang="ja-JP" altLang="en-US" sz="1100">
              <a:solidFill>
                <a:schemeClr val="tx1"/>
              </a:solidFill>
              <a:effectLst/>
              <a:latin typeface="+mn-lt"/>
              <a:ea typeface="+mn-ea"/>
              <a:cs typeface="+mn-cs"/>
            </a:rPr>
            <a:t>、据</a:t>
          </a:r>
          <a:r>
            <a:rPr kumimoji="1" lang="ja-JP" altLang="ja-JP" sz="1100">
              <a:solidFill>
                <a:schemeClr val="tx1"/>
              </a:solidFill>
              <a:effectLst/>
              <a:latin typeface="+mn-lt"/>
              <a:ea typeface="+mn-ea"/>
              <a:cs typeface="+mn-cs"/>
            </a:rPr>
            <a:t>置期間の設定をやめたことなどから増加している。今後は、</a:t>
          </a:r>
          <a:r>
            <a:rPr kumimoji="1" lang="ja-JP" altLang="en-US" sz="1100">
              <a:solidFill>
                <a:schemeClr val="tx1"/>
              </a:solidFill>
              <a:effectLst/>
              <a:latin typeface="+mn-lt"/>
              <a:ea typeface="+mn-ea"/>
              <a:cs typeface="+mn-cs"/>
            </a:rPr>
            <a:t>据置期間の設定による負担の平準化や</a:t>
          </a:r>
          <a:r>
            <a:rPr kumimoji="1" lang="ja-JP" altLang="ja-JP" sz="1100">
              <a:solidFill>
                <a:schemeClr val="tx1"/>
              </a:solidFill>
              <a:effectLst/>
              <a:latin typeface="+mn-lt"/>
              <a:ea typeface="+mn-ea"/>
              <a:cs typeface="+mn-cs"/>
            </a:rPr>
            <a:t>繰上償還を定期的に行うなど、実質公債費比率の低下に努める。</a:t>
          </a:r>
          <a:endParaRPr lang="ja-JP" altLang="ja-JP" sz="1400">
            <a:solidFill>
              <a:schemeClr val="tx1"/>
            </a:solidFill>
            <a:effectLst/>
          </a:endParaRPr>
        </a:p>
      </xdr:txBody>
    </xdr:sp>
    <xdr:clientData/>
  </xdr:twoCellAnchor>
  <xdr:oneCellAnchor>
    <xdr:from>
      <xdr:col>61</xdr:col>
      <xdr:colOff>6350</xdr:colOff>
      <xdr:row>32</xdr:row>
      <xdr:rowOff>101600</xdr:rowOff>
    </xdr:from>
    <xdr:ext cx="298543" cy="225703"/>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33</xdr:row>
      <xdr:rowOff>120650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5" name="公債費負担の状況グラフ枠">
          <a:extLst>
            <a:ext uri="{FF2B5EF4-FFF2-40B4-BE49-F238E27FC236}">
              <a16:creationId xmlns:a16="http://schemas.microsoft.com/office/drawing/2014/main" id="{00000000-0008-0000-0300-000077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169333</xdr:rowOff>
    </xdr:from>
    <xdr:to>
      <xdr:col>81</xdr:col>
      <xdr:colOff>44450</xdr:colOff>
      <xdr:row>45</xdr:row>
      <xdr:rowOff>122344</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7018000" y="6341533"/>
          <a:ext cx="0" cy="149606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94421</xdr:rowOff>
    </xdr:from>
    <xdr:ext cx="762000" cy="259045"/>
    <xdr:sp macro="" textlink="">
      <xdr:nvSpPr>
        <xdr:cNvPr id="377" name="公債費負担の状況最小値テキスト">
          <a:extLst>
            <a:ext uri="{FF2B5EF4-FFF2-40B4-BE49-F238E27FC236}">
              <a16:creationId xmlns:a16="http://schemas.microsoft.com/office/drawing/2014/main" id="{00000000-0008-0000-0300-000079010000}"/>
            </a:ext>
          </a:extLst>
        </xdr:cNvPr>
        <xdr:cNvSpPr txBox="1"/>
      </xdr:nvSpPr>
      <xdr:spPr>
        <a:xfrm>
          <a:off x="17106900" y="78096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122344</xdr:rowOff>
    </xdr:from>
    <xdr:to>
      <xdr:col>81</xdr:col>
      <xdr:colOff>133350</xdr:colOff>
      <xdr:row>45</xdr:row>
      <xdr:rowOff>122344</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78375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84260</xdr:rowOff>
    </xdr:from>
    <xdr:ext cx="762000" cy="259045"/>
    <xdr:sp macro="" textlink="">
      <xdr:nvSpPr>
        <xdr:cNvPr id="379" name="公債費負担の状況最大値テキスト">
          <a:extLst>
            <a:ext uri="{FF2B5EF4-FFF2-40B4-BE49-F238E27FC236}">
              <a16:creationId xmlns:a16="http://schemas.microsoft.com/office/drawing/2014/main" id="{00000000-0008-0000-0300-00007B010000}"/>
            </a:ext>
          </a:extLst>
        </xdr:cNvPr>
        <xdr:cNvSpPr txBox="1"/>
      </xdr:nvSpPr>
      <xdr:spPr>
        <a:xfrm>
          <a:off x="17106900" y="6085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169333</xdr:rowOff>
    </xdr:from>
    <xdr:to>
      <xdr:col>81</xdr:col>
      <xdr:colOff>133350</xdr:colOff>
      <xdr:row>36</xdr:row>
      <xdr:rowOff>169333</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a:off x="16929100" y="63415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41487</xdr:rowOff>
    </xdr:from>
    <xdr:to>
      <xdr:col>81</xdr:col>
      <xdr:colOff>44450</xdr:colOff>
      <xdr:row>42</xdr:row>
      <xdr:rowOff>129963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6179800" y="7242387"/>
          <a:ext cx="838200" cy="88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162577</xdr:rowOff>
    </xdr:from>
    <xdr:ext cx="762000" cy="259045"/>
    <xdr:sp macro="" textlink="">
      <xdr:nvSpPr>
        <xdr:cNvPr id="382" name="公債費負担の状況平均値テキスト">
          <a:extLst>
            <a:ext uri="{FF2B5EF4-FFF2-40B4-BE49-F238E27FC236}">
              <a16:creationId xmlns:a16="http://schemas.microsoft.com/office/drawing/2014/main" id="{00000000-0008-0000-0300-00007E010000}"/>
            </a:ext>
          </a:extLst>
        </xdr:cNvPr>
        <xdr:cNvSpPr txBox="1"/>
      </xdr:nvSpPr>
      <xdr:spPr>
        <a:xfrm>
          <a:off x="17106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146050</xdr:rowOff>
    </xdr:from>
    <xdr:to>
      <xdr:col>81</xdr:col>
      <xdr:colOff>95250</xdr:colOff>
      <xdr:row>42</xdr:row>
      <xdr:rowOff>76200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967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129963</xdr:rowOff>
    </xdr:from>
    <xdr:to>
      <xdr:col>77</xdr:col>
      <xdr:colOff>44450</xdr:colOff>
      <xdr:row>43</xdr:row>
      <xdr:rowOff>14817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5290800" y="7330863"/>
          <a:ext cx="889000" cy="56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138006</xdr:rowOff>
    </xdr:from>
    <xdr:to>
      <xdr:col>77</xdr:col>
      <xdr:colOff>95250</xdr:colOff>
      <xdr:row>42</xdr:row>
      <xdr:rowOff>68156</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6129000" y="7167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78333</xdr:rowOff>
    </xdr:from>
    <xdr:ext cx="7366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798800" y="69363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14817</xdr:rowOff>
    </xdr:from>
    <xdr:to>
      <xdr:col>72</xdr:col>
      <xdr:colOff>203200</xdr:colOff>
      <xdr:row>43</xdr:row>
      <xdr:rowOff>14817</xdr:rowOff>
    </xdr:to>
    <xdr:cxnSp macro="">
      <xdr:nvCxnSpPr>
        <xdr:cNvPr id="387" name="直線コネクタ 386">
          <a:extLst>
            <a:ext uri="{FF2B5EF4-FFF2-40B4-BE49-F238E27FC236}">
              <a16:creationId xmlns:a16="http://schemas.microsoft.com/office/drawing/2014/main" id="{00000000-0008-0000-0300-000083010000}"/>
            </a:ext>
          </a:extLst>
        </xdr:cNvPr>
        <xdr:cNvCxnSpPr/>
      </xdr:nvCxnSpPr>
      <xdr:spPr>
        <a:xfrm>
          <a:off x="14401800" y="73871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138006</xdr:rowOff>
    </xdr:from>
    <xdr:to>
      <xdr:col>73</xdr:col>
      <xdr:colOff>44450</xdr:colOff>
      <xdr:row>42</xdr:row>
      <xdr:rowOff>68156</xdr:rowOff>
    </xdr:to>
    <xdr:sp macro="" textlink="">
      <xdr:nvSpPr>
        <xdr:cNvPr id="388" name="フローチャート: 判断 387">
          <a:extLst>
            <a:ext uri="{FF2B5EF4-FFF2-40B4-BE49-F238E27FC236}">
              <a16:creationId xmlns:a16="http://schemas.microsoft.com/office/drawing/2014/main" id="{00000000-0008-0000-0300-000084010000}"/>
            </a:ext>
          </a:extLst>
        </xdr:cNvPr>
        <xdr:cNvSpPr/>
      </xdr:nvSpPr>
      <xdr:spPr>
        <a:xfrm>
          <a:off x="15240000" y="7167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78333</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4909800" y="6936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105833</xdr:rowOff>
    </xdr:from>
    <xdr:to>
      <xdr:col>68</xdr:col>
      <xdr:colOff>152400</xdr:colOff>
      <xdr:row>43</xdr:row>
      <xdr:rowOff>14817</xdr:rowOff>
    </xdr:to>
    <xdr:cxnSp macro="">
      <xdr:nvCxnSpPr>
        <xdr:cNvPr id="390" name="直線コネクタ 389">
          <a:extLst>
            <a:ext uri="{FF2B5EF4-FFF2-40B4-BE49-F238E27FC236}">
              <a16:creationId xmlns:a16="http://schemas.microsoft.com/office/drawing/2014/main" id="{00000000-0008-0000-0300-000086010000}"/>
            </a:ext>
          </a:extLst>
        </xdr:cNvPr>
        <xdr:cNvCxnSpPr/>
      </xdr:nvCxnSpPr>
      <xdr:spPr>
        <a:xfrm>
          <a:off x="13512800" y="7306733"/>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129963</xdr:rowOff>
    </xdr:from>
    <xdr:to>
      <xdr:col>68</xdr:col>
      <xdr:colOff>203200</xdr:colOff>
      <xdr:row>42</xdr:row>
      <xdr:rowOff>60113</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4351000" y="7159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70290</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020800" y="69282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138006</xdr:rowOff>
    </xdr:from>
    <xdr:to>
      <xdr:col>64</xdr:col>
      <xdr:colOff>152400</xdr:colOff>
      <xdr:row>42</xdr:row>
      <xdr:rowOff>68156</xdr:rowOff>
    </xdr:to>
    <xdr:sp macro="" textlink="">
      <xdr:nvSpPr>
        <xdr:cNvPr id="393" name="フローチャート: 判断 392">
          <a:extLst>
            <a:ext uri="{FF2B5EF4-FFF2-40B4-BE49-F238E27FC236}">
              <a16:creationId xmlns:a16="http://schemas.microsoft.com/office/drawing/2014/main" id="{00000000-0008-0000-0300-000089010000}"/>
            </a:ext>
          </a:extLst>
        </xdr:cNvPr>
        <xdr:cNvSpPr/>
      </xdr:nvSpPr>
      <xdr:spPr>
        <a:xfrm>
          <a:off x="13462000" y="7167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78333</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3131800" y="6936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8" name="テキスト ボックス 397">
          <a:extLst>
            <a:ext uri="{FF2B5EF4-FFF2-40B4-BE49-F238E27FC236}">
              <a16:creationId xmlns:a16="http://schemas.microsoft.com/office/drawing/2014/main" id="{00000000-0008-0000-0300-00008E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162137</xdr:rowOff>
    </xdr:from>
    <xdr:to>
      <xdr:col>81</xdr:col>
      <xdr:colOff>95250</xdr:colOff>
      <xdr:row>42</xdr:row>
      <xdr:rowOff>92287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967200" y="7191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134214</xdr:rowOff>
    </xdr:from>
    <xdr:ext cx="762000" cy="259045"/>
    <xdr:sp macro="" textlink="">
      <xdr:nvSpPr>
        <xdr:cNvPr id="401" name="公債費負担の状況該当値テキスト">
          <a:extLst>
            <a:ext uri="{FF2B5EF4-FFF2-40B4-BE49-F238E27FC236}">
              <a16:creationId xmlns:a16="http://schemas.microsoft.com/office/drawing/2014/main" id="{00000000-0008-0000-0300-000091010000}"/>
            </a:ext>
          </a:extLst>
        </xdr:cNvPr>
        <xdr:cNvSpPr txBox="1"/>
      </xdr:nvSpPr>
      <xdr:spPr>
        <a:xfrm>
          <a:off x="17106900" y="71636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79163</xdr:rowOff>
    </xdr:from>
    <xdr:to>
      <xdr:col>77</xdr:col>
      <xdr:colOff>95250</xdr:colOff>
      <xdr:row>43</xdr:row>
      <xdr:rowOff>9313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6129000" y="7280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165540</xdr:rowOff>
    </xdr:from>
    <xdr:ext cx="7366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5798800" y="7366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135467</xdr:rowOff>
    </xdr:from>
    <xdr:to>
      <xdr:col>73</xdr:col>
      <xdr:colOff>44450</xdr:colOff>
      <xdr:row>43</xdr:row>
      <xdr:rowOff>65617</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5240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50394</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909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135467</xdr:rowOff>
    </xdr:from>
    <xdr:to>
      <xdr:col>68</xdr:col>
      <xdr:colOff>203200</xdr:colOff>
      <xdr:row>43</xdr:row>
      <xdr:rowOff>65617</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4351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50394</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4020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55033</xdr:rowOff>
    </xdr:from>
    <xdr:to>
      <xdr:col>64</xdr:col>
      <xdr:colOff>152400</xdr:colOff>
      <xdr:row>42</xdr:row>
      <xdr:rowOff>156633</xdr:rowOff>
    </xdr:to>
    <xdr:sp macro="" textlink="">
      <xdr:nvSpPr>
        <xdr:cNvPr id="408" name="楕円 407">
          <a:extLst>
            <a:ext uri="{FF2B5EF4-FFF2-40B4-BE49-F238E27FC236}">
              <a16:creationId xmlns:a16="http://schemas.microsoft.com/office/drawing/2014/main" id="{00000000-0008-0000-0300-000098010000}"/>
            </a:ext>
          </a:extLst>
        </xdr:cNvPr>
        <xdr:cNvSpPr/>
      </xdr:nvSpPr>
      <xdr:spPr>
        <a:xfrm>
          <a:off x="13462000" y="725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141410</xdr:rowOff>
    </xdr:from>
    <xdr:ext cx="762000" cy="259045"/>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131800" y="7342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8" name="正方形/長方形 417">
          <a:extLst>
            <a:ext uri="{FF2B5EF4-FFF2-40B4-BE49-F238E27FC236}">
              <a16:creationId xmlns:a16="http://schemas.microsoft.com/office/drawing/2014/main" id="{00000000-0008-0000-0300-0000A2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9" name="正方形/長方形 418">
          <a:extLst>
            <a:ext uri="{FF2B5EF4-FFF2-40B4-BE49-F238E27FC236}">
              <a16:creationId xmlns:a16="http://schemas.microsoft.com/office/drawing/2014/main" id="{00000000-0008-0000-0300-0000A3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20" name="正方形/長方形 419">
          <a:extLst>
            <a:ext uri="{FF2B5EF4-FFF2-40B4-BE49-F238E27FC236}">
              <a16:creationId xmlns:a16="http://schemas.microsoft.com/office/drawing/2014/main" id="{00000000-0008-0000-0300-0000A4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1" name="正方形/長方形 420">
          <a:extLst>
            <a:ext uri="{FF2B5EF4-FFF2-40B4-BE49-F238E27FC236}">
              <a16:creationId xmlns:a16="http://schemas.microsoft.com/office/drawing/2014/main" id="{00000000-0008-0000-0300-0000A5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2" name="テキスト ボックス 421">
          <a:extLst>
            <a:ext uri="{FF2B5EF4-FFF2-40B4-BE49-F238E27FC236}">
              <a16:creationId xmlns:a16="http://schemas.microsoft.com/office/drawing/2014/main" id="{00000000-0008-0000-0300-0000A6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充当可能財源が確保されており、将来負担比率は算定されない。</a:t>
          </a:r>
          <a:endParaRPr lang="ja-JP" altLang="ja-JP" sz="1400">
            <a:solidFill>
              <a:schemeClr val="tx1"/>
            </a:solidFill>
            <a:effectLst/>
          </a:endParaRPr>
        </a:p>
      </xdr:txBody>
    </xdr:sp>
    <xdr:clientData/>
  </xdr:twoCellAnchor>
  <xdr:oneCellAnchor>
    <xdr:from>
      <xdr:col>61</xdr:col>
      <xdr:colOff>6350</xdr:colOff>
      <xdr:row>10</xdr:row>
      <xdr:rowOff>63500</xdr:rowOff>
    </xdr:from>
    <xdr:ext cx="298543" cy="225703"/>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9" name="将来負担の状況グラフ枠">
          <a:extLst>
            <a:ext uri="{FF2B5EF4-FFF2-40B4-BE49-F238E27FC236}">
              <a16:creationId xmlns:a16="http://schemas.microsoft.com/office/drawing/2014/main" id="{00000000-0008-0000-0300-0000B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22</xdr:row>
      <xdr:rowOff>138490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7018000" y="2313214"/>
          <a:ext cx="0" cy="159717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110567</xdr:rowOff>
    </xdr:from>
    <xdr:ext cx="762000" cy="259045"/>
    <xdr:sp macro="" textlink="">
      <xdr:nvSpPr>
        <xdr:cNvPr id="441" name="将来負担の状況最小値テキスト">
          <a:extLst>
            <a:ext uri="{FF2B5EF4-FFF2-40B4-BE49-F238E27FC236}">
              <a16:creationId xmlns:a16="http://schemas.microsoft.com/office/drawing/2014/main" id="{00000000-0008-0000-0300-0000B9010000}"/>
            </a:ext>
          </a:extLst>
        </xdr:cNvPr>
        <xdr:cNvSpPr txBox="1"/>
      </xdr:nvSpPr>
      <xdr:spPr>
        <a:xfrm>
          <a:off x="17106900" y="3882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138490</xdr:rowOff>
    </xdr:from>
    <xdr:to>
      <xdr:col>81</xdr:col>
      <xdr:colOff>133350</xdr:colOff>
      <xdr:row>22</xdr:row>
      <xdr:rowOff>138490</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6929100" y="3910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170741</xdr:rowOff>
    </xdr:from>
    <xdr:ext cx="762000" cy="259045"/>
    <xdr:sp macro="" textlink="">
      <xdr:nvSpPr>
        <xdr:cNvPr id="443" name="将来負担の状況最大値テキスト">
          <a:extLst>
            <a:ext uri="{FF2B5EF4-FFF2-40B4-BE49-F238E27FC236}">
              <a16:creationId xmlns:a16="http://schemas.microsoft.com/office/drawing/2014/main" id="{00000000-0008-0000-0300-0000BB010000}"/>
            </a:ext>
          </a:extLst>
        </xdr:cNvPr>
        <xdr:cNvSpPr txBox="1"/>
      </xdr:nvSpPr>
      <xdr:spPr>
        <a:xfrm>
          <a:off x="17106900" y="205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84926</xdr:rowOff>
    </xdr:from>
    <xdr:ext cx="762000" cy="259045"/>
    <xdr:sp macro="" textlink="">
      <xdr:nvSpPr>
        <xdr:cNvPr id="445" name="将来負担の状況平均値テキスト">
          <a:extLst>
            <a:ext uri="{FF2B5EF4-FFF2-40B4-BE49-F238E27FC236}">
              <a16:creationId xmlns:a16="http://schemas.microsoft.com/office/drawing/2014/main" id="{00000000-0008-0000-0300-0000BD010000}"/>
            </a:ext>
          </a:extLst>
        </xdr:cNvPr>
        <xdr:cNvSpPr txBox="1"/>
      </xdr:nvSpPr>
      <xdr:spPr>
        <a:xfrm>
          <a:off x="17106900" y="231377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112849</xdr:rowOff>
    </xdr:from>
    <xdr:to>
      <xdr:col>81</xdr:col>
      <xdr:colOff>95250</xdr:colOff>
      <xdr:row>14</xdr:row>
      <xdr:rowOff>42999</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6967200" y="2341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14</xdr:row>
      <xdr:rowOff>19534</xdr:rowOff>
    </xdr:from>
    <xdr:to>
      <xdr:col>77</xdr:col>
      <xdr:colOff>95250</xdr:colOff>
      <xdr:row>14</xdr:row>
      <xdr:rowOff>121134</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6129000" y="2419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131311</xdr:rowOff>
    </xdr:from>
    <xdr:ext cx="7366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798800" y="21887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69185</xdr:rowOff>
    </xdr:from>
    <xdr:to>
      <xdr:col>73</xdr:col>
      <xdr:colOff>44450</xdr:colOff>
      <xdr:row>13</xdr:row>
      <xdr:rowOff>170785</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5240000" y="2298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12</xdr:row>
      <xdr:rowOff>9512</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909800" y="2066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33564</xdr:rowOff>
    </xdr:from>
    <xdr:to>
      <xdr:col>68</xdr:col>
      <xdr:colOff>203200</xdr:colOff>
      <xdr:row>13</xdr:row>
      <xdr:rowOff>135164</xdr:rowOff>
    </xdr:to>
    <xdr:sp macro="" textlink="">
      <xdr:nvSpPr>
        <xdr:cNvPr id="451" name="フローチャート: 判断 450">
          <a:extLst>
            <a:ext uri="{FF2B5EF4-FFF2-40B4-BE49-F238E27FC236}">
              <a16:creationId xmlns:a16="http://schemas.microsoft.com/office/drawing/2014/main" id="{00000000-0008-0000-0300-0000C3010000}"/>
            </a:ext>
          </a:extLst>
        </xdr:cNvPr>
        <xdr:cNvSpPr/>
      </xdr:nvSpPr>
      <xdr:spPr>
        <a:xfrm>
          <a:off x="14351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11</xdr:row>
      <xdr:rowOff>145341</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020800" y="203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33564</xdr:rowOff>
    </xdr:from>
    <xdr:to>
      <xdr:col>64</xdr:col>
      <xdr:colOff>152400</xdr:colOff>
      <xdr:row>13</xdr:row>
      <xdr:rowOff>135164</xdr:rowOff>
    </xdr:to>
    <xdr:sp macro="" textlink="">
      <xdr:nvSpPr>
        <xdr:cNvPr id="453" name="フローチャート: 判断 452">
          <a:extLst>
            <a:ext uri="{FF2B5EF4-FFF2-40B4-BE49-F238E27FC236}">
              <a16:creationId xmlns:a16="http://schemas.microsoft.com/office/drawing/2014/main" id="{00000000-0008-0000-0300-0000C5010000}"/>
            </a:ext>
          </a:extLst>
        </xdr:cNvPr>
        <xdr:cNvSpPr/>
      </xdr:nvSpPr>
      <xdr:spPr>
        <a:xfrm>
          <a:off x="13462000" y="226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11</xdr:row>
      <xdr:rowOff>145341</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131800" y="203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31805" cy="259045"/>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698500" y="4000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類似団体平均を下回っているが、今後、会計年度任用職員の増加が見込まれるため、引き続き人件費の適正化を図っていく。</a:t>
          </a:r>
          <a:endParaRPr lang="ja-JP" altLang="ja-JP" sz="1400">
            <a:solidFill>
              <a:schemeClr val="tx1"/>
            </a:solidFill>
            <a:effectLst/>
          </a:endParaRP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122428</xdr:rowOff>
    </xdr:from>
    <xdr:to>
      <xdr:col>24</xdr:col>
      <xdr:colOff>25400</xdr:colOff>
      <xdr:row>39</xdr:row>
      <xdr:rowOff>115570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flipV="1">
          <a:off x="4826000" y="5608828"/>
          <a:ext cx="0" cy="11932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87647</xdr:rowOff>
    </xdr:from>
    <xdr:ext cx="762000" cy="259045"/>
    <xdr:sp macro="" textlink="">
      <xdr:nvSpPr>
        <xdr:cNvPr id="60" name="人件費最小値テキスト">
          <a:extLst>
            <a:ext uri="{FF2B5EF4-FFF2-40B4-BE49-F238E27FC236}">
              <a16:creationId xmlns:a16="http://schemas.microsoft.com/office/drawing/2014/main" id="{00000000-0008-0000-0400-00003C000000}"/>
            </a:ext>
          </a:extLst>
        </xdr:cNvPr>
        <xdr:cNvSpPr txBox="1"/>
      </xdr:nvSpPr>
      <xdr:spPr>
        <a:xfrm>
          <a:off x="4914900" y="6774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115570</xdr:rowOff>
    </xdr:from>
    <xdr:to>
      <xdr:col>24</xdr:col>
      <xdr:colOff>114300</xdr:colOff>
      <xdr:row>39</xdr:row>
      <xdr:rowOff>115570</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a:xfrm>
          <a:off x="4737100" y="6802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37355</xdr:rowOff>
    </xdr:from>
    <xdr:ext cx="762000" cy="259045"/>
    <xdr:sp macro="" textlink="">
      <xdr:nvSpPr>
        <xdr:cNvPr id="62" name="人件費最大値テキスト">
          <a:extLst>
            <a:ext uri="{FF2B5EF4-FFF2-40B4-BE49-F238E27FC236}">
              <a16:creationId xmlns:a16="http://schemas.microsoft.com/office/drawing/2014/main" id="{00000000-0008-0000-0400-00003E000000}"/>
            </a:ext>
          </a:extLst>
        </xdr:cNvPr>
        <xdr:cNvSpPr txBox="1"/>
      </xdr:nvSpPr>
      <xdr:spPr>
        <a:xfrm>
          <a:off x="4914900" y="5352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122428</xdr:rowOff>
    </xdr:from>
    <xdr:to>
      <xdr:col>24</xdr:col>
      <xdr:colOff>114300</xdr:colOff>
      <xdr:row>32</xdr:row>
      <xdr:rowOff>122428</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4737100" y="5608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42418</xdr:rowOff>
    </xdr:from>
    <xdr:to>
      <xdr:col>24</xdr:col>
      <xdr:colOff>25400</xdr:colOff>
      <xdr:row>33</xdr:row>
      <xdr:rowOff>110998</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flipV="1">
          <a:off x="3987800" y="5700268"/>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169435</xdr:rowOff>
    </xdr:from>
    <xdr:ext cx="762000" cy="259045"/>
    <xdr:sp macro="" textlink="">
      <xdr:nvSpPr>
        <xdr:cNvPr id="65" name="人件費平均値テキスト">
          <a:extLst>
            <a:ext uri="{FF2B5EF4-FFF2-40B4-BE49-F238E27FC236}">
              <a16:creationId xmlns:a16="http://schemas.microsoft.com/office/drawing/2014/main" id="{00000000-0008-0000-0400-000041000000}"/>
            </a:ext>
          </a:extLst>
        </xdr:cNvPr>
        <xdr:cNvSpPr txBox="1"/>
      </xdr:nvSpPr>
      <xdr:spPr>
        <a:xfrm>
          <a:off x="4914900" y="582728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25908</xdr:rowOff>
    </xdr:from>
    <xdr:to>
      <xdr:col>24</xdr:col>
      <xdr:colOff>76200</xdr:colOff>
      <xdr:row>34</xdr:row>
      <xdr:rowOff>127508</xdr:rowOff>
    </xdr:to>
    <xdr:sp macro="" textlink="">
      <xdr:nvSpPr>
        <xdr:cNvPr id="66" name="フローチャート: 判断 65">
          <a:extLst>
            <a:ext uri="{FF2B5EF4-FFF2-40B4-BE49-F238E27FC236}">
              <a16:creationId xmlns:a16="http://schemas.microsoft.com/office/drawing/2014/main" id="{00000000-0008-0000-0400-000042000000}"/>
            </a:ext>
          </a:extLst>
        </xdr:cNvPr>
        <xdr:cNvSpPr/>
      </xdr:nvSpPr>
      <xdr:spPr>
        <a:xfrm>
          <a:off x="4775200" y="5855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33</xdr:row>
      <xdr:rowOff>24130</xdr:rowOff>
    </xdr:from>
    <xdr:to>
      <xdr:col>19</xdr:col>
      <xdr:colOff>187325</xdr:colOff>
      <xdr:row>33</xdr:row>
      <xdr:rowOff>110998</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a:off x="3098800" y="5681980"/>
          <a:ext cx="8890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34</xdr:row>
      <xdr:rowOff>117348</xdr:rowOff>
    </xdr:from>
    <xdr:to>
      <xdr:col>20</xdr:col>
      <xdr:colOff>38100</xdr:colOff>
      <xdr:row>35</xdr:row>
      <xdr:rowOff>47498</xdr:rowOff>
    </xdr:to>
    <xdr:sp macro="" textlink="">
      <xdr:nvSpPr>
        <xdr:cNvPr id="68" name="フローチャート: 判断 67">
          <a:extLst>
            <a:ext uri="{FF2B5EF4-FFF2-40B4-BE49-F238E27FC236}">
              <a16:creationId xmlns:a16="http://schemas.microsoft.com/office/drawing/2014/main" id="{00000000-0008-0000-0400-000044000000}"/>
            </a:ext>
          </a:extLst>
        </xdr:cNvPr>
        <xdr:cNvSpPr/>
      </xdr:nvSpPr>
      <xdr:spPr>
        <a:xfrm>
          <a:off x="3937000" y="5946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32275</xdr:rowOff>
    </xdr:from>
    <xdr:ext cx="736600" cy="259045"/>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606800" y="60330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24130</xdr:rowOff>
    </xdr:from>
    <xdr:to>
      <xdr:col>15</xdr:col>
      <xdr:colOff>98425</xdr:colOff>
      <xdr:row>33</xdr:row>
      <xdr:rowOff>74422</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flipV="1">
          <a:off x="2209800" y="5681980"/>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34</xdr:row>
      <xdr:rowOff>44196</xdr:rowOff>
    </xdr:from>
    <xdr:to>
      <xdr:col>15</xdr:col>
      <xdr:colOff>149225</xdr:colOff>
      <xdr:row>34</xdr:row>
      <xdr:rowOff>145796</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048000" y="5873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130573</xdr:rowOff>
    </xdr:from>
    <xdr:ext cx="7620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717800" y="59598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33</xdr:row>
      <xdr:rowOff>74422</xdr:rowOff>
    </xdr:from>
    <xdr:to>
      <xdr:col>11</xdr:col>
      <xdr:colOff>9525</xdr:colOff>
      <xdr:row>33</xdr:row>
      <xdr:rowOff>133858</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1320800" y="5732272"/>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34</xdr:row>
      <xdr:rowOff>35052</xdr:rowOff>
    </xdr:from>
    <xdr:to>
      <xdr:col>11</xdr:col>
      <xdr:colOff>60325</xdr:colOff>
      <xdr:row>34</xdr:row>
      <xdr:rowOff>136652</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2159000" y="5864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121429</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28800" y="59507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34</xdr:row>
      <xdr:rowOff>21336</xdr:rowOff>
    </xdr:from>
    <xdr:to>
      <xdr:col>6</xdr:col>
      <xdr:colOff>171450</xdr:colOff>
      <xdr:row>34</xdr:row>
      <xdr:rowOff>122936</xdr:rowOff>
    </xdr:to>
    <xdr:sp macro="" textlink="">
      <xdr:nvSpPr>
        <xdr:cNvPr id="76" name="フローチャート: 判断 75">
          <a:extLst>
            <a:ext uri="{FF2B5EF4-FFF2-40B4-BE49-F238E27FC236}">
              <a16:creationId xmlns:a16="http://schemas.microsoft.com/office/drawing/2014/main" id="{00000000-0008-0000-0400-00004C000000}"/>
            </a:ext>
          </a:extLst>
        </xdr:cNvPr>
        <xdr:cNvSpPr/>
      </xdr:nvSpPr>
      <xdr:spPr>
        <a:xfrm>
          <a:off x="1270000" y="5850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107713</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939800" y="5937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163068</xdr:rowOff>
    </xdr:from>
    <xdr:to>
      <xdr:col>24</xdr:col>
      <xdr:colOff>76200</xdr:colOff>
      <xdr:row>33</xdr:row>
      <xdr:rowOff>93218</xdr:rowOff>
    </xdr:to>
    <xdr:sp macro="" textlink="">
      <xdr:nvSpPr>
        <xdr:cNvPr id="83" name="楕円 82">
          <a:extLst>
            <a:ext uri="{FF2B5EF4-FFF2-40B4-BE49-F238E27FC236}">
              <a16:creationId xmlns:a16="http://schemas.microsoft.com/office/drawing/2014/main" id="{00000000-0008-0000-0400-000053000000}"/>
            </a:ext>
          </a:extLst>
        </xdr:cNvPr>
        <xdr:cNvSpPr/>
      </xdr:nvSpPr>
      <xdr:spPr>
        <a:xfrm>
          <a:off x="4775200" y="5649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71645</xdr:rowOff>
    </xdr:from>
    <xdr:ext cx="762000" cy="259045"/>
    <xdr:sp macro="" textlink="">
      <xdr:nvSpPr>
        <xdr:cNvPr id="84" name="人件費該当値テキスト">
          <a:extLst>
            <a:ext uri="{FF2B5EF4-FFF2-40B4-BE49-F238E27FC236}">
              <a16:creationId xmlns:a16="http://schemas.microsoft.com/office/drawing/2014/main" id="{00000000-0008-0000-0400-000054000000}"/>
            </a:ext>
          </a:extLst>
        </xdr:cNvPr>
        <xdr:cNvSpPr txBox="1"/>
      </xdr:nvSpPr>
      <xdr:spPr>
        <a:xfrm>
          <a:off x="4914900" y="55580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33</xdr:row>
      <xdr:rowOff>60198</xdr:rowOff>
    </xdr:from>
    <xdr:to>
      <xdr:col>20</xdr:col>
      <xdr:colOff>38100</xdr:colOff>
      <xdr:row>33</xdr:row>
      <xdr:rowOff>161798</xdr:rowOff>
    </xdr:to>
    <xdr:sp macro="" textlink="">
      <xdr:nvSpPr>
        <xdr:cNvPr id="85" name="楕円 84">
          <a:extLst>
            <a:ext uri="{FF2B5EF4-FFF2-40B4-BE49-F238E27FC236}">
              <a16:creationId xmlns:a16="http://schemas.microsoft.com/office/drawing/2014/main" id="{00000000-0008-0000-0400-000055000000}"/>
            </a:ext>
          </a:extLst>
        </xdr:cNvPr>
        <xdr:cNvSpPr/>
      </xdr:nvSpPr>
      <xdr:spPr>
        <a:xfrm>
          <a:off x="3937000" y="5718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525</xdr:rowOff>
    </xdr:from>
    <xdr:ext cx="736600" cy="259045"/>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3606800" y="54869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32</xdr:row>
      <xdr:rowOff>144780</xdr:rowOff>
    </xdr:from>
    <xdr:to>
      <xdr:col>15</xdr:col>
      <xdr:colOff>149225</xdr:colOff>
      <xdr:row>33</xdr:row>
      <xdr:rowOff>74930</xdr:rowOff>
    </xdr:to>
    <xdr:sp macro="" textlink="">
      <xdr:nvSpPr>
        <xdr:cNvPr id="87" name="楕円 86">
          <a:extLst>
            <a:ext uri="{FF2B5EF4-FFF2-40B4-BE49-F238E27FC236}">
              <a16:creationId xmlns:a16="http://schemas.microsoft.com/office/drawing/2014/main" id="{00000000-0008-0000-0400-000057000000}"/>
            </a:ext>
          </a:extLst>
        </xdr:cNvPr>
        <xdr:cNvSpPr/>
      </xdr:nvSpPr>
      <xdr:spPr>
        <a:xfrm>
          <a:off x="3048000" y="5631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31</xdr:row>
      <xdr:rowOff>85107</xdr:rowOff>
    </xdr:from>
    <xdr:ext cx="762000" cy="259045"/>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2717800" y="5400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23622</xdr:rowOff>
    </xdr:from>
    <xdr:to>
      <xdr:col>11</xdr:col>
      <xdr:colOff>60325</xdr:colOff>
      <xdr:row>33</xdr:row>
      <xdr:rowOff>125222</xdr:rowOff>
    </xdr:to>
    <xdr:sp macro="" textlink="">
      <xdr:nvSpPr>
        <xdr:cNvPr id="89" name="楕円 88">
          <a:extLst>
            <a:ext uri="{FF2B5EF4-FFF2-40B4-BE49-F238E27FC236}">
              <a16:creationId xmlns:a16="http://schemas.microsoft.com/office/drawing/2014/main" id="{00000000-0008-0000-0400-000059000000}"/>
            </a:ext>
          </a:extLst>
        </xdr:cNvPr>
        <xdr:cNvSpPr/>
      </xdr:nvSpPr>
      <xdr:spPr>
        <a:xfrm>
          <a:off x="2159000" y="5681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31</xdr:row>
      <xdr:rowOff>135399</xdr:rowOff>
    </xdr:from>
    <xdr:ext cx="762000"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28800" y="5450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33</xdr:row>
      <xdr:rowOff>83058</xdr:rowOff>
    </xdr:from>
    <xdr:to>
      <xdr:col>6</xdr:col>
      <xdr:colOff>171450</xdr:colOff>
      <xdr:row>34</xdr:row>
      <xdr:rowOff>13208</xdr:rowOff>
    </xdr:to>
    <xdr:sp macro="" textlink="">
      <xdr:nvSpPr>
        <xdr:cNvPr id="91" name="楕円 90">
          <a:extLst>
            <a:ext uri="{FF2B5EF4-FFF2-40B4-BE49-F238E27FC236}">
              <a16:creationId xmlns:a16="http://schemas.microsoft.com/office/drawing/2014/main" id="{00000000-0008-0000-0400-00005B000000}"/>
            </a:ext>
          </a:extLst>
        </xdr:cNvPr>
        <xdr:cNvSpPr/>
      </xdr:nvSpPr>
      <xdr:spPr>
        <a:xfrm>
          <a:off x="1270000" y="5740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32</xdr:row>
      <xdr:rowOff>23385</xdr:rowOff>
    </xdr:from>
    <xdr:ext cx="762000" cy="259045"/>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939800" y="5509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tx1"/>
              </a:solidFill>
              <a:effectLst/>
              <a:latin typeface="+mn-lt"/>
              <a:ea typeface="+mn-ea"/>
              <a:cs typeface="+mn-cs"/>
            </a:rPr>
            <a:t>セキュリティ対策やインターネット分離に伴う各種システムの使用料の増額などにより、類似団体平均を大きく上回っている。</a:t>
          </a:r>
          <a:r>
            <a:rPr kumimoji="1" lang="ja-JP" altLang="en-US" sz="1100" b="0" i="0" baseline="0">
              <a:solidFill>
                <a:schemeClr val="tx1"/>
              </a:solidFill>
              <a:effectLst/>
              <a:latin typeface="+mn-lt"/>
              <a:ea typeface="+mn-ea"/>
              <a:cs typeface="+mn-cs"/>
            </a:rPr>
            <a:t>令和３年度においては会計管理費において振込手数料が新たに追加となった。</a:t>
          </a:r>
          <a:r>
            <a:rPr kumimoji="1" lang="ja-JP" altLang="ja-JP" sz="1100" b="0" i="0" baseline="0">
              <a:solidFill>
                <a:schemeClr val="tx1"/>
              </a:solidFill>
              <a:effectLst/>
              <a:latin typeface="+mn-lt"/>
              <a:ea typeface="+mn-ea"/>
              <a:cs typeface="+mn-cs"/>
            </a:rPr>
            <a:t>今後は、システムの更新時期を先延ばしにするなど、経費の削減を図っていく。</a:t>
          </a:r>
          <a:endParaRPr lang="ja-JP" altLang="ja-JP" sz="1400">
            <a:solidFill>
              <a:schemeClr val="tx1"/>
            </a:solidFill>
            <a:effectLst/>
          </a:endParaRP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22</xdr:row>
      <xdr:rowOff>29028</xdr:rowOff>
    </xdr:from>
    <xdr:to>
      <xdr:col>85</xdr:col>
      <xdr:colOff>66675</xdr:colOff>
      <xdr:row>22</xdr:row>
      <xdr:rowOff>29028</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12446000" y="3800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58255</xdr:rowOff>
    </xdr:from>
    <xdr:ext cx="508000" cy="259045"/>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1938000" y="3658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45357</xdr:rowOff>
    </xdr:from>
    <xdr:to>
      <xdr:col>85</xdr:col>
      <xdr:colOff>66675</xdr:colOff>
      <xdr:row>20</xdr:row>
      <xdr:rowOff>45357</xdr:rowOff>
    </xdr:to>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2446000" y="3474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19</xdr:row>
      <xdr:rowOff>74584</xdr:rowOff>
    </xdr:from>
    <xdr:ext cx="508000" cy="259045"/>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1938000" y="3332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61686</xdr:rowOff>
    </xdr:from>
    <xdr:to>
      <xdr:col>85</xdr:col>
      <xdr:colOff>66675</xdr:colOff>
      <xdr:row>18</xdr:row>
      <xdr:rowOff>61686</xdr:rowOff>
    </xdr:to>
    <xdr:cxnSp macro="">
      <xdr:nvCxnSpPr>
        <xdr:cNvPr id="111" name="直線コネクタ 110">
          <a:extLst>
            <a:ext uri="{FF2B5EF4-FFF2-40B4-BE49-F238E27FC236}">
              <a16:creationId xmlns:a16="http://schemas.microsoft.com/office/drawing/2014/main" id="{00000000-0008-0000-0400-00006F000000}"/>
            </a:ext>
          </a:extLst>
        </xdr:cNvPr>
        <xdr:cNvCxnSpPr/>
      </xdr:nvCxnSpPr>
      <xdr:spPr>
        <a:xfrm>
          <a:off x="12446000" y="3147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90913</xdr:rowOff>
    </xdr:from>
    <xdr:ext cx="508000" cy="259045"/>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1938000" y="3005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78014</xdr:rowOff>
    </xdr:from>
    <xdr:to>
      <xdr:col>85</xdr:col>
      <xdr:colOff>66675</xdr:colOff>
      <xdr:row>16</xdr:row>
      <xdr:rowOff>78014</xdr:rowOff>
    </xdr:to>
    <xdr:cxnSp macro="">
      <xdr:nvCxnSpPr>
        <xdr:cNvPr id="113" name="直線コネクタ 112">
          <a:extLst>
            <a:ext uri="{FF2B5EF4-FFF2-40B4-BE49-F238E27FC236}">
              <a16:creationId xmlns:a16="http://schemas.microsoft.com/office/drawing/2014/main" id="{00000000-0008-0000-0400-000071000000}"/>
            </a:ext>
          </a:extLst>
        </xdr:cNvPr>
        <xdr:cNvCxnSpPr/>
      </xdr:nvCxnSpPr>
      <xdr:spPr>
        <a:xfrm>
          <a:off x="12446000" y="2821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107241</xdr:rowOff>
    </xdr:from>
    <xdr:ext cx="508000" cy="259045"/>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1938000" y="2678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94343</xdr:rowOff>
    </xdr:from>
    <xdr:to>
      <xdr:col>85</xdr:col>
      <xdr:colOff>66675</xdr:colOff>
      <xdr:row>14</xdr:row>
      <xdr:rowOff>94343</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a:off x="12446000" y="2494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13</xdr:row>
      <xdr:rowOff>123570</xdr:rowOff>
    </xdr:from>
    <xdr:ext cx="508000" cy="259045"/>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1938000" y="2352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110671</xdr:rowOff>
    </xdr:from>
    <xdr:to>
      <xdr:col>85</xdr:col>
      <xdr:colOff>66675</xdr:colOff>
      <xdr:row>12</xdr:row>
      <xdr:rowOff>110671</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2446000" y="2168071"/>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11</xdr:row>
      <xdr:rowOff>139898</xdr:rowOff>
    </xdr:from>
    <xdr:ext cx="508000" cy="259045"/>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1938000" y="2025848"/>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1" name="物件費グラフ枠">
          <a:extLst>
            <a:ext uri="{FF2B5EF4-FFF2-40B4-BE49-F238E27FC236}">
              <a16:creationId xmlns:a16="http://schemas.microsoft.com/office/drawing/2014/main" id="{00000000-0008-0000-0400-000079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22</xdr:row>
      <xdr:rowOff>18143</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6510000" y="2298700"/>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161670</xdr:rowOff>
    </xdr:from>
    <xdr:ext cx="762000" cy="259045"/>
    <xdr:sp macro="" textlink="">
      <xdr:nvSpPr>
        <xdr:cNvPr id="123" name="物件費最小値テキスト">
          <a:extLst>
            <a:ext uri="{FF2B5EF4-FFF2-40B4-BE49-F238E27FC236}">
              <a16:creationId xmlns:a16="http://schemas.microsoft.com/office/drawing/2014/main" id="{00000000-0008-0000-0400-00007B000000}"/>
            </a:ext>
          </a:extLst>
        </xdr:cNvPr>
        <xdr:cNvSpPr txBox="1"/>
      </xdr:nvSpPr>
      <xdr:spPr>
        <a:xfrm>
          <a:off x="16598900" y="376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22</xdr:row>
      <xdr:rowOff>18143</xdr:rowOff>
    </xdr:from>
    <xdr:to>
      <xdr:col>82</xdr:col>
      <xdr:colOff>196850</xdr:colOff>
      <xdr:row>22</xdr:row>
      <xdr:rowOff>18143</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6421100" y="3790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5" name="物件費最大値テキスト">
          <a:extLst>
            <a:ext uri="{FF2B5EF4-FFF2-40B4-BE49-F238E27FC236}">
              <a16:creationId xmlns:a16="http://schemas.microsoft.com/office/drawing/2014/main" id="{00000000-0008-0000-0400-00007D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162378</xdr:rowOff>
    </xdr:from>
    <xdr:to>
      <xdr:col>82</xdr:col>
      <xdr:colOff>107950</xdr:colOff>
      <xdr:row>20</xdr:row>
      <xdr:rowOff>121557</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5671800" y="3419928"/>
          <a:ext cx="8382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141713</xdr:rowOff>
    </xdr:from>
    <xdr:ext cx="762000" cy="259045"/>
    <xdr:sp macro="" textlink="">
      <xdr:nvSpPr>
        <xdr:cNvPr id="128" name="物件費平均値テキスト">
          <a:extLst>
            <a:ext uri="{FF2B5EF4-FFF2-40B4-BE49-F238E27FC236}">
              <a16:creationId xmlns:a16="http://schemas.microsoft.com/office/drawing/2014/main" id="{00000000-0008-0000-0400-000080000000}"/>
            </a:ext>
          </a:extLst>
        </xdr:cNvPr>
        <xdr:cNvSpPr txBox="1"/>
      </xdr:nvSpPr>
      <xdr:spPr>
        <a:xfrm>
          <a:off x="16598900" y="27134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125186</xdr:rowOff>
    </xdr:from>
    <xdr:to>
      <xdr:col>82</xdr:col>
      <xdr:colOff>158750</xdr:colOff>
      <xdr:row>17</xdr:row>
      <xdr:rowOff>55336</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6459200" y="286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121557</xdr:rowOff>
    </xdr:from>
    <xdr:to>
      <xdr:col>78</xdr:col>
      <xdr:colOff>69850</xdr:colOff>
      <xdr:row>21</xdr:row>
      <xdr:rowOff>135164</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4782800" y="3550557"/>
          <a:ext cx="889000" cy="185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168729</xdr:rowOff>
    </xdr:from>
    <xdr:to>
      <xdr:col>78</xdr:col>
      <xdr:colOff>120650</xdr:colOff>
      <xdr:row>17</xdr:row>
      <xdr:rowOff>98879</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5621000" y="2911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109056</xdr:rowOff>
    </xdr:from>
    <xdr:ext cx="7366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5290800" y="26808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21</xdr:row>
      <xdr:rowOff>102507</xdr:rowOff>
    </xdr:from>
    <xdr:to>
      <xdr:col>73</xdr:col>
      <xdr:colOff>180975</xdr:colOff>
      <xdr:row>21</xdr:row>
      <xdr:rowOff>135164</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893800" y="370295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160564</xdr:rowOff>
    </xdr:from>
    <xdr:to>
      <xdr:col>74</xdr:col>
      <xdr:colOff>31750</xdr:colOff>
      <xdr:row>18</xdr:row>
      <xdr:rowOff>90714</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4732000" y="3075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100891</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4401800" y="2844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132443</xdr:rowOff>
    </xdr:from>
    <xdr:to>
      <xdr:col>69</xdr:col>
      <xdr:colOff>92075</xdr:colOff>
      <xdr:row>21</xdr:row>
      <xdr:rowOff>102507</xdr:rowOff>
    </xdr:to>
    <xdr:cxnSp macro="">
      <xdr:nvCxnSpPr>
        <xdr:cNvPr id="136" name="直線コネクタ 135">
          <a:extLst>
            <a:ext uri="{FF2B5EF4-FFF2-40B4-BE49-F238E27FC236}">
              <a16:creationId xmlns:a16="http://schemas.microsoft.com/office/drawing/2014/main" id="{00000000-0008-0000-0400-000088000000}"/>
            </a:ext>
          </a:extLst>
        </xdr:cNvPr>
        <xdr:cNvCxnSpPr/>
      </xdr:nvCxnSpPr>
      <xdr:spPr>
        <a:xfrm>
          <a:off x="13004800" y="3561443"/>
          <a:ext cx="889000" cy="141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149679</xdr:rowOff>
    </xdr:from>
    <xdr:to>
      <xdr:col>69</xdr:col>
      <xdr:colOff>142875</xdr:colOff>
      <xdr:row>18</xdr:row>
      <xdr:rowOff>79829</xdr:rowOff>
    </xdr:to>
    <xdr:sp macro="" textlink="">
      <xdr:nvSpPr>
        <xdr:cNvPr id="137" name="フローチャート: 判断 136">
          <a:extLst>
            <a:ext uri="{FF2B5EF4-FFF2-40B4-BE49-F238E27FC236}">
              <a16:creationId xmlns:a16="http://schemas.microsoft.com/office/drawing/2014/main" id="{00000000-0008-0000-0400-000089000000}"/>
            </a:ext>
          </a:extLst>
        </xdr:cNvPr>
        <xdr:cNvSpPr/>
      </xdr:nvSpPr>
      <xdr:spPr>
        <a:xfrm>
          <a:off x="13843000" y="3064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90006</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3512800" y="28332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9" name="フローチャート: 判断 138">
          <a:extLst>
            <a:ext uri="{FF2B5EF4-FFF2-40B4-BE49-F238E27FC236}">
              <a16:creationId xmlns:a16="http://schemas.microsoft.com/office/drawing/2014/main" id="{00000000-0008-0000-0400-00008B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19</xdr:row>
      <xdr:rowOff>111578</xdr:rowOff>
    </xdr:from>
    <xdr:to>
      <xdr:col>82</xdr:col>
      <xdr:colOff>158750</xdr:colOff>
      <xdr:row>20</xdr:row>
      <xdr:rowOff>41728</xdr:rowOff>
    </xdr:to>
    <xdr:sp macro="" textlink="">
      <xdr:nvSpPr>
        <xdr:cNvPr id="146" name="楕円 145">
          <a:extLst>
            <a:ext uri="{FF2B5EF4-FFF2-40B4-BE49-F238E27FC236}">
              <a16:creationId xmlns:a16="http://schemas.microsoft.com/office/drawing/2014/main" id="{00000000-0008-0000-0400-000092000000}"/>
            </a:ext>
          </a:extLst>
        </xdr:cNvPr>
        <xdr:cNvSpPr/>
      </xdr:nvSpPr>
      <xdr:spPr>
        <a:xfrm>
          <a:off x="16459200" y="3369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83655</xdr:rowOff>
    </xdr:from>
    <xdr:ext cx="762000" cy="259045"/>
    <xdr:sp macro="" textlink="">
      <xdr:nvSpPr>
        <xdr:cNvPr id="147" name="物件費該当値テキスト">
          <a:extLst>
            <a:ext uri="{FF2B5EF4-FFF2-40B4-BE49-F238E27FC236}">
              <a16:creationId xmlns:a16="http://schemas.microsoft.com/office/drawing/2014/main" id="{00000000-0008-0000-0400-000093000000}"/>
            </a:ext>
          </a:extLst>
        </xdr:cNvPr>
        <xdr:cNvSpPr txBox="1"/>
      </xdr:nvSpPr>
      <xdr:spPr>
        <a:xfrm>
          <a:off x="16598900" y="3341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70757</xdr:rowOff>
    </xdr:from>
    <xdr:to>
      <xdr:col>78</xdr:col>
      <xdr:colOff>120650</xdr:colOff>
      <xdr:row>21</xdr:row>
      <xdr:rowOff>907</xdr:rowOff>
    </xdr:to>
    <xdr:sp macro="" textlink="">
      <xdr:nvSpPr>
        <xdr:cNvPr id="148" name="楕円 147">
          <a:extLst>
            <a:ext uri="{FF2B5EF4-FFF2-40B4-BE49-F238E27FC236}">
              <a16:creationId xmlns:a16="http://schemas.microsoft.com/office/drawing/2014/main" id="{00000000-0008-0000-0400-000094000000}"/>
            </a:ext>
          </a:extLst>
        </xdr:cNvPr>
        <xdr:cNvSpPr/>
      </xdr:nvSpPr>
      <xdr:spPr>
        <a:xfrm>
          <a:off x="15621000" y="3499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157134</xdr:rowOff>
    </xdr:from>
    <xdr:ext cx="736600" cy="259045"/>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15290800" y="3586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84364</xdr:rowOff>
    </xdr:from>
    <xdr:to>
      <xdr:col>74</xdr:col>
      <xdr:colOff>31750</xdr:colOff>
      <xdr:row>22</xdr:row>
      <xdr:rowOff>14514</xdr:rowOff>
    </xdr:to>
    <xdr:sp macro="" textlink="">
      <xdr:nvSpPr>
        <xdr:cNvPr id="150" name="楕円 149">
          <a:extLst>
            <a:ext uri="{FF2B5EF4-FFF2-40B4-BE49-F238E27FC236}">
              <a16:creationId xmlns:a16="http://schemas.microsoft.com/office/drawing/2014/main" id="{00000000-0008-0000-0400-000096000000}"/>
            </a:ext>
          </a:extLst>
        </xdr:cNvPr>
        <xdr:cNvSpPr/>
      </xdr:nvSpPr>
      <xdr:spPr>
        <a:xfrm>
          <a:off x="14732000" y="3684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170741</xdr:rowOff>
    </xdr:from>
    <xdr:ext cx="762000" cy="259045"/>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14401800" y="3771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21</xdr:row>
      <xdr:rowOff>51707</xdr:rowOff>
    </xdr:from>
    <xdr:to>
      <xdr:col>69</xdr:col>
      <xdr:colOff>142875</xdr:colOff>
      <xdr:row>21</xdr:row>
      <xdr:rowOff>153307</xdr:rowOff>
    </xdr:to>
    <xdr:sp macro="" textlink="">
      <xdr:nvSpPr>
        <xdr:cNvPr id="152" name="楕円 151">
          <a:extLst>
            <a:ext uri="{FF2B5EF4-FFF2-40B4-BE49-F238E27FC236}">
              <a16:creationId xmlns:a16="http://schemas.microsoft.com/office/drawing/2014/main" id="{00000000-0008-0000-0400-000098000000}"/>
            </a:ext>
          </a:extLst>
        </xdr:cNvPr>
        <xdr:cNvSpPr/>
      </xdr:nvSpPr>
      <xdr:spPr>
        <a:xfrm>
          <a:off x="13843000" y="3652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21</xdr:row>
      <xdr:rowOff>138084</xdr:rowOff>
    </xdr:from>
    <xdr:ext cx="762000" cy="259045"/>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13512800" y="3738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20</xdr:row>
      <xdr:rowOff>81643</xdr:rowOff>
    </xdr:from>
    <xdr:to>
      <xdr:col>65</xdr:col>
      <xdr:colOff>53975</xdr:colOff>
      <xdr:row>21</xdr:row>
      <xdr:rowOff>11793</xdr:rowOff>
    </xdr:to>
    <xdr:sp macro="" textlink="">
      <xdr:nvSpPr>
        <xdr:cNvPr id="154" name="楕円 153">
          <a:extLst>
            <a:ext uri="{FF2B5EF4-FFF2-40B4-BE49-F238E27FC236}">
              <a16:creationId xmlns:a16="http://schemas.microsoft.com/office/drawing/2014/main" id="{00000000-0008-0000-0400-00009A000000}"/>
            </a:ext>
          </a:extLst>
        </xdr:cNvPr>
        <xdr:cNvSpPr/>
      </xdr:nvSpPr>
      <xdr:spPr>
        <a:xfrm>
          <a:off x="12954000" y="3510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168020</xdr:rowOff>
    </xdr:from>
    <xdr:ext cx="762000" cy="259045"/>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a:off x="12623800" y="3597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3" name="正方形/長方形 162">
          <a:extLst>
            <a:ext uri="{FF2B5EF4-FFF2-40B4-BE49-F238E27FC236}">
              <a16:creationId xmlns:a16="http://schemas.microsoft.com/office/drawing/2014/main" id="{00000000-0008-0000-0400-0000A3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4" name="正方形/長方形 163">
          <a:extLst>
            <a:ext uri="{FF2B5EF4-FFF2-40B4-BE49-F238E27FC236}">
              <a16:creationId xmlns:a16="http://schemas.microsoft.com/office/drawing/2014/main" id="{00000000-0008-0000-0400-0000A4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5" name="正方形/長方形 164">
          <a:extLst>
            <a:ext uri="{FF2B5EF4-FFF2-40B4-BE49-F238E27FC236}">
              <a16:creationId xmlns:a16="http://schemas.microsoft.com/office/drawing/2014/main" id="{00000000-0008-0000-0400-0000A5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子育て環境の整備に重点的に取り組んできたことにより児童福祉費などが増加傾向であり、類似団体平均を大きく上回っている。今後は、子育て施策を充実させつつ、事業の取捨選択を行い、経費の削減を図っていく。</a:t>
          </a:r>
          <a:endParaRPr lang="ja-JP" altLang="ja-JP" sz="1400">
            <a:solidFill>
              <a:schemeClr val="tx1"/>
            </a:solidFill>
            <a:effectLst/>
          </a:endParaRPr>
        </a:p>
      </xdr:txBody>
    </xdr:sp>
    <xdr:clientData/>
  </xdr:twoCellAnchor>
  <xdr:oneCellAnchor>
    <xdr:from>
      <xdr:col>3</xdr:col>
      <xdr:colOff>123825</xdr:colOff>
      <xdr:row>49</xdr:row>
      <xdr:rowOff>107950</xdr:rowOff>
    </xdr:from>
    <xdr:ext cx="298543" cy="225703"/>
    <xdr:sp macro="" textlink="">
      <xdr:nvSpPr>
        <xdr:cNvPr id="167" name="テキスト ボックス 166">
          <a:extLst>
            <a:ext uri="{FF2B5EF4-FFF2-40B4-BE49-F238E27FC236}">
              <a16:creationId xmlns:a16="http://schemas.microsoft.com/office/drawing/2014/main" id="{00000000-0008-0000-0400-0000A7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8" name="直線コネクタ 167">
          <a:extLst>
            <a:ext uri="{FF2B5EF4-FFF2-40B4-BE49-F238E27FC236}">
              <a16:creationId xmlns:a16="http://schemas.microsoft.com/office/drawing/2014/main" id="{00000000-0008-0000-0400-0000A8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70" name="直線コネクタ 169">
          <a:extLst>
            <a:ext uri="{FF2B5EF4-FFF2-40B4-BE49-F238E27FC236}">
              <a16:creationId xmlns:a16="http://schemas.microsoft.com/office/drawing/2014/main" id="{00000000-0008-0000-0400-0000AA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73" name="テキスト ボックス 172">
          <a:extLst>
            <a:ext uri="{FF2B5EF4-FFF2-40B4-BE49-F238E27FC236}">
              <a16:creationId xmlns:a16="http://schemas.microsoft.com/office/drawing/2014/main" id="{00000000-0008-0000-0400-0000AD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5" name="テキスト ボックス 174">
          <a:extLst>
            <a:ext uri="{FF2B5EF4-FFF2-40B4-BE49-F238E27FC236}">
              <a16:creationId xmlns:a16="http://schemas.microsoft.com/office/drawing/2014/main" id="{00000000-0008-0000-0400-0000AF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81" name="扶助費グラフ枠">
          <a:extLst>
            <a:ext uri="{FF2B5EF4-FFF2-40B4-BE49-F238E27FC236}">
              <a16:creationId xmlns:a16="http://schemas.microsoft.com/office/drawing/2014/main" id="{00000000-0008-0000-0400-0000B5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25400</xdr:rowOff>
    </xdr:from>
    <xdr:to>
      <xdr:col>24</xdr:col>
      <xdr:colOff>25400</xdr:colOff>
      <xdr:row>62</xdr:row>
      <xdr:rowOff>12700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4826000" y="92837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156227</xdr:rowOff>
    </xdr:from>
    <xdr:ext cx="762000" cy="259045"/>
    <xdr:sp macro="" textlink="">
      <xdr:nvSpPr>
        <xdr:cNvPr id="183" name="扶助費最小値テキスト">
          <a:extLst>
            <a:ext uri="{FF2B5EF4-FFF2-40B4-BE49-F238E27FC236}">
              <a16:creationId xmlns:a16="http://schemas.microsoft.com/office/drawing/2014/main" id="{00000000-0008-0000-0400-0000B7000000}"/>
            </a:ext>
          </a:extLst>
        </xdr:cNvPr>
        <xdr:cNvSpPr txBox="1"/>
      </xdr:nvSpPr>
      <xdr:spPr>
        <a:xfrm>
          <a:off x="4914900" y="1061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62</xdr:row>
      <xdr:rowOff>12700</xdr:rowOff>
    </xdr:from>
    <xdr:to>
      <xdr:col>24</xdr:col>
      <xdr:colOff>114300</xdr:colOff>
      <xdr:row>62</xdr:row>
      <xdr:rowOff>12700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4737100" y="10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111777</xdr:rowOff>
    </xdr:from>
    <xdr:ext cx="762000" cy="259045"/>
    <xdr:sp macro="" textlink="">
      <xdr:nvSpPr>
        <xdr:cNvPr id="185" name="扶助費最大値テキスト">
          <a:extLst>
            <a:ext uri="{FF2B5EF4-FFF2-40B4-BE49-F238E27FC236}">
              <a16:creationId xmlns:a16="http://schemas.microsoft.com/office/drawing/2014/main" id="{00000000-0008-0000-0400-0000B9000000}"/>
            </a:ext>
          </a:extLst>
        </xdr:cNvPr>
        <xdr:cNvSpPr txBox="1"/>
      </xdr:nvSpPr>
      <xdr:spPr>
        <a:xfrm>
          <a:off x="49149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25400</xdr:rowOff>
    </xdr:from>
    <xdr:to>
      <xdr:col>24</xdr:col>
      <xdr:colOff>114300</xdr:colOff>
      <xdr:row>54</xdr:row>
      <xdr:rowOff>25400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4737100" y="9283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60</xdr:row>
      <xdr:rowOff>114300</xdr:rowOff>
    </xdr:from>
    <xdr:to>
      <xdr:col>24</xdr:col>
      <xdr:colOff>25400</xdr:colOff>
      <xdr:row>60</xdr:row>
      <xdr:rowOff>127000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987800" y="104013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10177</xdr:rowOff>
    </xdr:from>
    <xdr:ext cx="762000" cy="259045"/>
    <xdr:sp macro="" textlink="">
      <xdr:nvSpPr>
        <xdr:cNvPr id="188" name="扶助費平均値テキスト">
          <a:extLst>
            <a:ext uri="{FF2B5EF4-FFF2-40B4-BE49-F238E27FC236}">
              <a16:creationId xmlns:a16="http://schemas.microsoft.com/office/drawing/2014/main" id="{00000000-0008-0000-0400-0000BC000000}"/>
            </a:ext>
          </a:extLst>
        </xdr:cNvPr>
        <xdr:cNvSpPr txBox="1"/>
      </xdr:nvSpPr>
      <xdr:spPr>
        <a:xfrm>
          <a:off x="4914900" y="9611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165100</xdr:rowOff>
    </xdr:from>
    <xdr:to>
      <xdr:col>24</xdr:col>
      <xdr:colOff>76200</xdr:colOff>
      <xdr:row>57</xdr:row>
      <xdr:rowOff>95250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4775200" y="9766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60</xdr:row>
      <xdr:rowOff>50800</xdr:rowOff>
    </xdr:from>
    <xdr:to>
      <xdr:col>19</xdr:col>
      <xdr:colOff>187325</xdr:colOff>
      <xdr:row>60</xdr:row>
      <xdr:rowOff>114300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3098800" y="103378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31750</xdr:rowOff>
    </xdr:from>
    <xdr:to>
      <xdr:col>20</xdr:col>
      <xdr:colOff>38100</xdr:colOff>
      <xdr:row>57</xdr:row>
      <xdr:rowOff>133350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937000" y="980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143527</xdr:rowOff>
    </xdr:from>
    <xdr:ext cx="7366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606800" y="9573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158750</xdr:rowOff>
    </xdr:from>
    <xdr:to>
      <xdr:col>15</xdr:col>
      <xdr:colOff>98425</xdr:colOff>
      <xdr:row>60</xdr:row>
      <xdr:rowOff>50800</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2209800" y="102743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120650</xdr:rowOff>
    </xdr:from>
    <xdr:to>
      <xdr:col>15</xdr:col>
      <xdr:colOff>149225</xdr:colOff>
      <xdr:row>58</xdr:row>
      <xdr:rowOff>50800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3048000" y="9893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60977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717800" y="966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158750</xdr:rowOff>
    </xdr:from>
    <xdr:to>
      <xdr:col>11</xdr:col>
      <xdr:colOff>9525</xdr:colOff>
      <xdr:row>61</xdr:row>
      <xdr:rowOff>6350</xdr:rowOff>
    </xdr:to>
    <xdr:cxnSp macro="">
      <xdr:nvCxnSpPr>
        <xdr:cNvPr id="196" name="直線コネクタ 195">
          <a:extLst>
            <a:ext uri="{FF2B5EF4-FFF2-40B4-BE49-F238E27FC236}">
              <a16:creationId xmlns:a16="http://schemas.microsoft.com/office/drawing/2014/main" id="{00000000-0008-0000-0400-0000C4000000}"/>
            </a:ext>
          </a:extLst>
        </xdr:cNvPr>
        <xdr:cNvCxnSpPr/>
      </xdr:nvCxnSpPr>
      <xdr:spPr>
        <a:xfrm flipV="1">
          <a:off x="1320800" y="102743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95250</xdr:rowOff>
    </xdr:from>
    <xdr:to>
      <xdr:col>11</xdr:col>
      <xdr:colOff>60325</xdr:colOff>
      <xdr:row>58</xdr:row>
      <xdr:rowOff>25400</xdr:rowOff>
    </xdr:to>
    <xdr:sp macro="" textlink="">
      <xdr:nvSpPr>
        <xdr:cNvPr id="197" name="フローチャート: 判断 196">
          <a:extLst>
            <a:ext uri="{FF2B5EF4-FFF2-40B4-BE49-F238E27FC236}">
              <a16:creationId xmlns:a16="http://schemas.microsoft.com/office/drawing/2014/main" id="{00000000-0008-0000-0400-0000C5000000}"/>
            </a:ext>
          </a:extLst>
        </xdr:cNvPr>
        <xdr:cNvSpPr/>
      </xdr:nvSpPr>
      <xdr:spPr>
        <a:xfrm>
          <a:off x="2159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35577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828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95250</xdr:rowOff>
    </xdr:from>
    <xdr:to>
      <xdr:col>6</xdr:col>
      <xdr:colOff>171450</xdr:colOff>
      <xdr:row>58</xdr:row>
      <xdr:rowOff>25400</xdr:rowOff>
    </xdr:to>
    <xdr:sp macro="" textlink="">
      <xdr:nvSpPr>
        <xdr:cNvPr id="199" name="フローチャート: 判断 198">
          <a:extLst>
            <a:ext uri="{FF2B5EF4-FFF2-40B4-BE49-F238E27FC236}">
              <a16:creationId xmlns:a16="http://schemas.microsoft.com/office/drawing/2014/main" id="{00000000-0008-0000-0400-0000C7000000}"/>
            </a:ext>
          </a:extLst>
        </xdr:cNvPr>
        <xdr:cNvSpPr/>
      </xdr:nvSpPr>
      <xdr:spPr>
        <a:xfrm>
          <a:off x="1270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35577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939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60</xdr:row>
      <xdr:rowOff>76200</xdr:rowOff>
    </xdr:from>
    <xdr:to>
      <xdr:col>24</xdr:col>
      <xdr:colOff>76200</xdr:colOff>
      <xdr:row>61</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47752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48277</xdr:rowOff>
    </xdr:from>
    <xdr:ext cx="762000" cy="259045"/>
    <xdr:sp macro="" textlink="">
      <xdr:nvSpPr>
        <xdr:cNvPr id="207" name="扶助費該当値テキスト">
          <a:extLst>
            <a:ext uri="{FF2B5EF4-FFF2-40B4-BE49-F238E27FC236}">
              <a16:creationId xmlns:a16="http://schemas.microsoft.com/office/drawing/2014/main" id="{00000000-0008-0000-0400-0000CF000000}"/>
            </a:ext>
          </a:extLst>
        </xdr:cNvPr>
        <xdr:cNvSpPr txBox="1"/>
      </xdr:nvSpPr>
      <xdr:spPr>
        <a:xfrm>
          <a:off x="49149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60</xdr:row>
      <xdr:rowOff>63500</xdr:rowOff>
    </xdr:from>
    <xdr:to>
      <xdr:col>20</xdr:col>
      <xdr:colOff>38100</xdr:colOff>
      <xdr:row>60</xdr:row>
      <xdr:rowOff>165100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3937000" y="1035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60</xdr:row>
      <xdr:rowOff>149877</xdr:rowOff>
    </xdr:from>
    <xdr:ext cx="7366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3606800" y="10436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60</xdr:row>
      <xdr:rowOff>0</xdr:rowOff>
    </xdr:from>
    <xdr:to>
      <xdr:col>15</xdr:col>
      <xdr:colOff>149225</xdr:colOff>
      <xdr:row>60</xdr:row>
      <xdr:rowOff>101600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3048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60</xdr:row>
      <xdr:rowOff>86377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2717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107950</xdr:rowOff>
    </xdr:from>
    <xdr:to>
      <xdr:col>11</xdr:col>
      <xdr:colOff>60325</xdr:colOff>
      <xdr:row>60</xdr:row>
      <xdr:rowOff>38100</xdr:rowOff>
    </xdr:to>
    <xdr:sp macro="" textlink="">
      <xdr:nvSpPr>
        <xdr:cNvPr id="212" name="楕円 211">
          <a:extLst>
            <a:ext uri="{FF2B5EF4-FFF2-40B4-BE49-F238E27FC236}">
              <a16:creationId xmlns:a16="http://schemas.microsoft.com/office/drawing/2014/main" id="{00000000-0008-0000-0400-0000D4000000}"/>
            </a:ext>
          </a:extLst>
        </xdr:cNvPr>
        <xdr:cNvSpPr/>
      </xdr:nvSpPr>
      <xdr:spPr>
        <a:xfrm>
          <a:off x="2159000" y="1022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60</xdr:row>
      <xdr:rowOff>22877</xdr:rowOff>
    </xdr:from>
    <xdr:ext cx="762000" cy="259045"/>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a:off x="18288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60</xdr:row>
      <xdr:rowOff>127000</xdr:rowOff>
    </xdr:from>
    <xdr:to>
      <xdr:col>6</xdr:col>
      <xdr:colOff>171450</xdr:colOff>
      <xdr:row>61</xdr:row>
      <xdr:rowOff>57150</xdr:rowOff>
    </xdr:to>
    <xdr:sp macro="" textlink="">
      <xdr:nvSpPr>
        <xdr:cNvPr id="214" name="楕円 213">
          <a:extLst>
            <a:ext uri="{FF2B5EF4-FFF2-40B4-BE49-F238E27FC236}">
              <a16:creationId xmlns:a16="http://schemas.microsoft.com/office/drawing/2014/main" id="{00000000-0008-0000-0400-0000D6000000}"/>
            </a:ext>
          </a:extLst>
        </xdr:cNvPr>
        <xdr:cNvSpPr/>
      </xdr:nvSpPr>
      <xdr:spPr>
        <a:xfrm>
          <a:off x="1270000" y="1041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61</xdr:row>
      <xdr:rowOff>41927</xdr:rowOff>
    </xdr:from>
    <xdr:ext cx="762000" cy="259045"/>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9398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3" name="正方形/長方形 222">
          <a:extLst>
            <a:ext uri="{FF2B5EF4-FFF2-40B4-BE49-F238E27FC236}">
              <a16:creationId xmlns:a16="http://schemas.microsoft.com/office/drawing/2014/main" id="{00000000-0008-0000-0400-0000DF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4" name="正方形/長方形 223">
          <a:extLst>
            <a:ext uri="{FF2B5EF4-FFF2-40B4-BE49-F238E27FC236}">
              <a16:creationId xmlns:a16="http://schemas.microsoft.com/office/drawing/2014/main" id="{00000000-0008-0000-0400-0000E0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5" name="正方形/長方形 224">
          <a:extLst>
            <a:ext uri="{FF2B5EF4-FFF2-40B4-BE49-F238E27FC236}">
              <a16:creationId xmlns:a16="http://schemas.microsoft.com/office/drawing/2014/main" id="{00000000-0008-0000-0400-0000E1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1100">
              <a:solidFill>
                <a:schemeClr val="tx1"/>
              </a:solidFill>
              <a:effectLst/>
              <a:latin typeface="+mn-lt"/>
              <a:ea typeface="+mn-ea"/>
              <a:cs typeface="+mn-cs"/>
            </a:rPr>
            <a:t>国民健康保険特別会計、</a:t>
          </a:r>
          <a:r>
            <a:rPr kumimoji="1" lang="ja-JP" altLang="ja-JP" sz="1100">
              <a:solidFill>
                <a:schemeClr val="tx1"/>
              </a:solidFill>
              <a:effectLst/>
              <a:latin typeface="+mn-lt"/>
              <a:ea typeface="+mn-ea"/>
              <a:cs typeface="+mn-cs"/>
            </a:rPr>
            <a:t>介護保険</a:t>
          </a:r>
          <a:r>
            <a:rPr kumimoji="1" lang="ja-JP" altLang="en-US" sz="1100">
              <a:solidFill>
                <a:schemeClr val="tx1"/>
              </a:solidFill>
              <a:effectLst/>
              <a:latin typeface="+mn-lt"/>
              <a:ea typeface="+mn-ea"/>
              <a:cs typeface="+mn-cs"/>
            </a:rPr>
            <a:t>特別</a:t>
          </a:r>
          <a:r>
            <a:rPr kumimoji="1" lang="ja-JP" altLang="ja-JP" sz="1100">
              <a:solidFill>
                <a:schemeClr val="tx1"/>
              </a:solidFill>
              <a:effectLst/>
              <a:latin typeface="+mn-lt"/>
              <a:ea typeface="+mn-ea"/>
              <a:cs typeface="+mn-cs"/>
            </a:rPr>
            <a:t>会計及び</a:t>
          </a:r>
          <a:r>
            <a:rPr kumimoji="1" lang="ja-JP" altLang="en-US" sz="1100">
              <a:solidFill>
                <a:schemeClr val="tx1"/>
              </a:solidFill>
              <a:effectLst/>
              <a:latin typeface="+mn-lt"/>
              <a:ea typeface="+mn-ea"/>
              <a:cs typeface="+mn-cs"/>
            </a:rPr>
            <a:t>後期高齢医療</a:t>
          </a:r>
          <a:r>
            <a:rPr kumimoji="1" lang="ja-JP" altLang="ja-JP" sz="1100">
              <a:solidFill>
                <a:schemeClr val="tx1"/>
              </a:solidFill>
              <a:effectLst/>
              <a:latin typeface="+mn-lt"/>
              <a:ea typeface="+mn-ea"/>
              <a:cs typeface="+mn-cs"/>
            </a:rPr>
            <a:t>特別会計への繰出金が増加した</a:t>
          </a:r>
          <a:r>
            <a:rPr kumimoji="1" lang="ja-JP" altLang="en-US" sz="1100">
              <a:solidFill>
                <a:schemeClr val="tx1"/>
              </a:solidFill>
              <a:effectLst/>
              <a:latin typeface="+mn-lt"/>
              <a:ea typeface="+mn-ea"/>
              <a:cs typeface="+mn-cs"/>
            </a:rPr>
            <a:t>が、</a:t>
          </a:r>
          <a:r>
            <a:rPr kumimoji="1" lang="ja-JP" altLang="ja-JP" sz="1100">
              <a:solidFill>
                <a:schemeClr val="tx1"/>
              </a:solidFill>
              <a:effectLst/>
              <a:latin typeface="+mn-lt"/>
              <a:ea typeface="+mn-ea"/>
              <a:cs typeface="+mn-cs"/>
            </a:rPr>
            <a:t>経常収支比率に対する割合は</a:t>
          </a:r>
          <a:r>
            <a:rPr kumimoji="1" lang="ja-JP" altLang="en-US" sz="1100">
              <a:solidFill>
                <a:schemeClr val="tx1"/>
              </a:solidFill>
              <a:effectLst/>
              <a:latin typeface="+mn-lt"/>
              <a:ea typeface="+mn-ea"/>
              <a:cs typeface="+mn-cs"/>
            </a:rPr>
            <a:t>減少</a:t>
          </a:r>
          <a:r>
            <a:rPr kumimoji="1" lang="ja-JP" altLang="ja-JP" sz="1100">
              <a:solidFill>
                <a:schemeClr val="tx1"/>
              </a:solidFill>
              <a:effectLst/>
              <a:latin typeface="+mn-lt"/>
              <a:ea typeface="+mn-ea"/>
              <a:cs typeface="+mn-cs"/>
            </a:rPr>
            <a:t>した。今後</a:t>
          </a:r>
          <a:r>
            <a:rPr kumimoji="1" lang="ja-JP" altLang="en-US" sz="1100">
              <a:solidFill>
                <a:schemeClr val="tx1"/>
              </a:solidFill>
              <a:effectLst/>
              <a:latin typeface="+mn-lt"/>
              <a:ea typeface="+mn-ea"/>
              <a:cs typeface="+mn-cs"/>
            </a:rPr>
            <a:t>も</a:t>
          </a:r>
          <a:r>
            <a:rPr kumimoji="1" lang="ja-JP" altLang="ja-JP" sz="1100">
              <a:solidFill>
                <a:schemeClr val="tx1"/>
              </a:solidFill>
              <a:effectLst/>
              <a:latin typeface="+mn-lt"/>
              <a:ea typeface="+mn-ea"/>
              <a:cs typeface="+mn-cs"/>
            </a:rPr>
            <a:t>健全な経営となるよう適切な方策をとっていく。</a:t>
          </a:r>
          <a:endParaRPr lang="ja-JP" altLang="ja-JP" sz="1400">
            <a:solidFill>
              <a:schemeClr val="tx1"/>
            </a:solidFill>
            <a:effectLst/>
          </a:endParaRPr>
        </a:p>
      </xdr:txBody>
    </xdr:sp>
    <xdr:clientData/>
  </xdr:twoCellAnchor>
  <xdr:oneCellAnchor>
    <xdr:from>
      <xdr:col>62</xdr:col>
      <xdr:colOff>6350</xdr:colOff>
      <xdr:row>49</xdr:row>
      <xdr:rowOff>107950</xdr:rowOff>
    </xdr:from>
    <xdr:ext cx="298543" cy="225703"/>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3827</xdr:rowOff>
    </xdr:from>
    <xdr:ext cx="508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938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137177</xdr:rowOff>
    </xdr:from>
    <xdr:ext cx="508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938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60977</xdr:rowOff>
    </xdr:from>
    <xdr:ext cx="508000" cy="259045"/>
    <xdr:sp macro="" textlink="">
      <xdr:nvSpPr>
        <xdr:cNvPr id="237" name="テキスト ボックス 236">
          <a:extLst>
            <a:ext uri="{FF2B5EF4-FFF2-40B4-BE49-F238E27FC236}">
              <a16:creationId xmlns:a16="http://schemas.microsoft.com/office/drawing/2014/main" id="{00000000-0008-0000-0400-0000ED000000}"/>
            </a:ext>
          </a:extLst>
        </xdr:cNvPr>
        <xdr:cNvSpPr txBox="1"/>
      </xdr:nvSpPr>
      <xdr:spPr>
        <a:xfrm>
          <a:off x="11938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52</xdr:row>
      <xdr:rowOff>22877</xdr:rowOff>
    </xdr:from>
    <xdr:ext cx="508000" cy="259045"/>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a:off x="11938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41" name="その他グラフ枠">
          <a:extLst>
            <a:ext uri="{FF2B5EF4-FFF2-40B4-BE49-F238E27FC236}">
              <a16:creationId xmlns:a16="http://schemas.microsoft.com/office/drawing/2014/main" id="{00000000-0008-0000-0400-0000F1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153670</xdr:rowOff>
    </xdr:from>
    <xdr:to>
      <xdr:col>82</xdr:col>
      <xdr:colOff>107950</xdr:colOff>
      <xdr:row>61</xdr:row>
      <xdr:rowOff>146050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6510000" y="924052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43" name="その他最小値テキスト">
          <a:extLst>
            <a:ext uri="{FF2B5EF4-FFF2-40B4-BE49-F238E27FC236}">
              <a16:creationId xmlns:a16="http://schemas.microsoft.com/office/drawing/2014/main" id="{00000000-0008-0000-0400-0000F3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68597</xdr:rowOff>
    </xdr:from>
    <xdr:ext cx="762000" cy="259045"/>
    <xdr:sp macro="" textlink="">
      <xdr:nvSpPr>
        <xdr:cNvPr id="245" name="その他最大値テキスト">
          <a:extLst>
            <a:ext uri="{FF2B5EF4-FFF2-40B4-BE49-F238E27FC236}">
              <a16:creationId xmlns:a16="http://schemas.microsoft.com/office/drawing/2014/main" id="{00000000-0008-0000-0400-0000F5000000}"/>
            </a:ext>
          </a:extLst>
        </xdr:cNvPr>
        <xdr:cNvSpPr txBox="1"/>
      </xdr:nvSpPr>
      <xdr:spPr>
        <a:xfrm>
          <a:off x="16598900" y="8983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153670</xdr:rowOff>
    </xdr:from>
    <xdr:to>
      <xdr:col>82</xdr:col>
      <xdr:colOff>196850</xdr:colOff>
      <xdr:row>53</xdr:row>
      <xdr:rowOff>153670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6421100" y="9240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142240</xdr:rowOff>
    </xdr:from>
    <xdr:to>
      <xdr:col>82</xdr:col>
      <xdr:colOff>107950</xdr:colOff>
      <xdr:row>61</xdr:row>
      <xdr:rowOff>92710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flipV="1">
          <a:off x="15671800" y="10429240"/>
          <a:ext cx="8382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54627</xdr:rowOff>
    </xdr:from>
    <xdr:ext cx="762000" cy="259045"/>
    <xdr:sp macro="" textlink="">
      <xdr:nvSpPr>
        <xdr:cNvPr id="248" name="その他平均値テキスト">
          <a:extLst>
            <a:ext uri="{FF2B5EF4-FFF2-40B4-BE49-F238E27FC236}">
              <a16:creationId xmlns:a16="http://schemas.microsoft.com/office/drawing/2014/main" id="{00000000-0008-0000-0400-0000F8000000}"/>
            </a:ext>
          </a:extLst>
        </xdr:cNvPr>
        <xdr:cNvSpPr txBox="1"/>
      </xdr:nvSpPr>
      <xdr:spPr>
        <a:xfrm>
          <a:off x="16598900" y="9827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64592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142240</xdr:rowOff>
    </xdr:from>
    <xdr:to>
      <xdr:col>78</xdr:col>
      <xdr:colOff>69850</xdr:colOff>
      <xdr:row>61</xdr:row>
      <xdr:rowOff>92710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4782800" y="1042924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106680</xdr:rowOff>
    </xdr:from>
    <xdr:to>
      <xdr:col>78</xdr:col>
      <xdr:colOff>120650</xdr:colOff>
      <xdr:row>59</xdr:row>
      <xdr:rowOff>36830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5621000" y="10050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47007</xdr:rowOff>
    </xdr:from>
    <xdr:ext cx="7366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290800" y="9819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111760</xdr:rowOff>
    </xdr:from>
    <xdr:to>
      <xdr:col>73</xdr:col>
      <xdr:colOff>180975</xdr:colOff>
      <xdr:row>60</xdr:row>
      <xdr:rowOff>142240</xdr:rowOff>
    </xdr:to>
    <xdr:cxnSp macro="">
      <xdr:nvCxnSpPr>
        <xdr:cNvPr id="253" name="直線コネクタ 252">
          <a:extLst>
            <a:ext uri="{FF2B5EF4-FFF2-40B4-BE49-F238E27FC236}">
              <a16:creationId xmlns:a16="http://schemas.microsoft.com/office/drawing/2014/main" id="{00000000-0008-0000-0400-0000FD000000}"/>
            </a:ext>
          </a:extLst>
        </xdr:cNvPr>
        <xdr:cNvCxnSpPr/>
      </xdr:nvCxnSpPr>
      <xdr:spPr>
        <a:xfrm>
          <a:off x="13893800" y="103987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60</xdr:row>
      <xdr:rowOff>66040</xdr:rowOff>
    </xdr:from>
    <xdr:to>
      <xdr:col>69</xdr:col>
      <xdr:colOff>92075</xdr:colOff>
      <xdr:row>60</xdr:row>
      <xdr:rowOff>111760</xdr:rowOff>
    </xdr:to>
    <xdr:cxnSp macro="">
      <xdr:nvCxnSpPr>
        <xdr:cNvPr id="256" name="直線コネクタ 255">
          <a:extLst>
            <a:ext uri="{FF2B5EF4-FFF2-40B4-BE49-F238E27FC236}">
              <a16:creationId xmlns:a16="http://schemas.microsoft.com/office/drawing/2014/main" id="{00000000-0008-0000-0400-000000010000}"/>
            </a:ext>
          </a:extLst>
        </xdr:cNvPr>
        <xdr:cNvCxnSpPr/>
      </xdr:nvCxnSpPr>
      <xdr:spPr>
        <a:xfrm>
          <a:off x="13004800" y="103530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129540</xdr:rowOff>
    </xdr:from>
    <xdr:to>
      <xdr:col>69</xdr:col>
      <xdr:colOff>142875</xdr:colOff>
      <xdr:row>59</xdr:row>
      <xdr:rowOff>59690</xdr:rowOff>
    </xdr:to>
    <xdr:sp macro="" textlink="">
      <xdr:nvSpPr>
        <xdr:cNvPr id="257" name="フローチャート: 判断 256">
          <a:extLst>
            <a:ext uri="{FF2B5EF4-FFF2-40B4-BE49-F238E27FC236}">
              <a16:creationId xmlns:a16="http://schemas.microsoft.com/office/drawing/2014/main" id="{00000000-0008-0000-0400-000001010000}"/>
            </a:ext>
          </a:extLst>
        </xdr:cNvPr>
        <xdr:cNvSpPr/>
      </xdr:nvSpPr>
      <xdr:spPr>
        <a:xfrm>
          <a:off x="13843000" y="1007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69867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512800" y="9842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152400</xdr:rowOff>
    </xdr:from>
    <xdr:to>
      <xdr:col>65</xdr:col>
      <xdr:colOff>53975</xdr:colOff>
      <xdr:row>59</xdr:row>
      <xdr:rowOff>82550</xdr:rowOff>
    </xdr:to>
    <xdr:sp macro="" textlink="">
      <xdr:nvSpPr>
        <xdr:cNvPr id="259" name="フローチャート: 判断 258">
          <a:extLst>
            <a:ext uri="{FF2B5EF4-FFF2-40B4-BE49-F238E27FC236}">
              <a16:creationId xmlns:a16="http://schemas.microsoft.com/office/drawing/2014/main" id="{00000000-0008-0000-0400-000003010000}"/>
            </a:ext>
          </a:extLst>
        </xdr:cNvPr>
        <xdr:cNvSpPr/>
      </xdr:nvSpPr>
      <xdr:spPr>
        <a:xfrm>
          <a:off x="12954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57</xdr:row>
      <xdr:rowOff>92727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623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91440</xdr:rowOff>
    </xdr:from>
    <xdr:to>
      <xdr:col>82</xdr:col>
      <xdr:colOff>158750</xdr:colOff>
      <xdr:row>61</xdr:row>
      <xdr:rowOff>21590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6459200" y="1037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60</xdr:row>
      <xdr:rowOff>63517</xdr:rowOff>
    </xdr:from>
    <xdr:ext cx="762000" cy="259045"/>
    <xdr:sp macro="" textlink="">
      <xdr:nvSpPr>
        <xdr:cNvPr id="267" name="その他該当値テキスト">
          <a:extLst>
            <a:ext uri="{FF2B5EF4-FFF2-40B4-BE49-F238E27FC236}">
              <a16:creationId xmlns:a16="http://schemas.microsoft.com/office/drawing/2014/main" id="{00000000-0008-0000-0400-00000B010000}"/>
            </a:ext>
          </a:extLst>
        </xdr:cNvPr>
        <xdr:cNvSpPr txBox="1"/>
      </xdr:nvSpPr>
      <xdr:spPr>
        <a:xfrm>
          <a:off x="16598900" y="1035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61</xdr:row>
      <xdr:rowOff>41910</xdr:rowOff>
    </xdr:from>
    <xdr:to>
      <xdr:col>78</xdr:col>
      <xdr:colOff>120650</xdr:colOff>
      <xdr:row>61</xdr:row>
      <xdr:rowOff>143510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5621000" y="10500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128287</xdr:rowOff>
    </xdr:from>
    <xdr:ext cx="7366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5290800" y="10586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91440</xdr:rowOff>
    </xdr:from>
    <xdr:to>
      <xdr:col>74</xdr:col>
      <xdr:colOff>31750</xdr:colOff>
      <xdr:row>61</xdr:row>
      <xdr:rowOff>21590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4732000" y="1037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6367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4401800" y="1046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60960</xdr:rowOff>
    </xdr:from>
    <xdr:to>
      <xdr:col>69</xdr:col>
      <xdr:colOff>142875</xdr:colOff>
      <xdr:row>60</xdr:row>
      <xdr:rowOff>162560</xdr:rowOff>
    </xdr:to>
    <xdr:sp macro="" textlink="">
      <xdr:nvSpPr>
        <xdr:cNvPr id="272" name="楕円 271">
          <a:extLst>
            <a:ext uri="{FF2B5EF4-FFF2-40B4-BE49-F238E27FC236}">
              <a16:creationId xmlns:a16="http://schemas.microsoft.com/office/drawing/2014/main" id="{00000000-0008-0000-0400-000010010000}"/>
            </a:ext>
          </a:extLst>
        </xdr:cNvPr>
        <xdr:cNvSpPr/>
      </xdr:nvSpPr>
      <xdr:spPr>
        <a:xfrm>
          <a:off x="13843000" y="10347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147337</xdr:rowOff>
    </xdr:from>
    <xdr:ext cx="762000" cy="259045"/>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3512800" y="10434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60</xdr:row>
      <xdr:rowOff>15240</xdr:rowOff>
    </xdr:from>
    <xdr:to>
      <xdr:col>65</xdr:col>
      <xdr:colOff>53975</xdr:colOff>
      <xdr:row>60</xdr:row>
      <xdr:rowOff>116840</xdr:rowOff>
    </xdr:to>
    <xdr:sp macro="" textlink="">
      <xdr:nvSpPr>
        <xdr:cNvPr id="274" name="楕円 273">
          <a:extLst>
            <a:ext uri="{FF2B5EF4-FFF2-40B4-BE49-F238E27FC236}">
              <a16:creationId xmlns:a16="http://schemas.microsoft.com/office/drawing/2014/main" id="{00000000-0008-0000-0400-000012010000}"/>
            </a:ext>
          </a:extLst>
        </xdr:cNvPr>
        <xdr:cNvSpPr/>
      </xdr:nvSpPr>
      <xdr:spPr>
        <a:xfrm>
          <a:off x="12954000" y="10302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60</xdr:row>
      <xdr:rowOff>101617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623800" y="10388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1" name="正方形/長方形 280">
          <a:extLst>
            <a:ext uri="{FF2B5EF4-FFF2-40B4-BE49-F238E27FC236}">
              <a16:creationId xmlns:a16="http://schemas.microsoft.com/office/drawing/2014/main" id="{00000000-0008-0000-0400-000019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2" name="正方形/長方形 281">
          <a:extLst>
            <a:ext uri="{FF2B5EF4-FFF2-40B4-BE49-F238E27FC236}">
              <a16:creationId xmlns:a16="http://schemas.microsoft.com/office/drawing/2014/main" id="{00000000-0008-0000-0400-00001A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3" name="正方形/長方形 282">
          <a:extLst>
            <a:ext uri="{FF2B5EF4-FFF2-40B4-BE49-F238E27FC236}">
              <a16:creationId xmlns:a16="http://schemas.microsoft.com/office/drawing/2014/main" id="{00000000-0008-0000-0400-00001B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84" name="正方形/長方形 283">
          <a:extLst>
            <a:ext uri="{FF2B5EF4-FFF2-40B4-BE49-F238E27FC236}">
              <a16:creationId xmlns:a16="http://schemas.microsoft.com/office/drawing/2014/main" id="{00000000-0008-0000-0400-00001C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5" name="正方形/長方形 284">
          <a:extLst>
            <a:ext uri="{FF2B5EF4-FFF2-40B4-BE49-F238E27FC236}">
              <a16:creationId xmlns:a16="http://schemas.microsoft.com/office/drawing/2014/main" id="{00000000-0008-0000-0400-00001D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100" b="0" i="0" baseline="0">
              <a:solidFill>
                <a:schemeClr val="tx1"/>
              </a:solidFill>
              <a:effectLst/>
              <a:latin typeface="+mn-lt"/>
              <a:ea typeface="+mn-ea"/>
              <a:cs typeface="+mn-cs"/>
            </a:rPr>
            <a:t>補助金等適正化検討委員会による</a:t>
          </a:r>
          <a:r>
            <a:rPr kumimoji="1" lang="ja-JP" altLang="ja-JP" sz="1100">
              <a:solidFill>
                <a:schemeClr val="tx1"/>
              </a:solidFill>
              <a:effectLst/>
              <a:latin typeface="+mn-lt"/>
              <a:ea typeface="+mn-ea"/>
              <a:cs typeface="+mn-cs"/>
            </a:rPr>
            <a:t>補助金の見直しや廃止を</a:t>
          </a:r>
          <a:r>
            <a:rPr kumimoji="1" lang="ja-JP" altLang="en-US" sz="1100">
              <a:solidFill>
                <a:schemeClr val="tx1"/>
              </a:solidFill>
              <a:effectLst/>
              <a:latin typeface="+mn-lt"/>
              <a:ea typeface="+mn-ea"/>
              <a:cs typeface="+mn-cs"/>
            </a:rPr>
            <a:t>進め</a:t>
          </a:r>
          <a:r>
            <a:rPr kumimoji="1" lang="ja-JP" altLang="ja-JP" sz="1100">
              <a:solidFill>
                <a:schemeClr val="tx1"/>
              </a:solidFill>
              <a:effectLst/>
              <a:latin typeface="+mn-lt"/>
              <a:ea typeface="+mn-ea"/>
              <a:cs typeface="+mn-cs"/>
            </a:rPr>
            <a:t>ており、今後も削減に努めていく。</a:t>
          </a:r>
          <a:endParaRPr lang="ja-JP" altLang="ja-JP" sz="1400">
            <a:solidFill>
              <a:schemeClr val="tx1"/>
            </a:solidFill>
            <a:effectLst/>
          </a:endParaRPr>
        </a:p>
      </xdr:txBody>
    </xdr:sp>
    <xdr:clientData/>
  </xdr:twoCellAnchor>
  <xdr:oneCellAnchor>
    <xdr:from>
      <xdr:col>62</xdr:col>
      <xdr:colOff>6350</xdr:colOff>
      <xdr:row>29</xdr:row>
      <xdr:rowOff>107950</xdr:rowOff>
    </xdr:from>
    <xdr:ext cx="298543" cy="225703"/>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41</xdr:row>
      <xdr:rowOff>3827</xdr:rowOff>
    </xdr:from>
    <xdr:ext cx="508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938000" y="703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38</xdr:row>
      <xdr:rowOff>137177</xdr:rowOff>
    </xdr:from>
    <xdr:ext cx="508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938000" y="665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36</xdr:row>
      <xdr:rowOff>99077</xdr:rowOff>
    </xdr:from>
    <xdr:ext cx="508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938000" y="627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34</xdr:row>
      <xdr:rowOff>60977</xdr:rowOff>
    </xdr:from>
    <xdr:ext cx="508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938000" y="589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22877</xdr:rowOff>
    </xdr:from>
    <xdr:ext cx="5080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1938000" y="550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29</xdr:row>
      <xdr:rowOff>156227</xdr:rowOff>
    </xdr:from>
    <xdr:ext cx="5080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1938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302" name="補助費等グラフ枠">
          <a:extLst>
            <a:ext uri="{FF2B5EF4-FFF2-40B4-BE49-F238E27FC236}">
              <a16:creationId xmlns:a16="http://schemas.microsoft.com/office/drawing/2014/main" id="{00000000-0008-0000-0400-00002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142240</xdr:rowOff>
    </xdr:from>
    <xdr:to>
      <xdr:col>82</xdr:col>
      <xdr:colOff>107950</xdr:colOff>
      <xdr:row>41</xdr:row>
      <xdr:rowOff>8890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6510000" y="5628640"/>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152417</xdr:rowOff>
    </xdr:from>
    <xdr:ext cx="762000" cy="259045"/>
    <xdr:sp macro="" textlink="">
      <xdr:nvSpPr>
        <xdr:cNvPr id="304" name="補助費等最小値テキスト">
          <a:extLst>
            <a:ext uri="{FF2B5EF4-FFF2-40B4-BE49-F238E27FC236}">
              <a16:creationId xmlns:a16="http://schemas.microsoft.com/office/drawing/2014/main" id="{00000000-0008-0000-0400-000030010000}"/>
            </a:ext>
          </a:extLst>
        </xdr:cNvPr>
        <xdr:cNvSpPr txBox="1"/>
      </xdr:nvSpPr>
      <xdr:spPr>
        <a:xfrm>
          <a:off x="16598900" y="7010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8890</xdr:rowOff>
    </xdr:from>
    <xdr:to>
      <xdr:col>82</xdr:col>
      <xdr:colOff>196850</xdr:colOff>
      <xdr:row>41</xdr:row>
      <xdr:rowOff>8890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6421100" y="7038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57167</xdr:rowOff>
    </xdr:from>
    <xdr:ext cx="762000" cy="259045"/>
    <xdr:sp macro="" textlink="">
      <xdr:nvSpPr>
        <xdr:cNvPr id="306" name="補助費等最大値テキスト">
          <a:extLst>
            <a:ext uri="{FF2B5EF4-FFF2-40B4-BE49-F238E27FC236}">
              <a16:creationId xmlns:a16="http://schemas.microsoft.com/office/drawing/2014/main" id="{00000000-0008-0000-0400-000032010000}"/>
            </a:ext>
          </a:extLst>
        </xdr:cNvPr>
        <xdr:cNvSpPr txBox="1"/>
      </xdr:nvSpPr>
      <xdr:spPr>
        <a:xfrm>
          <a:off x="16598900" y="5372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142240</xdr:rowOff>
    </xdr:from>
    <xdr:to>
      <xdr:col>82</xdr:col>
      <xdr:colOff>196850</xdr:colOff>
      <xdr:row>32</xdr:row>
      <xdr:rowOff>142240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a:off x="16421100" y="5628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134620</xdr:rowOff>
    </xdr:from>
    <xdr:to>
      <xdr:col>82</xdr:col>
      <xdr:colOff>107950</xdr:colOff>
      <xdr:row>37</xdr:row>
      <xdr:rowOff>24130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5671800" y="6306820"/>
          <a:ext cx="8382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116857</xdr:rowOff>
    </xdr:from>
    <xdr:ext cx="762000" cy="259045"/>
    <xdr:sp macro="" textlink="">
      <xdr:nvSpPr>
        <xdr:cNvPr id="309" name="補助費等平均値テキスト">
          <a:extLst>
            <a:ext uri="{FF2B5EF4-FFF2-40B4-BE49-F238E27FC236}">
              <a16:creationId xmlns:a16="http://schemas.microsoft.com/office/drawing/2014/main" id="{00000000-0008-0000-0400-000035010000}"/>
            </a:ext>
          </a:extLst>
        </xdr:cNvPr>
        <xdr:cNvSpPr txBox="1"/>
      </xdr:nvSpPr>
      <xdr:spPr>
        <a:xfrm>
          <a:off x="16598900" y="62890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144780</xdr:rowOff>
    </xdr:from>
    <xdr:to>
      <xdr:col>82</xdr:col>
      <xdr:colOff>158750</xdr:colOff>
      <xdr:row>37</xdr:row>
      <xdr:rowOff>74930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64592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24130</xdr:rowOff>
    </xdr:from>
    <xdr:to>
      <xdr:col>78</xdr:col>
      <xdr:colOff>69850</xdr:colOff>
      <xdr:row>37</xdr:row>
      <xdr:rowOff>46990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4782800" y="63677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64770</xdr:rowOff>
    </xdr:from>
    <xdr:to>
      <xdr:col>78</xdr:col>
      <xdr:colOff>120650</xdr:colOff>
      <xdr:row>37</xdr:row>
      <xdr:rowOff>166370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5621000" y="6408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151147</xdr:rowOff>
    </xdr:from>
    <xdr:ext cx="7366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290800" y="6494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46990</xdr:rowOff>
    </xdr:from>
    <xdr:to>
      <xdr:col>73</xdr:col>
      <xdr:colOff>180975</xdr:colOff>
      <xdr:row>37</xdr:row>
      <xdr:rowOff>77470</xdr:rowOff>
    </xdr:to>
    <xdr:cxnSp macro="">
      <xdr:nvCxnSpPr>
        <xdr:cNvPr id="314" name="直線コネクタ 313">
          <a:extLst>
            <a:ext uri="{FF2B5EF4-FFF2-40B4-BE49-F238E27FC236}">
              <a16:creationId xmlns:a16="http://schemas.microsoft.com/office/drawing/2014/main" id="{00000000-0008-0000-0400-00003A010000}"/>
            </a:ext>
          </a:extLst>
        </xdr:cNvPr>
        <xdr:cNvCxnSpPr/>
      </xdr:nvCxnSpPr>
      <xdr:spPr>
        <a:xfrm flipV="1">
          <a:off x="13893800" y="639064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80010</xdr:rowOff>
    </xdr:from>
    <xdr:to>
      <xdr:col>74</xdr:col>
      <xdr:colOff>31750</xdr:colOff>
      <xdr:row>38</xdr:row>
      <xdr:rowOff>10160</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4732000" y="6423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166387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51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69850</xdr:rowOff>
    </xdr:from>
    <xdr:to>
      <xdr:col>69</xdr:col>
      <xdr:colOff>92075</xdr:colOff>
      <xdr:row>37</xdr:row>
      <xdr:rowOff>77470</xdr:rowOff>
    </xdr:to>
    <xdr:cxnSp macro="">
      <xdr:nvCxnSpPr>
        <xdr:cNvPr id="317" name="直線コネクタ 316">
          <a:extLst>
            <a:ext uri="{FF2B5EF4-FFF2-40B4-BE49-F238E27FC236}">
              <a16:creationId xmlns:a16="http://schemas.microsoft.com/office/drawing/2014/main" id="{00000000-0008-0000-0400-00003D010000}"/>
            </a:ext>
          </a:extLst>
        </xdr:cNvPr>
        <xdr:cNvCxnSpPr/>
      </xdr:nvCxnSpPr>
      <xdr:spPr>
        <a:xfrm>
          <a:off x="13004800" y="64135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26670</xdr:rowOff>
    </xdr:from>
    <xdr:to>
      <xdr:col>69</xdr:col>
      <xdr:colOff>142875</xdr:colOff>
      <xdr:row>37</xdr:row>
      <xdr:rowOff>128270</xdr:rowOff>
    </xdr:to>
    <xdr:sp macro="" textlink="">
      <xdr:nvSpPr>
        <xdr:cNvPr id="318" name="フローチャート: 判断 317">
          <a:extLst>
            <a:ext uri="{FF2B5EF4-FFF2-40B4-BE49-F238E27FC236}">
              <a16:creationId xmlns:a16="http://schemas.microsoft.com/office/drawing/2014/main" id="{00000000-0008-0000-0400-00003E010000}"/>
            </a:ext>
          </a:extLst>
        </xdr:cNvPr>
        <xdr:cNvSpPr/>
      </xdr:nvSpPr>
      <xdr:spPr>
        <a:xfrm>
          <a:off x="13843000" y="6370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138447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512800" y="6139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19050</xdr:rowOff>
    </xdr:from>
    <xdr:to>
      <xdr:col>65</xdr:col>
      <xdr:colOff>53975</xdr:colOff>
      <xdr:row>37</xdr:row>
      <xdr:rowOff>120650</xdr:rowOff>
    </xdr:to>
    <xdr:sp macro="" textlink="">
      <xdr:nvSpPr>
        <xdr:cNvPr id="320" name="フローチャート: 判断 319">
          <a:extLst>
            <a:ext uri="{FF2B5EF4-FFF2-40B4-BE49-F238E27FC236}">
              <a16:creationId xmlns:a16="http://schemas.microsoft.com/office/drawing/2014/main" id="{00000000-0008-0000-0400-000040010000}"/>
            </a:ext>
          </a:extLst>
        </xdr:cNvPr>
        <xdr:cNvSpPr/>
      </xdr:nvSpPr>
      <xdr:spPr>
        <a:xfrm>
          <a:off x="12954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130827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623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83820</xdr:rowOff>
    </xdr:from>
    <xdr:to>
      <xdr:col>82</xdr:col>
      <xdr:colOff>158750</xdr:colOff>
      <xdr:row>37</xdr:row>
      <xdr:rowOff>13970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6459200" y="625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100347</xdr:rowOff>
    </xdr:from>
    <xdr:ext cx="762000" cy="259045"/>
    <xdr:sp macro="" textlink="">
      <xdr:nvSpPr>
        <xdr:cNvPr id="328" name="補助費等該当値テキスト">
          <a:extLst>
            <a:ext uri="{FF2B5EF4-FFF2-40B4-BE49-F238E27FC236}">
              <a16:creationId xmlns:a16="http://schemas.microsoft.com/office/drawing/2014/main" id="{00000000-0008-0000-0400-000048010000}"/>
            </a:ext>
          </a:extLst>
        </xdr:cNvPr>
        <xdr:cNvSpPr txBox="1"/>
      </xdr:nvSpPr>
      <xdr:spPr>
        <a:xfrm>
          <a:off x="16598900" y="610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144780</xdr:rowOff>
    </xdr:from>
    <xdr:to>
      <xdr:col>78</xdr:col>
      <xdr:colOff>120650</xdr:colOff>
      <xdr:row>37</xdr:row>
      <xdr:rowOff>74930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5621000" y="6316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85107</xdr:rowOff>
    </xdr:from>
    <xdr:ext cx="7366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5290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167640</xdr:rowOff>
    </xdr:from>
    <xdr:to>
      <xdr:col>74</xdr:col>
      <xdr:colOff>31750</xdr:colOff>
      <xdr:row>37</xdr:row>
      <xdr:rowOff>97790</xdr:rowOff>
    </xdr:to>
    <xdr:sp macro="" textlink="">
      <xdr:nvSpPr>
        <xdr:cNvPr id="331" name="楕円 330">
          <a:extLst>
            <a:ext uri="{FF2B5EF4-FFF2-40B4-BE49-F238E27FC236}">
              <a16:creationId xmlns:a16="http://schemas.microsoft.com/office/drawing/2014/main" id="{00000000-0008-0000-0400-00004B010000}"/>
            </a:ext>
          </a:extLst>
        </xdr:cNvPr>
        <xdr:cNvSpPr/>
      </xdr:nvSpPr>
      <xdr:spPr>
        <a:xfrm>
          <a:off x="14732000" y="633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107967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14401800" y="6108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26670</xdr:rowOff>
    </xdr:from>
    <xdr:to>
      <xdr:col>69</xdr:col>
      <xdr:colOff>142875</xdr:colOff>
      <xdr:row>37</xdr:row>
      <xdr:rowOff>128270</xdr:rowOff>
    </xdr:to>
    <xdr:sp macro="" textlink="">
      <xdr:nvSpPr>
        <xdr:cNvPr id="333" name="楕円 332">
          <a:extLst>
            <a:ext uri="{FF2B5EF4-FFF2-40B4-BE49-F238E27FC236}">
              <a16:creationId xmlns:a16="http://schemas.microsoft.com/office/drawing/2014/main" id="{00000000-0008-0000-0400-00004D010000}"/>
            </a:ext>
          </a:extLst>
        </xdr:cNvPr>
        <xdr:cNvSpPr/>
      </xdr:nvSpPr>
      <xdr:spPr>
        <a:xfrm>
          <a:off x="13843000" y="6370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113047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13512800" y="6456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19050</xdr:rowOff>
    </xdr:from>
    <xdr:to>
      <xdr:col>65</xdr:col>
      <xdr:colOff>53975</xdr:colOff>
      <xdr:row>37</xdr:row>
      <xdr:rowOff>120650</xdr:rowOff>
    </xdr:to>
    <xdr:sp macro="" textlink="">
      <xdr:nvSpPr>
        <xdr:cNvPr id="335" name="楕円 334">
          <a:extLst>
            <a:ext uri="{FF2B5EF4-FFF2-40B4-BE49-F238E27FC236}">
              <a16:creationId xmlns:a16="http://schemas.microsoft.com/office/drawing/2014/main" id="{00000000-0008-0000-0400-00004F010000}"/>
            </a:ext>
          </a:extLst>
        </xdr:cNvPr>
        <xdr:cNvSpPr/>
      </xdr:nvSpPr>
      <xdr:spPr>
        <a:xfrm>
          <a:off x="12954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105427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12623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42" name="正方形/長方形 341">
          <a:extLst>
            <a:ext uri="{FF2B5EF4-FFF2-40B4-BE49-F238E27FC236}">
              <a16:creationId xmlns:a16="http://schemas.microsoft.com/office/drawing/2014/main" id="{00000000-0008-0000-0400-000056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43" name="正方形/長方形 342">
          <a:extLst>
            <a:ext uri="{FF2B5EF4-FFF2-40B4-BE49-F238E27FC236}">
              <a16:creationId xmlns:a16="http://schemas.microsoft.com/office/drawing/2014/main" id="{00000000-0008-0000-0400-000057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44" name="正方形/長方形 343">
          <a:extLst>
            <a:ext uri="{FF2B5EF4-FFF2-40B4-BE49-F238E27FC236}">
              <a16:creationId xmlns:a16="http://schemas.microsoft.com/office/drawing/2014/main" id="{00000000-0008-0000-0400-00005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45" name="正方形/長方形 344">
          <a:extLst>
            <a:ext uri="{FF2B5EF4-FFF2-40B4-BE49-F238E27FC236}">
              <a16:creationId xmlns:a16="http://schemas.microsoft.com/office/drawing/2014/main" id="{00000000-0008-0000-0400-000059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6" name="正方形/長方形 345">
          <a:extLst>
            <a:ext uri="{FF2B5EF4-FFF2-40B4-BE49-F238E27FC236}">
              <a16:creationId xmlns:a16="http://schemas.microsoft.com/office/drawing/2014/main" id="{00000000-0008-0000-0400-00005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これまでの起債抑制</a:t>
          </a:r>
          <a:r>
            <a:rPr kumimoji="1" lang="ja-JP" altLang="en-US" sz="1100">
              <a:solidFill>
                <a:schemeClr val="tx1"/>
              </a:solidFill>
              <a:effectLst/>
              <a:latin typeface="+mn-lt"/>
              <a:ea typeface="+mn-ea"/>
              <a:cs typeface="+mn-cs"/>
            </a:rPr>
            <a:t>政</a:t>
          </a:r>
          <a:r>
            <a:rPr kumimoji="1" lang="ja-JP" altLang="ja-JP" sz="1100">
              <a:solidFill>
                <a:schemeClr val="tx1"/>
              </a:solidFill>
              <a:effectLst/>
              <a:latin typeface="+mn-lt"/>
              <a:ea typeface="+mn-ea"/>
              <a:cs typeface="+mn-cs"/>
            </a:rPr>
            <a:t>策により、類似団体平均を下回って</a:t>
          </a:r>
          <a:r>
            <a:rPr kumimoji="1" lang="ja-JP" altLang="en-US" sz="1100">
              <a:solidFill>
                <a:schemeClr val="tx1"/>
              </a:solidFill>
              <a:effectLst/>
              <a:latin typeface="+mn-lt"/>
              <a:ea typeface="+mn-ea"/>
              <a:cs typeface="+mn-cs"/>
            </a:rPr>
            <a:t>いたが、</a:t>
          </a:r>
          <a:r>
            <a:rPr kumimoji="1" lang="ja-JP" altLang="ja-JP" sz="1100">
              <a:solidFill>
                <a:schemeClr val="tx1"/>
              </a:solidFill>
              <a:effectLst/>
              <a:latin typeface="+mn-lt"/>
              <a:ea typeface="+mn-ea"/>
              <a:cs typeface="+mn-cs"/>
            </a:rPr>
            <a:t>臨時財政対策債の発行が続いていることや、近年の借入れについて償還期間を短く設定し</a:t>
          </a:r>
          <a:r>
            <a:rPr kumimoji="1" lang="ja-JP" altLang="en-US" sz="1100">
              <a:solidFill>
                <a:schemeClr val="tx1"/>
              </a:solidFill>
              <a:effectLst/>
              <a:latin typeface="+mn-lt"/>
              <a:ea typeface="+mn-ea"/>
              <a:cs typeface="+mn-cs"/>
            </a:rPr>
            <a:t>ていたことにより増加の懸念がある。</a:t>
          </a:r>
          <a:r>
            <a:rPr kumimoji="1" lang="ja-JP" altLang="ja-JP" sz="1100">
              <a:solidFill>
                <a:schemeClr val="tx1"/>
              </a:solidFill>
              <a:effectLst/>
              <a:latin typeface="+mn-lt"/>
              <a:ea typeface="+mn-ea"/>
              <a:cs typeface="+mn-cs"/>
            </a:rPr>
            <a:t>適正な後年度負担を求め</a:t>
          </a:r>
          <a:r>
            <a:rPr kumimoji="1" lang="ja-JP" altLang="en-US" sz="1100">
              <a:solidFill>
                <a:schemeClr val="tx1"/>
              </a:solidFill>
              <a:effectLst/>
              <a:latin typeface="+mn-lt"/>
              <a:ea typeface="+mn-ea"/>
              <a:cs typeface="+mn-cs"/>
            </a:rPr>
            <a:t>る観点から今年度は償還期間を長く設定した。</a:t>
          </a:r>
          <a:r>
            <a:rPr kumimoji="1" lang="ja-JP" altLang="ja-JP" sz="1100">
              <a:solidFill>
                <a:schemeClr val="tx1"/>
              </a:solidFill>
              <a:effectLst/>
              <a:latin typeface="+mn-lt"/>
              <a:ea typeface="+mn-ea"/>
              <a:cs typeface="+mn-cs"/>
            </a:rPr>
            <a:t>引き続き起債発行を抑制</a:t>
          </a:r>
          <a:r>
            <a:rPr kumimoji="1" lang="ja-JP" altLang="en-US" sz="1100">
              <a:solidFill>
                <a:schemeClr val="tx1"/>
              </a:solidFill>
              <a:effectLst/>
              <a:latin typeface="+mn-lt"/>
              <a:ea typeface="+mn-ea"/>
              <a:cs typeface="+mn-cs"/>
            </a:rPr>
            <a:t>し</a:t>
          </a:r>
          <a:r>
            <a:rPr kumimoji="1" lang="ja-JP" altLang="ja-JP" sz="1100">
              <a:solidFill>
                <a:schemeClr val="tx1"/>
              </a:solidFill>
              <a:effectLst/>
              <a:latin typeface="+mn-lt"/>
              <a:ea typeface="+mn-ea"/>
              <a:cs typeface="+mn-cs"/>
            </a:rPr>
            <a:t>村債残高の減少を図っていく。</a:t>
          </a:r>
          <a:endParaRPr lang="ja-JP" altLang="ja-JP" sz="1400">
            <a:solidFill>
              <a:schemeClr val="tx1"/>
            </a:solidFill>
            <a:effectLst/>
          </a:endParaRPr>
        </a:p>
      </xdr:txBody>
    </xdr:sp>
    <xdr:clientData/>
  </xdr:twoCellAnchor>
  <xdr:oneCellAnchor>
    <xdr:from>
      <xdr:col>3</xdr:col>
      <xdr:colOff>123825</xdr:colOff>
      <xdr:row>69</xdr:row>
      <xdr:rowOff>107950</xdr:rowOff>
    </xdr:from>
    <xdr:ext cx="298543" cy="225703"/>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80</xdr:row>
      <xdr:rowOff>99077</xdr:rowOff>
    </xdr:from>
    <xdr:ext cx="508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254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77</xdr:row>
      <xdr:rowOff>156227</xdr:rowOff>
    </xdr:from>
    <xdr:ext cx="508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254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75</xdr:row>
      <xdr:rowOff>41927</xdr:rowOff>
    </xdr:from>
    <xdr:ext cx="5080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254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99077</xdr:rowOff>
    </xdr:from>
    <xdr:ext cx="5080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254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60" name="公債費グラフ枠">
          <a:extLst>
            <a:ext uri="{FF2B5EF4-FFF2-40B4-BE49-F238E27FC236}">
              <a16:creationId xmlns:a16="http://schemas.microsoft.com/office/drawing/2014/main" id="{00000000-0008-0000-0400-000068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124714</xdr:rowOff>
    </xdr:from>
    <xdr:to>
      <xdr:col>24</xdr:col>
      <xdr:colOff>25400</xdr:colOff>
      <xdr:row>79</xdr:row>
      <xdr:rowOff>165863</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4826000" y="12640564"/>
          <a:ext cx="0" cy="10698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137940</xdr:rowOff>
    </xdr:from>
    <xdr:ext cx="762000" cy="259045"/>
    <xdr:sp macro="" textlink="">
      <xdr:nvSpPr>
        <xdr:cNvPr id="362" name="公債費最小値テキスト">
          <a:extLst>
            <a:ext uri="{FF2B5EF4-FFF2-40B4-BE49-F238E27FC236}">
              <a16:creationId xmlns:a16="http://schemas.microsoft.com/office/drawing/2014/main" id="{00000000-0008-0000-0400-00006A010000}"/>
            </a:ext>
          </a:extLst>
        </xdr:cNvPr>
        <xdr:cNvSpPr txBox="1"/>
      </xdr:nvSpPr>
      <xdr:spPr>
        <a:xfrm>
          <a:off x="4914900" y="13682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79</xdr:row>
      <xdr:rowOff>165863</xdr:rowOff>
    </xdr:from>
    <xdr:to>
      <xdr:col>24</xdr:col>
      <xdr:colOff>114300</xdr:colOff>
      <xdr:row>79</xdr:row>
      <xdr:rowOff>165863</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4737100" y="13710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39641</xdr:rowOff>
    </xdr:from>
    <xdr:ext cx="762000" cy="259045"/>
    <xdr:sp macro="" textlink="">
      <xdr:nvSpPr>
        <xdr:cNvPr id="364" name="公債費最大値テキスト">
          <a:extLst>
            <a:ext uri="{FF2B5EF4-FFF2-40B4-BE49-F238E27FC236}">
              <a16:creationId xmlns:a16="http://schemas.microsoft.com/office/drawing/2014/main" id="{00000000-0008-0000-0400-00006C010000}"/>
            </a:ext>
          </a:extLst>
        </xdr:cNvPr>
        <xdr:cNvSpPr txBox="1"/>
      </xdr:nvSpPr>
      <xdr:spPr>
        <a:xfrm>
          <a:off x="4914900" y="123840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124714</xdr:rowOff>
    </xdr:from>
    <xdr:to>
      <xdr:col>24</xdr:col>
      <xdr:colOff>114300</xdr:colOff>
      <xdr:row>73</xdr:row>
      <xdr:rowOff>124714</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4737100" y="126405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115570</xdr:rowOff>
    </xdr:from>
    <xdr:to>
      <xdr:col>24</xdr:col>
      <xdr:colOff>25400</xdr:colOff>
      <xdr:row>75</xdr:row>
      <xdr:rowOff>143002</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3987800" y="12974320"/>
          <a:ext cx="8382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153433</xdr:rowOff>
    </xdr:from>
    <xdr:ext cx="762000" cy="259045"/>
    <xdr:sp macro="" textlink="">
      <xdr:nvSpPr>
        <xdr:cNvPr id="367" name="公債費平均値テキスト">
          <a:extLst>
            <a:ext uri="{FF2B5EF4-FFF2-40B4-BE49-F238E27FC236}">
              <a16:creationId xmlns:a16="http://schemas.microsoft.com/office/drawing/2014/main" id="{00000000-0008-0000-0400-00006F010000}"/>
            </a:ext>
          </a:extLst>
        </xdr:cNvPr>
        <xdr:cNvSpPr txBox="1"/>
      </xdr:nvSpPr>
      <xdr:spPr>
        <a:xfrm>
          <a:off x="4914900" y="1318363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9906</xdr:rowOff>
    </xdr:from>
    <xdr:to>
      <xdr:col>24</xdr:col>
      <xdr:colOff>76200</xdr:colOff>
      <xdr:row>77</xdr:row>
      <xdr:rowOff>111506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4775200" y="132115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143002</xdr:rowOff>
    </xdr:from>
    <xdr:to>
      <xdr:col>19</xdr:col>
      <xdr:colOff>187325</xdr:colOff>
      <xdr:row>76</xdr:row>
      <xdr:rowOff>17272</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3098800" y="13001752"/>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32765</xdr:rowOff>
    </xdr:from>
    <xdr:to>
      <xdr:col>20</xdr:col>
      <xdr:colOff>38100</xdr:colOff>
      <xdr:row>77</xdr:row>
      <xdr:rowOff>134365</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3937000" y="13234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119142</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3207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17272</xdr:rowOff>
    </xdr:from>
    <xdr:to>
      <xdr:col>15</xdr:col>
      <xdr:colOff>98425</xdr:colOff>
      <xdr:row>76</xdr:row>
      <xdr:rowOff>113285</xdr:rowOff>
    </xdr:to>
    <xdr:cxnSp macro="">
      <xdr:nvCxnSpPr>
        <xdr:cNvPr id="372" name="直線コネクタ 371">
          <a:extLst>
            <a:ext uri="{FF2B5EF4-FFF2-40B4-BE49-F238E27FC236}">
              <a16:creationId xmlns:a16="http://schemas.microsoft.com/office/drawing/2014/main" id="{00000000-0008-0000-0400-000074010000}"/>
            </a:ext>
          </a:extLst>
        </xdr:cNvPr>
        <xdr:cNvCxnSpPr/>
      </xdr:nvCxnSpPr>
      <xdr:spPr>
        <a:xfrm flipV="1">
          <a:off x="2209800" y="13047472"/>
          <a:ext cx="889000" cy="96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14478</xdr:rowOff>
    </xdr:from>
    <xdr:to>
      <xdr:col>15</xdr:col>
      <xdr:colOff>149225</xdr:colOff>
      <xdr:row>77</xdr:row>
      <xdr:rowOff>116078</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3048000" y="13216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100855</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717800" y="13302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94996</xdr:rowOff>
    </xdr:from>
    <xdr:to>
      <xdr:col>11</xdr:col>
      <xdr:colOff>9525</xdr:colOff>
      <xdr:row>76</xdr:row>
      <xdr:rowOff>113285</xdr:rowOff>
    </xdr:to>
    <xdr:cxnSp macro="">
      <xdr:nvCxnSpPr>
        <xdr:cNvPr id="375" name="直線コネクタ 374">
          <a:extLst>
            <a:ext uri="{FF2B5EF4-FFF2-40B4-BE49-F238E27FC236}">
              <a16:creationId xmlns:a16="http://schemas.microsoft.com/office/drawing/2014/main" id="{00000000-0008-0000-0400-000077010000}"/>
            </a:ext>
          </a:extLst>
        </xdr:cNvPr>
        <xdr:cNvCxnSpPr/>
      </xdr:nvCxnSpPr>
      <xdr:spPr>
        <a:xfrm>
          <a:off x="1320800" y="13125196"/>
          <a:ext cx="889000" cy="18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5335</xdr:rowOff>
    </xdr:from>
    <xdr:to>
      <xdr:col>11</xdr:col>
      <xdr:colOff>60325</xdr:colOff>
      <xdr:row>77</xdr:row>
      <xdr:rowOff>106935</xdr:rowOff>
    </xdr:to>
    <xdr:sp macro="" textlink="">
      <xdr:nvSpPr>
        <xdr:cNvPr id="376" name="フローチャート: 判断 375">
          <a:extLst>
            <a:ext uri="{FF2B5EF4-FFF2-40B4-BE49-F238E27FC236}">
              <a16:creationId xmlns:a16="http://schemas.microsoft.com/office/drawing/2014/main" id="{00000000-0008-0000-0400-000078010000}"/>
            </a:ext>
          </a:extLst>
        </xdr:cNvPr>
        <xdr:cNvSpPr/>
      </xdr:nvSpPr>
      <xdr:spPr>
        <a:xfrm>
          <a:off x="2159000" y="13206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91712</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828800" y="13293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9906</xdr:rowOff>
    </xdr:from>
    <xdr:to>
      <xdr:col>6</xdr:col>
      <xdr:colOff>171450</xdr:colOff>
      <xdr:row>77</xdr:row>
      <xdr:rowOff>111506</xdr:rowOff>
    </xdr:to>
    <xdr:sp macro="" textlink="">
      <xdr:nvSpPr>
        <xdr:cNvPr id="378" name="フローチャート: 判断 377">
          <a:extLst>
            <a:ext uri="{FF2B5EF4-FFF2-40B4-BE49-F238E27FC236}">
              <a16:creationId xmlns:a16="http://schemas.microsoft.com/office/drawing/2014/main" id="{00000000-0008-0000-0400-00007A010000}"/>
            </a:ext>
          </a:extLst>
        </xdr:cNvPr>
        <xdr:cNvSpPr/>
      </xdr:nvSpPr>
      <xdr:spPr>
        <a:xfrm>
          <a:off x="1270000" y="132115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96283</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939800" y="132979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64770</xdr:rowOff>
    </xdr:from>
    <xdr:to>
      <xdr:col>24</xdr:col>
      <xdr:colOff>76200</xdr:colOff>
      <xdr:row>75</xdr:row>
      <xdr:rowOff>166370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4775200" y="12923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81297</xdr:rowOff>
    </xdr:from>
    <xdr:ext cx="762000" cy="259045"/>
    <xdr:sp macro="" textlink="">
      <xdr:nvSpPr>
        <xdr:cNvPr id="386" name="公債費該当値テキスト">
          <a:extLst>
            <a:ext uri="{FF2B5EF4-FFF2-40B4-BE49-F238E27FC236}">
              <a16:creationId xmlns:a16="http://schemas.microsoft.com/office/drawing/2014/main" id="{00000000-0008-0000-0400-000082010000}"/>
            </a:ext>
          </a:extLst>
        </xdr:cNvPr>
        <xdr:cNvSpPr txBox="1"/>
      </xdr:nvSpPr>
      <xdr:spPr>
        <a:xfrm>
          <a:off x="4914900" y="1276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92202</xdr:rowOff>
    </xdr:from>
    <xdr:to>
      <xdr:col>20</xdr:col>
      <xdr:colOff>38100</xdr:colOff>
      <xdr:row>76</xdr:row>
      <xdr:rowOff>22352</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3937000" y="12950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32529</xdr:rowOff>
    </xdr:from>
    <xdr:ext cx="7366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3606800" y="127198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137922</xdr:rowOff>
    </xdr:from>
    <xdr:to>
      <xdr:col>15</xdr:col>
      <xdr:colOff>149225</xdr:colOff>
      <xdr:row>76</xdr:row>
      <xdr:rowOff>68072</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3048000" y="12996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78249</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2717800" y="12765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62485</xdr:rowOff>
    </xdr:from>
    <xdr:to>
      <xdr:col>11</xdr:col>
      <xdr:colOff>60325</xdr:colOff>
      <xdr:row>76</xdr:row>
      <xdr:rowOff>164085</xdr:rowOff>
    </xdr:to>
    <xdr:sp macro="" textlink="">
      <xdr:nvSpPr>
        <xdr:cNvPr id="391" name="楕円 390">
          <a:extLst>
            <a:ext uri="{FF2B5EF4-FFF2-40B4-BE49-F238E27FC236}">
              <a16:creationId xmlns:a16="http://schemas.microsoft.com/office/drawing/2014/main" id="{00000000-0008-0000-0400-000087010000}"/>
            </a:ext>
          </a:extLst>
        </xdr:cNvPr>
        <xdr:cNvSpPr/>
      </xdr:nvSpPr>
      <xdr:spPr>
        <a:xfrm>
          <a:off x="2159000" y="13092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2811</xdr:rowOff>
    </xdr:from>
    <xdr:ext cx="762000" cy="259045"/>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828800" y="128615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44196</xdr:rowOff>
    </xdr:from>
    <xdr:to>
      <xdr:col>6</xdr:col>
      <xdr:colOff>171450</xdr:colOff>
      <xdr:row>76</xdr:row>
      <xdr:rowOff>145796</xdr:rowOff>
    </xdr:to>
    <xdr:sp macro="" textlink="">
      <xdr:nvSpPr>
        <xdr:cNvPr id="393" name="楕円 392">
          <a:extLst>
            <a:ext uri="{FF2B5EF4-FFF2-40B4-BE49-F238E27FC236}">
              <a16:creationId xmlns:a16="http://schemas.microsoft.com/office/drawing/2014/main" id="{00000000-0008-0000-0400-000089010000}"/>
            </a:ext>
          </a:extLst>
        </xdr:cNvPr>
        <xdr:cNvSpPr/>
      </xdr:nvSpPr>
      <xdr:spPr>
        <a:xfrm>
          <a:off x="1270000" y="13074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155973</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939800" y="128432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00" name="正方形/長方形 399">
          <a:extLst>
            <a:ext uri="{FF2B5EF4-FFF2-40B4-BE49-F238E27FC236}">
              <a16:creationId xmlns:a16="http://schemas.microsoft.com/office/drawing/2014/main" id="{00000000-0008-0000-0400-000090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01" name="正方形/長方形 400">
          <a:extLst>
            <a:ext uri="{FF2B5EF4-FFF2-40B4-BE49-F238E27FC236}">
              <a16:creationId xmlns:a16="http://schemas.microsoft.com/office/drawing/2014/main" id="{00000000-0008-0000-0400-000091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02" name="正方形/長方形 401">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03" name="正方形/長方形 402">
          <a:extLst>
            <a:ext uri="{FF2B5EF4-FFF2-40B4-BE49-F238E27FC236}">
              <a16:creationId xmlns:a16="http://schemas.microsoft.com/office/drawing/2014/main" id="{00000000-0008-0000-0400-000093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4" name="正方形/長方形 403">
          <a:extLst>
            <a:ext uri="{FF2B5EF4-FFF2-40B4-BE49-F238E27FC236}">
              <a16:creationId xmlns:a16="http://schemas.microsoft.com/office/drawing/2014/main" id="{00000000-0008-0000-0400-000094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tx1"/>
              </a:solidFill>
              <a:effectLst/>
              <a:latin typeface="+mn-lt"/>
              <a:ea typeface="+mn-ea"/>
              <a:cs typeface="+mn-cs"/>
            </a:rPr>
            <a:t>公債費に係る経常収支比率が、類似団体平均を下回っている一方で、公債費以外に係る経常収支比率は類似団体平均を上回っており、特に扶助費と物件費に係る比率が類似団体平均を大きく上回っている。</a:t>
          </a:r>
          <a:r>
            <a:rPr kumimoji="1" lang="ja-JP" altLang="ja-JP" sz="1100" b="0" i="0" baseline="0">
              <a:solidFill>
                <a:schemeClr val="tx1"/>
              </a:solidFill>
              <a:effectLst/>
              <a:latin typeface="+mn-lt"/>
              <a:ea typeface="+mn-ea"/>
              <a:cs typeface="+mn-cs"/>
            </a:rPr>
            <a:t>今後は、事業の取捨選択を行い、経費の削減を図っていく。</a:t>
          </a:r>
          <a:endParaRPr lang="ja-JP" altLang="ja-JP" sz="1400">
            <a:solidFill>
              <a:schemeClr val="tx1"/>
            </a:solidFill>
            <a:effectLst/>
          </a:endParaRPr>
        </a:p>
      </xdr:txBody>
    </xdr:sp>
    <xdr:clientData/>
  </xdr:twoCellAnchor>
  <xdr:oneCellAnchor>
    <xdr:from>
      <xdr:col>62</xdr:col>
      <xdr:colOff>6350</xdr:colOff>
      <xdr:row>69</xdr:row>
      <xdr:rowOff>107950</xdr:rowOff>
    </xdr:from>
    <xdr:ext cx="298543" cy="225703"/>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3827</xdr:rowOff>
    </xdr:from>
    <xdr:ext cx="508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938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78</xdr:row>
      <xdr:rowOff>137177</xdr:rowOff>
    </xdr:from>
    <xdr:ext cx="508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938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76</xdr:row>
      <xdr:rowOff>99077</xdr:rowOff>
    </xdr:from>
    <xdr:ext cx="508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938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74</xdr:row>
      <xdr:rowOff>60977</xdr:rowOff>
    </xdr:from>
    <xdr:ext cx="508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938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22877</xdr:rowOff>
    </xdr:from>
    <xdr:ext cx="5080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1938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21" name="公債費以外グラフ枠">
          <a:extLst>
            <a:ext uri="{FF2B5EF4-FFF2-40B4-BE49-F238E27FC236}">
              <a16:creationId xmlns:a16="http://schemas.microsoft.com/office/drawing/2014/main" id="{00000000-0008-0000-0400-0000A5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39370</xdr:rowOff>
    </xdr:from>
    <xdr:to>
      <xdr:col>82</xdr:col>
      <xdr:colOff>107950</xdr:colOff>
      <xdr:row>80</xdr:row>
      <xdr:rowOff>58420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6510000" y="12726670"/>
          <a:ext cx="0" cy="1047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30497</xdr:rowOff>
    </xdr:from>
    <xdr:ext cx="762000" cy="259045"/>
    <xdr:sp macro="" textlink="">
      <xdr:nvSpPr>
        <xdr:cNvPr id="423" name="公債費以外最小値テキスト">
          <a:extLst>
            <a:ext uri="{FF2B5EF4-FFF2-40B4-BE49-F238E27FC236}">
              <a16:creationId xmlns:a16="http://schemas.microsoft.com/office/drawing/2014/main" id="{00000000-0008-0000-0400-0000A7010000}"/>
            </a:ext>
          </a:extLst>
        </xdr:cNvPr>
        <xdr:cNvSpPr txBox="1"/>
      </xdr:nvSpPr>
      <xdr:spPr>
        <a:xfrm>
          <a:off x="16598900" y="13746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58420</xdr:rowOff>
    </xdr:from>
    <xdr:to>
      <xdr:col>82</xdr:col>
      <xdr:colOff>196850</xdr:colOff>
      <xdr:row>80</xdr:row>
      <xdr:rowOff>58420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6421100" y="13774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125747</xdr:rowOff>
    </xdr:from>
    <xdr:ext cx="762000" cy="259045"/>
    <xdr:sp macro="" textlink="">
      <xdr:nvSpPr>
        <xdr:cNvPr id="425" name="公債費以外最大値テキスト">
          <a:extLst>
            <a:ext uri="{FF2B5EF4-FFF2-40B4-BE49-F238E27FC236}">
              <a16:creationId xmlns:a16="http://schemas.microsoft.com/office/drawing/2014/main" id="{00000000-0008-0000-0400-0000A9010000}"/>
            </a:ext>
          </a:extLst>
        </xdr:cNvPr>
        <xdr:cNvSpPr txBox="1"/>
      </xdr:nvSpPr>
      <xdr:spPr>
        <a:xfrm>
          <a:off x="16598900" y="124701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39370</xdr:rowOff>
    </xdr:from>
    <xdr:to>
      <xdr:col>82</xdr:col>
      <xdr:colOff>196850</xdr:colOff>
      <xdr:row>74</xdr:row>
      <xdr:rowOff>39370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6421100" y="12726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58420</xdr:rowOff>
    </xdr:from>
    <xdr:to>
      <xdr:col>82</xdr:col>
      <xdr:colOff>107950</xdr:colOff>
      <xdr:row>80</xdr:row>
      <xdr:rowOff>77470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5671800" y="1360297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16527</xdr:rowOff>
    </xdr:from>
    <xdr:ext cx="762000" cy="259045"/>
    <xdr:sp macro="" textlink="">
      <xdr:nvSpPr>
        <xdr:cNvPr id="428" name="公債費以外平均値テキスト">
          <a:extLst>
            <a:ext uri="{FF2B5EF4-FFF2-40B4-BE49-F238E27FC236}">
              <a16:creationId xmlns:a16="http://schemas.microsoft.com/office/drawing/2014/main" id="{00000000-0008-0000-0400-0000AC010000}"/>
            </a:ext>
          </a:extLst>
        </xdr:cNvPr>
        <xdr:cNvSpPr txBox="1"/>
      </xdr:nvSpPr>
      <xdr:spPr>
        <a:xfrm>
          <a:off x="16598900" y="130467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0</xdr:rowOff>
    </xdr:from>
    <xdr:to>
      <xdr:col>82</xdr:col>
      <xdr:colOff>158750</xdr:colOff>
      <xdr:row>77</xdr:row>
      <xdr:rowOff>101600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6459200" y="13201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1270</xdr:rowOff>
    </xdr:from>
    <xdr:to>
      <xdr:col>78</xdr:col>
      <xdr:colOff>69850</xdr:colOff>
      <xdr:row>80</xdr:row>
      <xdr:rowOff>77470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a:off x="14782800" y="1371727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11430</xdr:rowOff>
    </xdr:from>
    <xdr:to>
      <xdr:col>78</xdr:col>
      <xdr:colOff>120650</xdr:colOff>
      <xdr:row>78</xdr:row>
      <xdr:rowOff>113030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5621000" y="13384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123207</xdr:rowOff>
    </xdr:from>
    <xdr:ext cx="7366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290800" y="131534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1270</xdr:rowOff>
    </xdr:from>
    <xdr:to>
      <xdr:col>73</xdr:col>
      <xdr:colOff>180975</xdr:colOff>
      <xdr:row>80</xdr:row>
      <xdr:rowOff>12700</xdr:rowOff>
    </xdr:to>
    <xdr:cxnSp macro="">
      <xdr:nvCxnSpPr>
        <xdr:cNvPr id="433" name="直線コネクタ 432">
          <a:extLst>
            <a:ext uri="{FF2B5EF4-FFF2-40B4-BE49-F238E27FC236}">
              <a16:creationId xmlns:a16="http://schemas.microsoft.com/office/drawing/2014/main" id="{00000000-0008-0000-0400-0000B1010000}"/>
            </a:ext>
          </a:extLst>
        </xdr:cNvPr>
        <xdr:cNvCxnSpPr/>
      </xdr:nvCxnSpPr>
      <xdr:spPr>
        <a:xfrm flipV="1">
          <a:off x="13893800" y="1371727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78</xdr:row>
      <xdr:rowOff>45720</xdr:rowOff>
    </xdr:from>
    <xdr:to>
      <xdr:col>74</xdr:col>
      <xdr:colOff>31750</xdr:colOff>
      <xdr:row>78</xdr:row>
      <xdr:rowOff>147320</xdr:rowOff>
    </xdr:to>
    <xdr:sp macro="" textlink="">
      <xdr:nvSpPr>
        <xdr:cNvPr id="434" name="フローチャート: 判断 433">
          <a:extLst>
            <a:ext uri="{FF2B5EF4-FFF2-40B4-BE49-F238E27FC236}">
              <a16:creationId xmlns:a16="http://schemas.microsoft.com/office/drawing/2014/main" id="{00000000-0008-0000-0400-0000B2010000}"/>
            </a:ext>
          </a:extLst>
        </xdr:cNvPr>
        <xdr:cNvSpPr/>
      </xdr:nvSpPr>
      <xdr:spPr>
        <a:xfrm>
          <a:off x="14732000" y="1341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157497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401800" y="1318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12700</xdr:rowOff>
    </xdr:from>
    <xdr:to>
      <xdr:col>69</xdr:col>
      <xdr:colOff>92075</xdr:colOff>
      <xdr:row>80</xdr:row>
      <xdr:rowOff>43180</xdr:rowOff>
    </xdr:to>
    <xdr:cxnSp macro="">
      <xdr:nvCxnSpPr>
        <xdr:cNvPr id="436" name="直線コネクタ 435">
          <a:extLst>
            <a:ext uri="{FF2B5EF4-FFF2-40B4-BE49-F238E27FC236}">
              <a16:creationId xmlns:a16="http://schemas.microsoft.com/office/drawing/2014/main" id="{00000000-0008-0000-0400-0000B4010000}"/>
            </a:ext>
          </a:extLst>
        </xdr:cNvPr>
        <xdr:cNvCxnSpPr/>
      </xdr:nvCxnSpPr>
      <xdr:spPr>
        <a:xfrm flipV="1">
          <a:off x="13004800" y="1372870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7620</xdr:rowOff>
    </xdr:from>
    <xdr:to>
      <xdr:col>69</xdr:col>
      <xdr:colOff>142875</xdr:colOff>
      <xdr:row>78</xdr:row>
      <xdr:rowOff>109220</xdr:rowOff>
    </xdr:to>
    <xdr:sp macro="" textlink="">
      <xdr:nvSpPr>
        <xdr:cNvPr id="437" name="フローチャート: 判断 436">
          <a:extLst>
            <a:ext uri="{FF2B5EF4-FFF2-40B4-BE49-F238E27FC236}">
              <a16:creationId xmlns:a16="http://schemas.microsoft.com/office/drawing/2014/main" id="{00000000-0008-0000-0400-0000B5010000}"/>
            </a:ext>
          </a:extLst>
        </xdr:cNvPr>
        <xdr:cNvSpPr/>
      </xdr:nvSpPr>
      <xdr:spPr>
        <a:xfrm>
          <a:off x="13843000" y="1338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119397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512800" y="1314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156211</xdr:rowOff>
    </xdr:from>
    <xdr:to>
      <xdr:col>65</xdr:col>
      <xdr:colOff>53975</xdr:colOff>
      <xdr:row>78</xdr:row>
      <xdr:rowOff>86361</xdr:rowOff>
    </xdr:to>
    <xdr:sp macro="" textlink="">
      <xdr:nvSpPr>
        <xdr:cNvPr id="439" name="フローチャート: 判断 438">
          <a:extLst>
            <a:ext uri="{FF2B5EF4-FFF2-40B4-BE49-F238E27FC236}">
              <a16:creationId xmlns:a16="http://schemas.microsoft.com/office/drawing/2014/main" id="{00000000-0008-0000-0400-0000B7010000}"/>
            </a:ext>
          </a:extLst>
        </xdr:cNvPr>
        <xdr:cNvSpPr/>
      </xdr:nvSpPr>
      <xdr:spPr>
        <a:xfrm>
          <a:off x="12954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96538</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2623800" y="13126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7620</xdr:rowOff>
    </xdr:from>
    <xdr:to>
      <xdr:col>82</xdr:col>
      <xdr:colOff>158750</xdr:colOff>
      <xdr:row>79</xdr:row>
      <xdr:rowOff>109220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6459200" y="13552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151147</xdr:rowOff>
    </xdr:from>
    <xdr:ext cx="762000" cy="259045"/>
    <xdr:sp macro="" textlink="">
      <xdr:nvSpPr>
        <xdr:cNvPr id="447" name="公債費以外該当値テキスト">
          <a:extLst>
            <a:ext uri="{FF2B5EF4-FFF2-40B4-BE49-F238E27FC236}">
              <a16:creationId xmlns:a16="http://schemas.microsoft.com/office/drawing/2014/main" id="{00000000-0008-0000-0400-0000BF010000}"/>
            </a:ext>
          </a:extLst>
        </xdr:cNvPr>
        <xdr:cNvSpPr txBox="1"/>
      </xdr:nvSpPr>
      <xdr:spPr>
        <a:xfrm>
          <a:off x="16598900" y="13524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26670</xdr:rowOff>
    </xdr:from>
    <xdr:to>
      <xdr:col>78</xdr:col>
      <xdr:colOff>120650</xdr:colOff>
      <xdr:row>80</xdr:row>
      <xdr:rowOff>128270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5621000" y="13742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113047</xdr:rowOff>
    </xdr:from>
    <xdr:ext cx="7366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5290800" y="138290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121920</xdr:rowOff>
    </xdr:from>
    <xdr:to>
      <xdr:col>74</xdr:col>
      <xdr:colOff>31750</xdr:colOff>
      <xdr:row>80</xdr:row>
      <xdr:rowOff>52070</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4732000" y="13666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36847</xdr:rowOff>
    </xdr:from>
    <xdr:ext cx="7620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4401800" y="13752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133350</xdr:rowOff>
    </xdr:from>
    <xdr:to>
      <xdr:col>69</xdr:col>
      <xdr:colOff>142875</xdr:colOff>
      <xdr:row>80</xdr:row>
      <xdr:rowOff>63500</xdr:rowOff>
    </xdr:to>
    <xdr:sp macro="" textlink="">
      <xdr:nvSpPr>
        <xdr:cNvPr id="452" name="楕円 451">
          <a:extLst>
            <a:ext uri="{FF2B5EF4-FFF2-40B4-BE49-F238E27FC236}">
              <a16:creationId xmlns:a16="http://schemas.microsoft.com/office/drawing/2014/main" id="{00000000-0008-0000-0400-0000C4010000}"/>
            </a:ext>
          </a:extLst>
        </xdr:cNvPr>
        <xdr:cNvSpPr/>
      </xdr:nvSpPr>
      <xdr:spPr>
        <a:xfrm>
          <a:off x="13843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48277</xdr:rowOff>
    </xdr:from>
    <xdr:ext cx="762000" cy="259045"/>
    <xdr:sp macro="" textlink="">
      <xdr:nvSpPr>
        <xdr:cNvPr id="453" name="テキスト ボックス 452">
          <a:extLst>
            <a:ext uri="{FF2B5EF4-FFF2-40B4-BE49-F238E27FC236}">
              <a16:creationId xmlns:a16="http://schemas.microsoft.com/office/drawing/2014/main" id="{00000000-0008-0000-0400-0000C5010000}"/>
            </a:ext>
          </a:extLst>
        </xdr:cNvPr>
        <xdr:cNvSpPr txBox="1"/>
      </xdr:nvSpPr>
      <xdr:spPr>
        <a:xfrm>
          <a:off x="135128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163830</xdr:rowOff>
    </xdr:from>
    <xdr:to>
      <xdr:col>65</xdr:col>
      <xdr:colOff>53975</xdr:colOff>
      <xdr:row>80</xdr:row>
      <xdr:rowOff>93980</xdr:rowOff>
    </xdr:to>
    <xdr:sp macro="" textlink="">
      <xdr:nvSpPr>
        <xdr:cNvPr id="454" name="楕円 453">
          <a:extLst>
            <a:ext uri="{FF2B5EF4-FFF2-40B4-BE49-F238E27FC236}">
              <a16:creationId xmlns:a16="http://schemas.microsoft.com/office/drawing/2014/main" id="{00000000-0008-0000-0400-0000C6010000}"/>
            </a:ext>
          </a:extLst>
        </xdr:cNvPr>
        <xdr:cNvSpPr/>
      </xdr:nvSpPr>
      <xdr:spPr>
        <a:xfrm>
          <a:off x="12954000" y="13708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78757</xdr:rowOff>
    </xdr:from>
    <xdr:ext cx="762000" cy="259045"/>
    <xdr:sp macro="" textlink="">
      <xdr:nvSpPr>
        <xdr:cNvPr id="455" name="テキスト ボックス 454">
          <a:extLst>
            <a:ext uri="{FF2B5EF4-FFF2-40B4-BE49-F238E27FC236}">
              <a16:creationId xmlns:a16="http://schemas.microsoft.com/office/drawing/2014/main" id="{00000000-0008-0000-0400-0000C7010000}"/>
            </a:ext>
          </a:extLst>
        </xdr:cNvPr>
        <xdr:cNvSpPr txBox="1"/>
      </xdr:nvSpPr>
      <xdr:spPr>
        <a:xfrm>
          <a:off x="12623800" y="13794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20</xdr:row>
      <xdr:rowOff>3175</xdr:rowOff>
    </xdr:from>
    <xdr:to>
      <xdr:col>33</xdr:col>
      <xdr:colOff>114300</xdr:colOff>
      <xdr:row>20</xdr:row>
      <xdr:rowOff>3175</xdr:rowOff>
    </xdr:to>
    <xdr:cxnSp macro="">
      <xdr:nvCxnSpPr>
        <xdr:cNvPr id="31" name="直線コネクタ 30">
          <a:extLst>
            <a:ext uri="{FF2B5EF4-FFF2-40B4-BE49-F238E27FC236}">
              <a16:creationId xmlns:a16="http://schemas.microsoft.com/office/drawing/2014/main" id="{00000000-0008-0000-0500-00001F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3" name="直線コネクタ 32">
          <a:extLst>
            <a:ext uri="{FF2B5EF4-FFF2-40B4-BE49-F238E27FC236}">
              <a16:creationId xmlns:a16="http://schemas.microsoft.com/office/drawing/2014/main" id="{00000000-0008-0000-0500-000021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5" name="直線コネクタ 34">
          <a:extLst>
            <a:ext uri="{FF2B5EF4-FFF2-40B4-BE49-F238E27FC236}">
              <a16:creationId xmlns:a16="http://schemas.microsoft.com/office/drawing/2014/main" id="{00000000-0008-0000-0500-000023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7" name="直線コネクタ 36">
          <a:extLst>
            <a:ext uri="{FF2B5EF4-FFF2-40B4-BE49-F238E27FC236}">
              <a16:creationId xmlns:a16="http://schemas.microsoft.com/office/drawing/2014/main" id="{00000000-0008-0000-0500-000025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39" name="直線コネクタ 38">
          <a:extLst>
            <a:ext uri="{FF2B5EF4-FFF2-40B4-BE49-F238E27FC236}">
              <a16:creationId xmlns:a16="http://schemas.microsoft.com/office/drawing/2014/main" id="{00000000-0008-0000-0500-000027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1" name="人口1人当たり決算額の推移グラフ枠130">
          <a:extLst>
            <a:ext uri="{FF2B5EF4-FFF2-40B4-BE49-F238E27FC236}">
              <a16:creationId xmlns:a16="http://schemas.microsoft.com/office/drawing/2014/main" id="{00000000-0008-0000-0500-000029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144806</xdr:rowOff>
    </xdr:from>
    <xdr:to>
      <xdr:col>29</xdr:col>
      <xdr:colOff>127000</xdr:colOff>
      <xdr:row>18</xdr:row>
      <xdr:rowOff>27690</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flipV="1">
          <a:off x="5651500" y="2249831"/>
          <a:ext cx="0" cy="91158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9141</xdr:rowOff>
    </xdr:from>
    <xdr:ext cx="762000" cy="259045"/>
    <xdr:sp macro="" textlink="">
      <xdr:nvSpPr>
        <xdr:cNvPr id="43" name="人口1人当たり決算額の推移最小値テキスト130">
          <a:extLst>
            <a:ext uri="{FF2B5EF4-FFF2-40B4-BE49-F238E27FC236}">
              <a16:creationId xmlns:a16="http://schemas.microsoft.com/office/drawing/2014/main" id="{00000000-0008-0000-0500-00002B000000}"/>
            </a:ext>
          </a:extLst>
        </xdr:cNvPr>
        <xdr:cNvSpPr txBox="1"/>
      </xdr:nvSpPr>
      <xdr:spPr>
        <a:xfrm>
          <a:off x="5740400" y="31428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69,638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27690</xdr:rowOff>
    </xdr:from>
    <xdr:to>
      <xdr:col>30</xdr:col>
      <xdr:colOff>25400</xdr:colOff>
      <xdr:row>18</xdr:row>
      <xdr:rowOff>27690</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5562600" y="316141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59733</xdr:rowOff>
    </xdr:from>
    <xdr:ext cx="762000" cy="259045"/>
    <xdr:sp macro="" textlink="">
      <xdr:nvSpPr>
        <xdr:cNvPr id="45" name="人口1人当たり決算額の推移最大値テキスト130">
          <a:extLst>
            <a:ext uri="{FF2B5EF4-FFF2-40B4-BE49-F238E27FC236}">
              <a16:creationId xmlns:a16="http://schemas.microsoft.com/office/drawing/2014/main" id="{00000000-0008-0000-0500-00002D000000}"/>
            </a:ext>
          </a:extLst>
        </xdr:cNvPr>
        <xdr:cNvSpPr txBox="1"/>
      </xdr:nvSpPr>
      <xdr:spPr>
        <a:xfrm>
          <a:off x="5740400" y="1993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269,022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144806</xdr:rowOff>
    </xdr:from>
    <xdr:to>
      <xdr:col>30</xdr:col>
      <xdr:colOff>25400</xdr:colOff>
      <xdr:row>12</xdr:row>
      <xdr:rowOff>144806</xdr:rowOff>
    </xdr:to>
    <xdr:cxnSp macro="">
      <xdr:nvCxnSpPr>
        <xdr:cNvPr id="46" name="直線コネクタ 45">
          <a:extLst>
            <a:ext uri="{FF2B5EF4-FFF2-40B4-BE49-F238E27FC236}">
              <a16:creationId xmlns:a16="http://schemas.microsoft.com/office/drawing/2014/main" id="{00000000-0008-0000-0500-00002E000000}"/>
            </a:ext>
          </a:extLst>
        </xdr:cNvPr>
        <xdr:cNvCxnSpPr/>
      </xdr:nvCxnSpPr>
      <xdr:spPr bwMode="auto">
        <a:xfrm>
          <a:off x="5562600" y="224983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170414</xdr:rowOff>
    </xdr:from>
    <xdr:to>
      <xdr:col>29</xdr:col>
      <xdr:colOff>127000</xdr:colOff>
      <xdr:row>18</xdr:row>
      <xdr:rowOff>11537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003800" y="3132689"/>
          <a:ext cx="647700" cy="125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94271</xdr:rowOff>
    </xdr:from>
    <xdr:ext cx="762000" cy="259045"/>
    <xdr:sp macro="" textlink="">
      <xdr:nvSpPr>
        <xdr:cNvPr id="48" name="人口1人当たり決算額の推移平均値テキスト130">
          <a:extLst>
            <a:ext uri="{FF2B5EF4-FFF2-40B4-BE49-F238E27FC236}">
              <a16:creationId xmlns:a16="http://schemas.microsoft.com/office/drawing/2014/main" id="{00000000-0008-0000-0500-000030000000}"/>
            </a:ext>
          </a:extLst>
        </xdr:cNvPr>
        <xdr:cNvSpPr txBox="1"/>
      </xdr:nvSpPr>
      <xdr:spPr>
        <a:xfrm>
          <a:off x="5740400" y="271364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77744</xdr:rowOff>
    </xdr:from>
    <xdr:to>
      <xdr:col>29</xdr:col>
      <xdr:colOff>177800</xdr:colOff>
      <xdr:row>17</xdr:row>
      <xdr:rowOff>7894</xdr:rowOff>
    </xdr:to>
    <xdr:sp macro="" textlink="">
      <xdr:nvSpPr>
        <xdr:cNvPr id="49" name="フローチャート: 判断 48">
          <a:extLst>
            <a:ext uri="{FF2B5EF4-FFF2-40B4-BE49-F238E27FC236}">
              <a16:creationId xmlns:a16="http://schemas.microsoft.com/office/drawing/2014/main" id="{00000000-0008-0000-0500-000031000000}"/>
            </a:ext>
          </a:extLst>
        </xdr:cNvPr>
        <xdr:cNvSpPr/>
      </xdr:nvSpPr>
      <xdr:spPr bwMode="auto">
        <a:xfrm>
          <a:off x="5600700" y="286856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18</xdr:row>
      <xdr:rowOff>11537</xdr:rowOff>
    </xdr:from>
    <xdr:to>
      <xdr:col>26</xdr:col>
      <xdr:colOff>50800</xdr:colOff>
      <xdr:row>18</xdr:row>
      <xdr:rowOff>32623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4305300" y="3145262"/>
          <a:ext cx="698500" cy="210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16</xdr:row>
      <xdr:rowOff>84936</xdr:rowOff>
    </xdr:from>
    <xdr:to>
      <xdr:col>26</xdr:col>
      <xdr:colOff>101600</xdr:colOff>
      <xdr:row>17</xdr:row>
      <xdr:rowOff>15086</xdr:rowOff>
    </xdr:to>
    <xdr:sp macro="" textlink="">
      <xdr:nvSpPr>
        <xdr:cNvPr id="51" name="フローチャート: 判断 50">
          <a:extLst>
            <a:ext uri="{FF2B5EF4-FFF2-40B4-BE49-F238E27FC236}">
              <a16:creationId xmlns:a16="http://schemas.microsoft.com/office/drawing/2014/main" id="{00000000-0008-0000-0500-000033000000}"/>
            </a:ext>
          </a:extLst>
        </xdr:cNvPr>
        <xdr:cNvSpPr/>
      </xdr:nvSpPr>
      <xdr:spPr bwMode="auto">
        <a:xfrm>
          <a:off x="4953000" y="287576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25263</xdr:rowOff>
    </xdr:from>
    <xdr:ext cx="736600" cy="259045"/>
    <xdr:sp macro="" textlink="">
      <xdr:nvSpPr>
        <xdr:cNvPr id="52" name="テキスト ボックス 51">
          <a:extLst>
            <a:ext uri="{FF2B5EF4-FFF2-40B4-BE49-F238E27FC236}">
              <a16:creationId xmlns:a16="http://schemas.microsoft.com/office/drawing/2014/main" id="{00000000-0008-0000-0500-000034000000}"/>
            </a:ext>
          </a:extLst>
        </xdr:cNvPr>
        <xdr:cNvSpPr txBox="1"/>
      </xdr:nvSpPr>
      <xdr:spPr>
        <a:xfrm>
          <a:off x="4622800" y="26446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32623</xdr:rowOff>
    </xdr:from>
    <xdr:to>
      <xdr:col>22</xdr:col>
      <xdr:colOff>114300</xdr:colOff>
      <xdr:row>18</xdr:row>
      <xdr:rowOff>34031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3606800" y="3166348"/>
          <a:ext cx="698500" cy="140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16</xdr:row>
      <xdr:rowOff>110525</xdr:rowOff>
    </xdr:from>
    <xdr:to>
      <xdr:col>22</xdr:col>
      <xdr:colOff>165100</xdr:colOff>
      <xdr:row>17</xdr:row>
      <xdr:rowOff>40675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254500" y="29013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50852</xdr:rowOff>
    </xdr:from>
    <xdr:ext cx="7620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3924300" y="267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18</xdr:row>
      <xdr:rowOff>24732</xdr:rowOff>
    </xdr:from>
    <xdr:to>
      <xdr:col>18</xdr:col>
      <xdr:colOff>177800</xdr:colOff>
      <xdr:row>18</xdr:row>
      <xdr:rowOff>34031</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2908300" y="3158457"/>
          <a:ext cx="698500" cy="929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124154</xdr:rowOff>
    </xdr:from>
    <xdr:to>
      <xdr:col>19</xdr:col>
      <xdr:colOff>38100</xdr:colOff>
      <xdr:row>17</xdr:row>
      <xdr:rowOff>54304</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3556000" y="2914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64481</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225800" y="2683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142049</xdr:rowOff>
    </xdr:from>
    <xdr:to>
      <xdr:col>15</xdr:col>
      <xdr:colOff>101600</xdr:colOff>
      <xdr:row>17</xdr:row>
      <xdr:rowOff>72199</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2857500" y="293287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82376</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2527300" y="2701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119614</xdr:rowOff>
    </xdr:from>
    <xdr:to>
      <xdr:col>29</xdr:col>
      <xdr:colOff>177800</xdr:colOff>
      <xdr:row>18</xdr:row>
      <xdr:rowOff>49764</xdr:rowOff>
    </xdr:to>
    <xdr:sp macro="" textlink="">
      <xdr:nvSpPr>
        <xdr:cNvPr id="66" name="楕円 65">
          <a:extLst>
            <a:ext uri="{FF2B5EF4-FFF2-40B4-BE49-F238E27FC236}">
              <a16:creationId xmlns:a16="http://schemas.microsoft.com/office/drawing/2014/main" id="{00000000-0008-0000-0500-000042000000}"/>
            </a:ext>
          </a:extLst>
        </xdr:cNvPr>
        <xdr:cNvSpPr/>
      </xdr:nvSpPr>
      <xdr:spPr bwMode="auto">
        <a:xfrm>
          <a:off x="5600700" y="30818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17</xdr:row>
      <xdr:rowOff>28191</xdr:rowOff>
    </xdr:from>
    <xdr:ext cx="762000" cy="259045"/>
    <xdr:sp macro="" textlink="">
      <xdr:nvSpPr>
        <xdr:cNvPr id="67" name="人口1人当たり決算額の推移該当値テキスト130">
          <a:extLst>
            <a:ext uri="{FF2B5EF4-FFF2-40B4-BE49-F238E27FC236}">
              <a16:creationId xmlns:a16="http://schemas.microsoft.com/office/drawing/2014/main" id="{00000000-0008-0000-0500-000043000000}"/>
            </a:ext>
          </a:extLst>
        </xdr:cNvPr>
        <xdr:cNvSpPr txBox="1"/>
      </xdr:nvSpPr>
      <xdr:spPr>
        <a:xfrm>
          <a:off x="5740400" y="2990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132187</xdr:rowOff>
    </xdr:from>
    <xdr:to>
      <xdr:col>26</xdr:col>
      <xdr:colOff>101600</xdr:colOff>
      <xdr:row>18</xdr:row>
      <xdr:rowOff>62337</xdr:rowOff>
    </xdr:to>
    <xdr:sp macro="" textlink="">
      <xdr:nvSpPr>
        <xdr:cNvPr id="68" name="楕円 67">
          <a:extLst>
            <a:ext uri="{FF2B5EF4-FFF2-40B4-BE49-F238E27FC236}">
              <a16:creationId xmlns:a16="http://schemas.microsoft.com/office/drawing/2014/main" id="{00000000-0008-0000-0500-000044000000}"/>
            </a:ext>
          </a:extLst>
        </xdr:cNvPr>
        <xdr:cNvSpPr/>
      </xdr:nvSpPr>
      <xdr:spPr bwMode="auto">
        <a:xfrm>
          <a:off x="4953000" y="30944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47114</xdr:rowOff>
    </xdr:from>
    <xdr:ext cx="7366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4622800" y="31808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153273</xdr:rowOff>
    </xdr:from>
    <xdr:to>
      <xdr:col>22</xdr:col>
      <xdr:colOff>165100</xdr:colOff>
      <xdr:row>18</xdr:row>
      <xdr:rowOff>83423</xdr:rowOff>
    </xdr:to>
    <xdr:sp macro="" textlink="">
      <xdr:nvSpPr>
        <xdr:cNvPr id="70" name="楕円 69">
          <a:extLst>
            <a:ext uri="{FF2B5EF4-FFF2-40B4-BE49-F238E27FC236}">
              <a16:creationId xmlns:a16="http://schemas.microsoft.com/office/drawing/2014/main" id="{00000000-0008-0000-0500-000046000000}"/>
            </a:ext>
          </a:extLst>
        </xdr:cNvPr>
        <xdr:cNvSpPr/>
      </xdr:nvSpPr>
      <xdr:spPr bwMode="auto">
        <a:xfrm>
          <a:off x="4254500" y="3115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68200</xdr:rowOff>
    </xdr:from>
    <xdr:ext cx="762000" cy="259045"/>
    <xdr:sp macro="" textlink="">
      <xdr:nvSpPr>
        <xdr:cNvPr id="71" name="テキスト ボックス 70">
          <a:extLst>
            <a:ext uri="{FF2B5EF4-FFF2-40B4-BE49-F238E27FC236}">
              <a16:creationId xmlns:a16="http://schemas.microsoft.com/office/drawing/2014/main" id="{00000000-0008-0000-0500-000047000000}"/>
            </a:ext>
          </a:extLst>
        </xdr:cNvPr>
        <xdr:cNvSpPr txBox="1"/>
      </xdr:nvSpPr>
      <xdr:spPr>
        <a:xfrm>
          <a:off x="3924300" y="3201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154681</xdr:rowOff>
    </xdr:from>
    <xdr:to>
      <xdr:col>19</xdr:col>
      <xdr:colOff>38100</xdr:colOff>
      <xdr:row>18</xdr:row>
      <xdr:rowOff>84831</xdr:rowOff>
    </xdr:to>
    <xdr:sp macro="" textlink="">
      <xdr:nvSpPr>
        <xdr:cNvPr id="72" name="楕円 71">
          <a:extLst>
            <a:ext uri="{FF2B5EF4-FFF2-40B4-BE49-F238E27FC236}">
              <a16:creationId xmlns:a16="http://schemas.microsoft.com/office/drawing/2014/main" id="{00000000-0008-0000-0500-000048000000}"/>
            </a:ext>
          </a:extLst>
        </xdr:cNvPr>
        <xdr:cNvSpPr/>
      </xdr:nvSpPr>
      <xdr:spPr bwMode="auto">
        <a:xfrm>
          <a:off x="3556000" y="31169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69608</xdr:rowOff>
    </xdr:from>
    <xdr:ext cx="762000" cy="259045"/>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3225800" y="3203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145382</xdr:rowOff>
    </xdr:from>
    <xdr:to>
      <xdr:col>15</xdr:col>
      <xdr:colOff>101600</xdr:colOff>
      <xdr:row>18</xdr:row>
      <xdr:rowOff>75532</xdr:rowOff>
    </xdr:to>
    <xdr:sp macro="" textlink="">
      <xdr:nvSpPr>
        <xdr:cNvPr id="74" name="楕円 73">
          <a:extLst>
            <a:ext uri="{FF2B5EF4-FFF2-40B4-BE49-F238E27FC236}">
              <a16:creationId xmlns:a16="http://schemas.microsoft.com/office/drawing/2014/main" id="{00000000-0008-0000-0500-00004A000000}"/>
            </a:ext>
          </a:extLst>
        </xdr:cNvPr>
        <xdr:cNvSpPr/>
      </xdr:nvSpPr>
      <xdr:spPr bwMode="auto">
        <a:xfrm>
          <a:off x="2857500" y="31076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60309</xdr:rowOff>
    </xdr:from>
    <xdr:ext cx="762000" cy="259045"/>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2527300" y="319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6" name="正方形/長方形 75">
          <a:extLst>
            <a:ext uri="{FF2B5EF4-FFF2-40B4-BE49-F238E27FC236}">
              <a16:creationId xmlns:a16="http://schemas.microsoft.com/office/drawing/2014/main" id="{00000000-0008-0000-0500-00004C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7" name="角丸四角形 76">
          <a:extLst>
            <a:ext uri="{FF2B5EF4-FFF2-40B4-BE49-F238E27FC236}">
              <a16:creationId xmlns:a16="http://schemas.microsoft.com/office/drawing/2014/main" id="{00000000-0008-0000-0500-00004D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8" name="正方形/長方形 77">
          <a:extLst>
            <a:ext uri="{FF2B5EF4-FFF2-40B4-BE49-F238E27FC236}">
              <a16:creationId xmlns:a16="http://schemas.microsoft.com/office/drawing/2014/main" id="{00000000-0008-0000-0500-00004E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1" name="直線コネクタ 80">
          <a:extLst>
            <a:ext uri="{FF2B5EF4-FFF2-40B4-BE49-F238E27FC236}">
              <a16:creationId xmlns:a16="http://schemas.microsoft.com/office/drawing/2014/main" id="{00000000-0008-0000-0500-000051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6" name="楕円 85">
          <a:extLst>
            <a:ext uri="{FF2B5EF4-FFF2-40B4-BE49-F238E27FC236}">
              <a16:creationId xmlns:a16="http://schemas.microsoft.com/office/drawing/2014/main" id="{00000000-0008-0000-0500-000056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7" name="フローチャート: 判断 86">
          <a:extLst>
            <a:ext uri="{FF2B5EF4-FFF2-40B4-BE49-F238E27FC236}">
              <a16:creationId xmlns:a16="http://schemas.microsoft.com/office/drawing/2014/main" id="{00000000-0008-0000-0500-000057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8" name="正方形/長方形 87">
          <a:extLst>
            <a:ext uri="{FF2B5EF4-FFF2-40B4-BE49-F238E27FC236}">
              <a16:creationId xmlns:a16="http://schemas.microsoft.com/office/drawing/2014/main" id="{00000000-0008-0000-0500-000058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89" name="テキスト ボックス 88">
          <a:extLst>
            <a:ext uri="{FF2B5EF4-FFF2-40B4-BE49-F238E27FC236}">
              <a16:creationId xmlns:a16="http://schemas.microsoft.com/office/drawing/2014/main" id="{00000000-0008-0000-0500-000059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143328</xdr:rowOff>
    </xdr:from>
    <xdr:to>
      <xdr:col>33</xdr:col>
      <xdr:colOff>114300</xdr:colOff>
      <xdr:row>38</xdr:row>
      <xdr:rowOff>143328</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6109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159657</xdr:rowOff>
    </xdr:from>
    <xdr:to>
      <xdr:col>33</xdr:col>
      <xdr:colOff>114300</xdr:colOff>
      <xdr:row>37</xdr:row>
      <xdr:rowOff>159657</xdr:rowOff>
    </xdr:to>
    <xdr:cxnSp macro="">
      <xdr:nvCxnSpPr>
        <xdr:cNvPr id="92" name="直線コネクタ 91">
          <a:extLst>
            <a:ext uri="{FF2B5EF4-FFF2-40B4-BE49-F238E27FC236}">
              <a16:creationId xmlns:a16="http://schemas.microsoft.com/office/drawing/2014/main" id="{00000000-0008-0000-0500-00005C000000}"/>
            </a:ext>
          </a:extLst>
        </xdr:cNvPr>
        <xdr:cNvCxnSpPr/>
      </xdr:nvCxnSpPr>
      <xdr:spPr bwMode="auto">
        <a:xfrm>
          <a:off x="2159000" y="72843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17434</xdr:rowOff>
    </xdr:from>
    <xdr:ext cx="762000" cy="259045"/>
    <xdr:sp macro="" textlink="">
      <xdr:nvSpPr>
        <xdr:cNvPr id="93" name="テキスト ボックス 92">
          <a:extLst>
            <a:ext uri="{FF2B5EF4-FFF2-40B4-BE49-F238E27FC236}">
              <a16:creationId xmlns:a16="http://schemas.microsoft.com/office/drawing/2014/main" id="{00000000-0008-0000-0500-00005D000000}"/>
            </a:ext>
          </a:extLst>
        </xdr:cNvPr>
        <xdr:cNvSpPr txBox="1"/>
      </xdr:nvSpPr>
      <xdr:spPr>
        <a:xfrm>
          <a:off x="1384300" y="714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4535</xdr:rowOff>
    </xdr:from>
    <xdr:to>
      <xdr:col>33</xdr:col>
      <xdr:colOff>114300</xdr:colOff>
      <xdr:row>36</xdr:row>
      <xdr:rowOff>4535</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2159000" y="695778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205212</xdr:rowOff>
    </xdr:from>
    <xdr:ext cx="762000" cy="259045"/>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1384300" y="681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20865</xdr:rowOff>
    </xdr:from>
    <xdr:to>
      <xdr:col>33</xdr:col>
      <xdr:colOff>114300</xdr:colOff>
      <xdr:row>35</xdr:row>
      <xdr:rowOff>20865</xdr:rowOff>
    </xdr:to>
    <xdr:cxnSp macro="">
      <xdr:nvCxnSpPr>
        <xdr:cNvPr id="96" name="直線コネクタ 95">
          <a:extLst>
            <a:ext uri="{FF2B5EF4-FFF2-40B4-BE49-F238E27FC236}">
              <a16:creationId xmlns:a16="http://schemas.microsoft.com/office/drawing/2014/main" id="{00000000-0008-0000-0500-000060000000}"/>
            </a:ext>
          </a:extLst>
        </xdr:cNvPr>
        <xdr:cNvCxnSpPr/>
      </xdr:nvCxnSpPr>
      <xdr:spPr bwMode="auto">
        <a:xfrm>
          <a:off x="2159000" y="663121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221542</xdr:rowOff>
    </xdr:from>
    <xdr:ext cx="762000" cy="259045"/>
    <xdr:sp macro="" textlink="">
      <xdr:nvSpPr>
        <xdr:cNvPr id="97" name="テキスト ボックス 96">
          <a:extLst>
            <a:ext uri="{FF2B5EF4-FFF2-40B4-BE49-F238E27FC236}">
              <a16:creationId xmlns:a16="http://schemas.microsoft.com/office/drawing/2014/main" id="{00000000-0008-0000-0500-000061000000}"/>
            </a:ext>
          </a:extLst>
        </xdr:cNvPr>
        <xdr:cNvSpPr txBox="1"/>
      </xdr:nvSpPr>
      <xdr:spPr>
        <a:xfrm>
          <a:off x="1384300" y="6488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37193</xdr:rowOff>
    </xdr:from>
    <xdr:to>
      <xdr:col>33</xdr:col>
      <xdr:colOff>114300</xdr:colOff>
      <xdr:row>34</xdr:row>
      <xdr:rowOff>37193</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2159000" y="63046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237870</xdr:rowOff>
    </xdr:from>
    <xdr:ext cx="762000" cy="259045"/>
    <xdr:sp macro="" textlink="">
      <xdr:nvSpPr>
        <xdr:cNvPr id="99" name="テキスト ボックス 98">
          <a:extLst>
            <a:ext uri="{FF2B5EF4-FFF2-40B4-BE49-F238E27FC236}">
              <a16:creationId xmlns:a16="http://schemas.microsoft.com/office/drawing/2014/main" id="{00000000-0008-0000-0500-000063000000}"/>
            </a:ext>
          </a:extLst>
        </xdr:cNvPr>
        <xdr:cNvSpPr txBox="1"/>
      </xdr:nvSpPr>
      <xdr:spPr>
        <a:xfrm>
          <a:off x="1384300" y="6162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53522</xdr:rowOff>
    </xdr:from>
    <xdr:to>
      <xdr:col>33</xdr:col>
      <xdr:colOff>114300</xdr:colOff>
      <xdr:row>33</xdr:row>
      <xdr:rowOff>53522</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2159000" y="5978072"/>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82749</xdr:rowOff>
    </xdr:from>
    <xdr:ext cx="762000" cy="259045"/>
    <xdr:sp macro="" textlink="">
      <xdr:nvSpPr>
        <xdr:cNvPr id="101" name="テキスト ボックス 100">
          <a:extLst>
            <a:ext uri="{FF2B5EF4-FFF2-40B4-BE49-F238E27FC236}">
              <a16:creationId xmlns:a16="http://schemas.microsoft.com/office/drawing/2014/main" id="{00000000-0008-0000-0500-000065000000}"/>
            </a:ext>
          </a:extLst>
        </xdr:cNvPr>
        <xdr:cNvSpPr txBox="1"/>
      </xdr:nvSpPr>
      <xdr:spPr>
        <a:xfrm>
          <a:off x="1384300" y="5835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3" name="テキスト ボックス 102">
          <a:extLst>
            <a:ext uri="{FF2B5EF4-FFF2-40B4-BE49-F238E27FC236}">
              <a16:creationId xmlns:a16="http://schemas.microsoft.com/office/drawing/2014/main" id="{00000000-0008-0000-0500-000067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4" name="人口1人当たり決算額の推移グラフ枠445">
          <a:extLst>
            <a:ext uri="{FF2B5EF4-FFF2-40B4-BE49-F238E27FC236}">
              <a16:creationId xmlns:a16="http://schemas.microsoft.com/office/drawing/2014/main" id="{00000000-0008-0000-0500-000068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156898</xdr:rowOff>
    </xdr:from>
    <xdr:to>
      <xdr:col>29</xdr:col>
      <xdr:colOff>127000</xdr:colOff>
      <xdr:row>37</xdr:row>
      <xdr:rowOff>283395</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flipV="1">
          <a:off x="5651500" y="6081448"/>
          <a:ext cx="0" cy="132664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255472</xdr:rowOff>
    </xdr:from>
    <xdr:ext cx="762000" cy="259045"/>
    <xdr:sp macro="" textlink="">
      <xdr:nvSpPr>
        <xdr:cNvPr id="106" name="人口1人当たり決算額の推移最小値テキスト445">
          <a:extLst>
            <a:ext uri="{FF2B5EF4-FFF2-40B4-BE49-F238E27FC236}">
              <a16:creationId xmlns:a16="http://schemas.microsoft.com/office/drawing/2014/main" id="{00000000-0008-0000-0500-00006A000000}"/>
            </a:ext>
          </a:extLst>
        </xdr:cNvPr>
        <xdr:cNvSpPr txBox="1"/>
      </xdr:nvSpPr>
      <xdr:spPr>
        <a:xfrm>
          <a:off x="5740400" y="7380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283395</xdr:rowOff>
    </xdr:from>
    <xdr:to>
      <xdr:col>30</xdr:col>
      <xdr:colOff>25400</xdr:colOff>
      <xdr:row>37</xdr:row>
      <xdr:rowOff>283395</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5562600" y="740809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71825</xdr:rowOff>
    </xdr:from>
    <xdr:ext cx="762000" cy="259045"/>
    <xdr:sp macro="" textlink="">
      <xdr:nvSpPr>
        <xdr:cNvPr id="108" name="人口1人当たり決算額の推移最大値テキスト445">
          <a:extLst>
            <a:ext uri="{FF2B5EF4-FFF2-40B4-BE49-F238E27FC236}">
              <a16:creationId xmlns:a16="http://schemas.microsoft.com/office/drawing/2014/main" id="{00000000-0008-0000-0500-00006C000000}"/>
            </a:ext>
          </a:extLst>
        </xdr:cNvPr>
        <xdr:cNvSpPr txBox="1"/>
      </xdr:nvSpPr>
      <xdr:spPr>
        <a:xfrm>
          <a:off x="5740400" y="5824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73,669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156898</xdr:rowOff>
    </xdr:from>
    <xdr:to>
      <xdr:col>30</xdr:col>
      <xdr:colOff>25400</xdr:colOff>
      <xdr:row>33</xdr:row>
      <xdr:rowOff>156898</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a:off x="5562600" y="608144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43136</xdr:rowOff>
    </xdr:from>
    <xdr:to>
      <xdr:col>29</xdr:col>
      <xdr:colOff>127000</xdr:colOff>
      <xdr:row>36</xdr:row>
      <xdr:rowOff>45962</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003800" y="6996386"/>
          <a:ext cx="647700" cy="282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56298</xdr:rowOff>
    </xdr:from>
    <xdr:ext cx="762000" cy="259045"/>
    <xdr:sp macro="" textlink="">
      <xdr:nvSpPr>
        <xdr:cNvPr id="111" name="人口1人当たり決算額の推移平均値テキスト445">
          <a:extLst>
            <a:ext uri="{FF2B5EF4-FFF2-40B4-BE49-F238E27FC236}">
              <a16:creationId xmlns:a16="http://schemas.microsoft.com/office/drawing/2014/main" id="{00000000-0008-0000-0500-00006F000000}"/>
            </a:ext>
          </a:extLst>
        </xdr:cNvPr>
        <xdr:cNvSpPr txBox="1"/>
      </xdr:nvSpPr>
      <xdr:spPr>
        <a:xfrm>
          <a:off x="5740400" y="666664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211221</xdr:rowOff>
    </xdr:from>
    <xdr:to>
      <xdr:col>29</xdr:col>
      <xdr:colOff>177800</xdr:colOff>
      <xdr:row>35</xdr:row>
      <xdr:rowOff>312821</xdr:rowOff>
    </xdr:to>
    <xdr:sp macro="" textlink="">
      <xdr:nvSpPr>
        <xdr:cNvPr id="112" name="フローチャート: 判断 111">
          <a:extLst>
            <a:ext uri="{FF2B5EF4-FFF2-40B4-BE49-F238E27FC236}">
              <a16:creationId xmlns:a16="http://schemas.microsoft.com/office/drawing/2014/main" id="{00000000-0008-0000-0500-000070000000}"/>
            </a:ext>
          </a:extLst>
        </xdr:cNvPr>
        <xdr:cNvSpPr/>
      </xdr:nvSpPr>
      <xdr:spPr bwMode="auto">
        <a:xfrm>
          <a:off x="5600700" y="68215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37878</xdr:rowOff>
    </xdr:from>
    <xdr:to>
      <xdr:col>26</xdr:col>
      <xdr:colOff>50800</xdr:colOff>
      <xdr:row>36</xdr:row>
      <xdr:rowOff>43136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4305300" y="6991128"/>
          <a:ext cx="698500" cy="52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250426</xdr:rowOff>
    </xdr:from>
    <xdr:to>
      <xdr:col>26</xdr:col>
      <xdr:colOff>101600</xdr:colOff>
      <xdr:row>36</xdr:row>
      <xdr:rowOff>9126</xdr:rowOff>
    </xdr:to>
    <xdr:sp macro="" textlink="">
      <xdr:nvSpPr>
        <xdr:cNvPr id="114" name="フローチャート: 判断 113">
          <a:extLst>
            <a:ext uri="{FF2B5EF4-FFF2-40B4-BE49-F238E27FC236}">
              <a16:creationId xmlns:a16="http://schemas.microsoft.com/office/drawing/2014/main" id="{00000000-0008-0000-0500-000072000000}"/>
            </a:ext>
          </a:extLst>
        </xdr:cNvPr>
        <xdr:cNvSpPr/>
      </xdr:nvSpPr>
      <xdr:spPr bwMode="auto">
        <a:xfrm>
          <a:off x="4953000" y="686077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19303</xdr:rowOff>
    </xdr:from>
    <xdr:ext cx="736600" cy="259045"/>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4622800" y="66296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321686</xdr:rowOff>
    </xdr:from>
    <xdr:to>
      <xdr:col>22</xdr:col>
      <xdr:colOff>114300</xdr:colOff>
      <xdr:row>36</xdr:row>
      <xdr:rowOff>37878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3606800" y="6932036"/>
          <a:ext cx="698500" cy="590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260696</xdr:rowOff>
    </xdr:from>
    <xdr:to>
      <xdr:col>22</xdr:col>
      <xdr:colOff>165100</xdr:colOff>
      <xdr:row>36</xdr:row>
      <xdr:rowOff>19396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254500" y="687104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29573</xdr:rowOff>
    </xdr:from>
    <xdr:ext cx="7620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3924300" y="66399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321686</xdr:rowOff>
    </xdr:from>
    <xdr:to>
      <xdr:col>18</xdr:col>
      <xdr:colOff>177800</xdr:colOff>
      <xdr:row>36</xdr:row>
      <xdr:rowOff>8291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2908300" y="6932036"/>
          <a:ext cx="698500" cy="2950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276845</xdr:rowOff>
    </xdr:from>
    <xdr:to>
      <xdr:col>19</xdr:col>
      <xdr:colOff>38100</xdr:colOff>
      <xdr:row>36</xdr:row>
      <xdr:rowOff>35545</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3556000" y="68871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20322</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225800" y="6973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270804</xdr:rowOff>
    </xdr:from>
    <xdr:to>
      <xdr:col>15</xdr:col>
      <xdr:colOff>101600</xdr:colOff>
      <xdr:row>36</xdr:row>
      <xdr:rowOff>29504</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2857500" y="688115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39681</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2527300" y="66500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338062</xdr:rowOff>
    </xdr:from>
    <xdr:to>
      <xdr:col>29</xdr:col>
      <xdr:colOff>177800</xdr:colOff>
      <xdr:row>36</xdr:row>
      <xdr:rowOff>96762</xdr:rowOff>
    </xdr:to>
    <xdr:sp macro="" textlink="">
      <xdr:nvSpPr>
        <xdr:cNvPr id="129" name="楕円 128">
          <a:extLst>
            <a:ext uri="{FF2B5EF4-FFF2-40B4-BE49-F238E27FC236}">
              <a16:creationId xmlns:a16="http://schemas.microsoft.com/office/drawing/2014/main" id="{00000000-0008-0000-0500-000081000000}"/>
            </a:ext>
          </a:extLst>
        </xdr:cNvPr>
        <xdr:cNvSpPr/>
      </xdr:nvSpPr>
      <xdr:spPr bwMode="auto">
        <a:xfrm>
          <a:off x="5600700" y="6948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310139</xdr:rowOff>
    </xdr:from>
    <xdr:ext cx="762000" cy="259045"/>
    <xdr:sp macro="" textlink="">
      <xdr:nvSpPr>
        <xdr:cNvPr id="130" name="人口1人当たり決算額の推移該当値テキスト445">
          <a:extLst>
            <a:ext uri="{FF2B5EF4-FFF2-40B4-BE49-F238E27FC236}">
              <a16:creationId xmlns:a16="http://schemas.microsoft.com/office/drawing/2014/main" id="{00000000-0008-0000-0500-000082000000}"/>
            </a:ext>
          </a:extLst>
        </xdr:cNvPr>
        <xdr:cNvSpPr txBox="1"/>
      </xdr:nvSpPr>
      <xdr:spPr>
        <a:xfrm>
          <a:off x="5740400" y="69204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335236</xdr:rowOff>
    </xdr:from>
    <xdr:to>
      <xdr:col>26</xdr:col>
      <xdr:colOff>101600</xdr:colOff>
      <xdr:row>36</xdr:row>
      <xdr:rowOff>93936</xdr:rowOff>
    </xdr:to>
    <xdr:sp macro="" textlink="">
      <xdr:nvSpPr>
        <xdr:cNvPr id="131" name="楕円 130">
          <a:extLst>
            <a:ext uri="{FF2B5EF4-FFF2-40B4-BE49-F238E27FC236}">
              <a16:creationId xmlns:a16="http://schemas.microsoft.com/office/drawing/2014/main" id="{00000000-0008-0000-0500-000083000000}"/>
            </a:ext>
          </a:extLst>
        </xdr:cNvPr>
        <xdr:cNvSpPr/>
      </xdr:nvSpPr>
      <xdr:spPr bwMode="auto">
        <a:xfrm>
          <a:off x="4953000" y="69455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78713</xdr:rowOff>
    </xdr:from>
    <xdr:ext cx="7366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4622800" y="70319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329978</xdr:rowOff>
    </xdr:from>
    <xdr:to>
      <xdr:col>22</xdr:col>
      <xdr:colOff>165100</xdr:colOff>
      <xdr:row>36</xdr:row>
      <xdr:rowOff>88678</xdr:rowOff>
    </xdr:to>
    <xdr:sp macro="" textlink="">
      <xdr:nvSpPr>
        <xdr:cNvPr id="133" name="楕円 132">
          <a:extLst>
            <a:ext uri="{FF2B5EF4-FFF2-40B4-BE49-F238E27FC236}">
              <a16:creationId xmlns:a16="http://schemas.microsoft.com/office/drawing/2014/main" id="{00000000-0008-0000-0500-000085000000}"/>
            </a:ext>
          </a:extLst>
        </xdr:cNvPr>
        <xdr:cNvSpPr/>
      </xdr:nvSpPr>
      <xdr:spPr bwMode="auto">
        <a:xfrm>
          <a:off x="4254500" y="69403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73455</xdr:rowOff>
    </xdr:from>
    <xdr:ext cx="762000" cy="259045"/>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3924300" y="702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270886</xdr:rowOff>
    </xdr:from>
    <xdr:to>
      <xdr:col>19</xdr:col>
      <xdr:colOff>38100</xdr:colOff>
      <xdr:row>36</xdr:row>
      <xdr:rowOff>29586</xdr:rowOff>
    </xdr:to>
    <xdr:sp macro="" textlink="">
      <xdr:nvSpPr>
        <xdr:cNvPr id="135" name="楕円 134">
          <a:extLst>
            <a:ext uri="{FF2B5EF4-FFF2-40B4-BE49-F238E27FC236}">
              <a16:creationId xmlns:a16="http://schemas.microsoft.com/office/drawing/2014/main" id="{00000000-0008-0000-0500-000087000000}"/>
            </a:ext>
          </a:extLst>
        </xdr:cNvPr>
        <xdr:cNvSpPr/>
      </xdr:nvSpPr>
      <xdr:spPr bwMode="auto">
        <a:xfrm>
          <a:off x="3556000" y="68812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39763</xdr:rowOff>
    </xdr:from>
    <xdr:ext cx="762000" cy="259045"/>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3225800" y="6650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300391</xdr:rowOff>
    </xdr:from>
    <xdr:to>
      <xdr:col>15</xdr:col>
      <xdr:colOff>101600</xdr:colOff>
      <xdr:row>36</xdr:row>
      <xdr:rowOff>59091</xdr:rowOff>
    </xdr:to>
    <xdr:sp macro="" textlink="">
      <xdr:nvSpPr>
        <xdr:cNvPr id="137" name="楕円 136">
          <a:extLst>
            <a:ext uri="{FF2B5EF4-FFF2-40B4-BE49-F238E27FC236}">
              <a16:creationId xmlns:a16="http://schemas.microsoft.com/office/drawing/2014/main" id="{00000000-0008-0000-0500-000089000000}"/>
            </a:ext>
          </a:extLst>
        </xdr:cNvPr>
        <xdr:cNvSpPr/>
      </xdr:nvSpPr>
      <xdr:spPr bwMode="auto">
        <a:xfrm>
          <a:off x="2857500" y="69107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43868</xdr:rowOff>
    </xdr:from>
    <xdr:ext cx="762000" cy="259045"/>
    <xdr:sp macro="" textlink="">
      <xdr:nvSpPr>
        <xdr:cNvPr id="138" name="テキスト ボックス 137">
          <a:extLst>
            <a:ext uri="{FF2B5EF4-FFF2-40B4-BE49-F238E27FC236}">
              <a16:creationId xmlns:a16="http://schemas.microsoft.com/office/drawing/2014/main" id="{00000000-0008-0000-0500-00008A000000}"/>
            </a:ext>
          </a:extLst>
        </xdr:cNvPr>
        <xdr:cNvSpPr txBox="1"/>
      </xdr:nvSpPr>
      <xdr:spPr>
        <a:xfrm>
          <a:off x="2527300" y="69971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38</xdr:row>
      <xdr:rowOff>139700</xdr:rowOff>
    </xdr:from>
    <xdr:to>
      <xdr:col>28</xdr:col>
      <xdr:colOff>114300</xdr:colOff>
      <xdr:row>38</xdr:row>
      <xdr:rowOff>139700</xdr:rowOff>
    </xdr:to>
    <xdr:cxnSp macro="">
      <xdr:nvCxnSpPr>
        <xdr:cNvPr id="42" name="直線コネクタ 41">
          <a:extLst>
            <a:ext uri="{FF2B5EF4-FFF2-40B4-BE49-F238E27FC236}">
              <a16:creationId xmlns:a16="http://schemas.microsoft.com/office/drawing/2014/main" id="{00000000-0008-0000-0600-00002A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37</xdr:row>
      <xdr:rowOff>168927</xdr:rowOff>
    </xdr:from>
    <xdr:ext cx="248786" cy="259045"/>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513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4" name="直線コネクタ 43">
          <a:extLst>
            <a:ext uri="{FF2B5EF4-FFF2-40B4-BE49-F238E27FC236}">
              <a16:creationId xmlns:a16="http://schemas.microsoft.com/office/drawing/2014/main" id="{00000000-0008-0000-0600-00002C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6" name="直線コネクタ 45">
          <a:extLst>
            <a:ext uri="{FF2B5EF4-FFF2-40B4-BE49-F238E27FC236}">
              <a16:creationId xmlns:a16="http://schemas.microsoft.com/office/drawing/2014/main" id="{00000000-0008-0000-0600-00002E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2" name="人件費グラフ枠">
          <a:extLst>
            <a:ext uri="{FF2B5EF4-FFF2-40B4-BE49-F238E27FC236}">
              <a16:creationId xmlns:a16="http://schemas.microsoft.com/office/drawing/2014/main" id="{00000000-0008-0000-0600-000034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70073</xdr:rowOff>
    </xdr:from>
    <xdr:to>
      <xdr:col>24</xdr:col>
      <xdr:colOff>62865</xdr:colOff>
      <xdr:row>37</xdr:row>
      <xdr:rowOff>49828</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flipV="1">
          <a:off x="4633595" y="5385023"/>
          <a:ext cx="1270" cy="10084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53655</xdr:rowOff>
    </xdr:from>
    <xdr:ext cx="534377" cy="259045"/>
    <xdr:sp macro="" textlink="">
      <xdr:nvSpPr>
        <xdr:cNvPr id="54" name="人件費最小値テキスト">
          <a:extLst>
            <a:ext uri="{FF2B5EF4-FFF2-40B4-BE49-F238E27FC236}">
              <a16:creationId xmlns:a16="http://schemas.microsoft.com/office/drawing/2014/main" id="{00000000-0008-0000-0600-000036000000}"/>
            </a:ext>
          </a:extLst>
        </xdr:cNvPr>
        <xdr:cNvSpPr txBox="1"/>
      </xdr:nvSpPr>
      <xdr:spPr>
        <a:xfrm>
          <a:off x="4686300" y="6397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57,157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49828</xdr:rowOff>
    </xdr:from>
    <xdr:to>
      <xdr:col>24</xdr:col>
      <xdr:colOff>152400</xdr:colOff>
      <xdr:row>37</xdr:row>
      <xdr:rowOff>49828</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4546600" y="63934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16750</xdr:rowOff>
    </xdr:from>
    <xdr:ext cx="599010" cy="259045"/>
    <xdr:sp macro="" textlink="">
      <xdr:nvSpPr>
        <xdr:cNvPr id="56" name="人件費最大値テキスト">
          <a:extLst>
            <a:ext uri="{FF2B5EF4-FFF2-40B4-BE49-F238E27FC236}">
              <a16:creationId xmlns:a16="http://schemas.microsoft.com/office/drawing/2014/main" id="{00000000-0008-0000-0600-000038000000}"/>
            </a:ext>
          </a:extLst>
        </xdr:cNvPr>
        <xdr:cNvSpPr txBox="1"/>
      </xdr:nvSpPr>
      <xdr:spPr>
        <a:xfrm>
          <a:off x="4686300" y="51602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70073</xdr:rowOff>
    </xdr:from>
    <xdr:to>
      <xdr:col>24</xdr:col>
      <xdr:colOff>152400</xdr:colOff>
      <xdr:row>31</xdr:row>
      <xdr:rowOff>70073</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4546600" y="53850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49828</xdr:rowOff>
    </xdr:from>
    <xdr:to>
      <xdr:col>24</xdr:col>
      <xdr:colOff>63500</xdr:colOff>
      <xdr:row>37</xdr:row>
      <xdr:rowOff>53966</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3797300" y="6393478"/>
          <a:ext cx="838200" cy="4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137257</xdr:rowOff>
    </xdr:from>
    <xdr:ext cx="599010" cy="259045"/>
    <xdr:sp macro="" textlink="">
      <xdr:nvSpPr>
        <xdr:cNvPr id="59" name="人件費平均値テキスト">
          <a:extLst>
            <a:ext uri="{FF2B5EF4-FFF2-40B4-BE49-F238E27FC236}">
              <a16:creationId xmlns:a16="http://schemas.microsoft.com/office/drawing/2014/main" id="{00000000-0008-0000-0600-00003B000000}"/>
            </a:ext>
          </a:extLst>
        </xdr:cNvPr>
        <xdr:cNvSpPr txBox="1"/>
      </xdr:nvSpPr>
      <xdr:spPr>
        <a:xfrm>
          <a:off x="4686300" y="596655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114380</xdr:rowOff>
    </xdr:from>
    <xdr:to>
      <xdr:col>24</xdr:col>
      <xdr:colOff>114300</xdr:colOff>
      <xdr:row>36</xdr:row>
      <xdr:rowOff>44530</xdr:rowOff>
    </xdr:to>
    <xdr:sp macro="" textlink="">
      <xdr:nvSpPr>
        <xdr:cNvPr id="60" name="フローチャート: 判断 59">
          <a:extLst>
            <a:ext uri="{FF2B5EF4-FFF2-40B4-BE49-F238E27FC236}">
              <a16:creationId xmlns:a16="http://schemas.microsoft.com/office/drawing/2014/main" id="{00000000-0008-0000-0600-00003C000000}"/>
            </a:ext>
          </a:extLst>
        </xdr:cNvPr>
        <xdr:cNvSpPr/>
      </xdr:nvSpPr>
      <xdr:spPr>
        <a:xfrm>
          <a:off x="4584700" y="6115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53966</xdr:rowOff>
    </xdr:from>
    <xdr:to>
      <xdr:col>19</xdr:col>
      <xdr:colOff>177800</xdr:colOff>
      <xdr:row>37</xdr:row>
      <xdr:rowOff>94400</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2908300" y="6397616"/>
          <a:ext cx="889000" cy="4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120945</xdr:rowOff>
    </xdr:from>
    <xdr:to>
      <xdr:col>20</xdr:col>
      <xdr:colOff>38100</xdr:colOff>
      <xdr:row>36</xdr:row>
      <xdr:rowOff>51095</xdr:rowOff>
    </xdr:to>
    <xdr:sp macro="" textlink="">
      <xdr:nvSpPr>
        <xdr:cNvPr id="62" name="フローチャート: 判断 61">
          <a:extLst>
            <a:ext uri="{FF2B5EF4-FFF2-40B4-BE49-F238E27FC236}">
              <a16:creationId xmlns:a16="http://schemas.microsoft.com/office/drawing/2014/main" id="{00000000-0008-0000-0600-00003E000000}"/>
            </a:ext>
          </a:extLst>
        </xdr:cNvPr>
        <xdr:cNvSpPr/>
      </xdr:nvSpPr>
      <xdr:spPr>
        <a:xfrm>
          <a:off x="3746500" y="6121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34</xdr:row>
      <xdr:rowOff>67622</xdr:rowOff>
    </xdr:from>
    <xdr:ext cx="599010" cy="259045"/>
    <xdr:sp macro="" textlink="">
      <xdr:nvSpPr>
        <xdr:cNvPr id="63" name="テキスト ボックス 62">
          <a:extLst>
            <a:ext uri="{FF2B5EF4-FFF2-40B4-BE49-F238E27FC236}">
              <a16:creationId xmlns:a16="http://schemas.microsoft.com/office/drawing/2014/main" id="{00000000-0008-0000-0600-00003F000000}"/>
            </a:ext>
          </a:extLst>
        </xdr:cNvPr>
        <xdr:cNvSpPr txBox="1"/>
      </xdr:nvSpPr>
      <xdr:spPr>
        <a:xfrm>
          <a:off x="3497795" y="58969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90693</xdr:rowOff>
    </xdr:from>
    <xdr:to>
      <xdr:col>15</xdr:col>
      <xdr:colOff>50800</xdr:colOff>
      <xdr:row>37</xdr:row>
      <xdr:rowOff>94400</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019300" y="6434343"/>
          <a:ext cx="889000" cy="3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9804</xdr:rowOff>
    </xdr:from>
    <xdr:to>
      <xdr:col>15</xdr:col>
      <xdr:colOff>101600</xdr:colOff>
      <xdr:row>36</xdr:row>
      <xdr:rowOff>111404</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2857500" y="61820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34</xdr:row>
      <xdr:rowOff>127931</xdr:rowOff>
    </xdr:from>
    <xdr:ext cx="534377"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2641111" y="5957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77109</xdr:rowOff>
    </xdr:from>
    <xdr:to>
      <xdr:col>10</xdr:col>
      <xdr:colOff>114300</xdr:colOff>
      <xdr:row>37</xdr:row>
      <xdr:rowOff>90693</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1130300" y="6420759"/>
          <a:ext cx="889000" cy="13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20526</xdr:rowOff>
    </xdr:from>
    <xdr:to>
      <xdr:col>10</xdr:col>
      <xdr:colOff>165100</xdr:colOff>
      <xdr:row>36</xdr:row>
      <xdr:rowOff>122126</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1968500" y="6192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34</xdr:row>
      <xdr:rowOff>138653</xdr:rowOff>
    </xdr:from>
    <xdr:ext cx="534377"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1752111" y="5967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33707</xdr:rowOff>
    </xdr:from>
    <xdr:to>
      <xdr:col>6</xdr:col>
      <xdr:colOff>38100</xdr:colOff>
      <xdr:row>36</xdr:row>
      <xdr:rowOff>135307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1079500" y="620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151834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863111" y="5981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170478</xdr:rowOff>
    </xdr:from>
    <xdr:to>
      <xdr:col>24</xdr:col>
      <xdr:colOff>114300</xdr:colOff>
      <xdr:row>37</xdr:row>
      <xdr:rowOff>100628</xdr:rowOff>
    </xdr:to>
    <xdr:sp macro="" textlink="">
      <xdr:nvSpPr>
        <xdr:cNvPr id="77" name="楕円 76">
          <a:extLst>
            <a:ext uri="{FF2B5EF4-FFF2-40B4-BE49-F238E27FC236}">
              <a16:creationId xmlns:a16="http://schemas.microsoft.com/office/drawing/2014/main" id="{00000000-0008-0000-0600-00004D000000}"/>
            </a:ext>
          </a:extLst>
        </xdr:cNvPr>
        <xdr:cNvSpPr/>
      </xdr:nvSpPr>
      <xdr:spPr>
        <a:xfrm>
          <a:off x="4584700" y="6342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85405</xdr:rowOff>
    </xdr:from>
    <xdr:ext cx="534377" cy="259045"/>
    <xdr:sp macro="" textlink="">
      <xdr:nvSpPr>
        <xdr:cNvPr id="78" name="人件費該当値テキスト">
          <a:extLst>
            <a:ext uri="{FF2B5EF4-FFF2-40B4-BE49-F238E27FC236}">
              <a16:creationId xmlns:a16="http://schemas.microsoft.com/office/drawing/2014/main" id="{00000000-0008-0000-0600-00004E000000}"/>
            </a:ext>
          </a:extLst>
        </xdr:cNvPr>
        <xdr:cNvSpPr txBox="1"/>
      </xdr:nvSpPr>
      <xdr:spPr>
        <a:xfrm>
          <a:off x="4686300" y="6257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3166</xdr:rowOff>
    </xdr:from>
    <xdr:to>
      <xdr:col>20</xdr:col>
      <xdr:colOff>38100</xdr:colOff>
      <xdr:row>37</xdr:row>
      <xdr:rowOff>104766</xdr:rowOff>
    </xdr:to>
    <xdr:sp macro="" textlink="">
      <xdr:nvSpPr>
        <xdr:cNvPr id="79" name="楕円 78">
          <a:extLst>
            <a:ext uri="{FF2B5EF4-FFF2-40B4-BE49-F238E27FC236}">
              <a16:creationId xmlns:a16="http://schemas.microsoft.com/office/drawing/2014/main" id="{00000000-0008-0000-0600-00004F000000}"/>
            </a:ext>
          </a:extLst>
        </xdr:cNvPr>
        <xdr:cNvSpPr/>
      </xdr:nvSpPr>
      <xdr:spPr>
        <a:xfrm>
          <a:off x="3746500" y="6346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37</xdr:row>
      <xdr:rowOff>95893</xdr:rowOff>
    </xdr:from>
    <xdr:ext cx="534377"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3530111" y="6439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43600</xdr:rowOff>
    </xdr:from>
    <xdr:to>
      <xdr:col>15</xdr:col>
      <xdr:colOff>101600</xdr:colOff>
      <xdr:row>37</xdr:row>
      <xdr:rowOff>145200</xdr:rowOff>
    </xdr:to>
    <xdr:sp macro="" textlink="">
      <xdr:nvSpPr>
        <xdr:cNvPr id="81" name="楕円 80">
          <a:extLst>
            <a:ext uri="{FF2B5EF4-FFF2-40B4-BE49-F238E27FC236}">
              <a16:creationId xmlns:a16="http://schemas.microsoft.com/office/drawing/2014/main" id="{00000000-0008-0000-0600-000051000000}"/>
            </a:ext>
          </a:extLst>
        </xdr:cNvPr>
        <xdr:cNvSpPr/>
      </xdr:nvSpPr>
      <xdr:spPr>
        <a:xfrm>
          <a:off x="2857500" y="638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37</xdr:row>
      <xdr:rowOff>136327</xdr:rowOff>
    </xdr:from>
    <xdr:ext cx="534377" cy="259045"/>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2641111" y="6479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39893</xdr:rowOff>
    </xdr:from>
    <xdr:to>
      <xdr:col>10</xdr:col>
      <xdr:colOff>165100</xdr:colOff>
      <xdr:row>37</xdr:row>
      <xdr:rowOff>141493</xdr:rowOff>
    </xdr:to>
    <xdr:sp macro="" textlink="">
      <xdr:nvSpPr>
        <xdr:cNvPr id="83" name="楕円 82">
          <a:extLst>
            <a:ext uri="{FF2B5EF4-FFF2-40B4-BE49-F238E27FC236}">
              <a16:creationId xmlns:a16="http://schemas.microsoft.com/office/drawing/2014/main" id="{00000000-0008-0000-0600-000053000000}"/>
            </a:ext>
          </a:extLst>
        </xdr:cNvPr>
        <xdr:cNvSpPr/>
      </xdr:nvSpPr>
      <xdr:spPr>
        <a:xfrm>
          <a:off x="1968500" y="638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37</xdr:row>
      <xdr:rowOff>132620</xdr:rowOff>
    </xdr:from>
    <xdr:ext cx="534377" cy="259045"/>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1752111" y="6476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26309</xdr:rowOff>
    </xdr:from>
    <xdr:to>
      <xdr:col>6</xdr:col>
      <xdr:colOff>38100</xdr:colOff>
      <xdr:row>37</xdr:row>
      <xdr:rowOff>127909</xdr:rowOff>
    </xdr:to>
    <xdr:sp macro="" textlink="">
      <xdr:nvSpPr>
        <xdr:cNvPr id="85" name="楕円 84">
          <a:extLst>
            <a:ext uri="{FF2B5EF4-FFF2-40B4-BE49-F238E27FC236}">
              <a16:creationId xmlns:a16="http://schemas.microsoft.com/office/drawing/2014/main" id="{00000000-0008-0000-0600-000055000000}"/>
            </a:ext>
          </a:extLst>
        </xdr:cNvPr>
        <xdr:cNvSpPr/>
      </xdr:nvSpPr>
      <xdr:spPr>
        <a:xfrm>
          <a:off x="1079500" y="6369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37</xdr:row>
      <xdr:rowOff>119036</xdr:rowOff>
    </xdr:from>
    <xdr:ext cx="534377" cy="259045"/>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863111" y="6462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7" name="正方形/長方形 86">
          <a:extLst>
            <a:ext uri="{FF2B5EF4-FFF2-40B4-BE49-F238E27FC236}">
              <a16:creationId xmlns:a16="http://schemas.microsoft.com/office/drawing/2014/main" id="{00000000-0008-0000-0600-000057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72,843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6" name="直線コネクタ 95">
          <a:extLst>
            <a:ext uri="{FF2B5EF4-FFF2-40B4-BE49-F238E27FC236}">
              <a16:creationId xmlns:a16="http://schemas.microsoft.com/office/drawing/2014/main" id="{00000000-0008-0000-0600-000060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7" name="テキスト ボックス 96">
          <a:extLst>
            <a:ext uri="{FF2B5EF4-FFF2-40B4-BE49-F238E27FC236}">
              <a16:creationId xmlns:a16="http://schemas.microsoft.com/office/drawing/2014/main" id="{00000000-0008-0000-0600-000061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8" name="直線コネクタ 97">
          <a:extLst>
            <a:ext uri="{FF2B5EF4-FFF2-40B4-BE49-F238E27FC236}">
              <a16:creationId xmlns:a16="http://schemas.microsoft.com/office/drawing/2014/main" id="{00000000-0008-0000-0600-000062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9" name="テキスト ボックス 98">
          <a:extLst>
            <a:ext uri="{FF2B5EF4-FFF2-40B4-BE49-F238E27FC236}">
              <a16:creationId xmlns:a16="http://schemas.microsoft.com/office/drawing/2014/main" id="{00000000-0008-0000-0600-000063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92727</xdr:rowOff>
    </xdr:from>
    <xdr:ext cx="59541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166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0" name="物件費グラフ枠">
          <a:extLst>
            <a:ext uri="{FF2B5EF4-FFF2-40B4-BE49-F238E27FC236}">
              <a16:creationId xmlns:a16="http://schemas.microsoft.com/office/drawing/2014/main" id="{00000000-0008-0000-0600-00006E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77818</xdr:rowOff>
    </xdr:from>
    <xdr:to>
      <xdr:col>24</xdr:col>
      <xdr:colOff>62865</xdr:colOff>
      <xdr:row>59</xdr:row>
      <xdr:rowOff>34742</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flipV="1">
          <a:off x="4633595" y="8650318"/>
          <a:ext cx="1270" cy="14999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38569</xdr:rowOff>
    </xdr:from>
    <xdr:ext cx="534377" cy="259045"/>
    <xdr:sp macro="" textlink="">
      <xdr:nvSpPr>
        <xdr:cNvPr id="112" name="物件費最小値テキスト">
          <a:extLst>
            <a:ext uri="{FF2B5EF4-FFF2-40B4-BE49-F238E27FC236}">
              <a16:creationId xmlns:a16="http://schemas.microsoft.com/office/drawing/2014/main" id="{00000000-0008-0000-0600-000070000000}"/>
            </a:ext>
          </a:extLst>
        </xdr:cNvPr>
        <xdr:cNvSpPr txBox="1"/>
      </xdr:nvSpPr>
      <xdr:spPr>
        <a:xfrm>
          <a:off x="4686300" y="1015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51,274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34742</xdr:rowOff>
    </xdr:from>
    <xdr:to>
      <xdr:col>24</xdr:col>
      <xdr:colOff>152400</xdr:colOff>
      <xdr:row>59</xdr:row>
      <xdr:rowOff>34742</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a:off x="4546600" y="101502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24495</xdr:rowOff>
    </xdr:from>
    <xdr:ext cx="599010" cy="259045"/>
    <xdr:sp macro="" textlink="">
      <xdr:nvSpPr>
        <xdr:cNvPr id="114" name="物件費最大値テキスト">
          <a:extLst>
            <a:ext uri="{FF2B5EF4-FFF2-40B4-BE49-F238E27FC236}">
              <a16:creationId xmlns:a16="http://schemas.microsoft.com/office/drawing/2014/main" id="{00000000-0008-0000-0600-000072000000}"/>
            </a:ext>
          </a:extLst>
        </xdr:cNvPr>
        <xdr:cNvSpPr txBox="1"/>
      </xdr:nvSpPr>
      <xdr:spPr>
        <a:xfrm>
          <a:off x="4686300" y="8425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77818</xdr:rowOff>
    </xdr:from>
    <xdr:to>
      <xdr:col>24</xdr:col>
      <xdr:colOff>152400</xdr:colOff>
      <xdr:row>50</xdr:row>
      <xdr:rowOff>77818</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86503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36525</xdr:rowOff>
    </xdr:from>
    <xdr:to>
      <xdr:col>24</xdr:col>
      <xdr:colOff>63500</xdr:colOff>
      <xdr:row>57</xdr:row>
      <xdr:rowOff>82474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flipV="1">
          <a:off x="3797300" y="9809175"/>
          <a:ext cx="838200" cy="45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136059</xdr:rowOff>
    </xdr:from>
    <xdr:ext cx="534377" cy="259045"/>
    <xdr:sp macro="" textlink="">
      <xdr:nvSpPr>
        <xdr:cNvPr id="117" name="物件費平均値テキスト">
          <a:extLst>
            <a:ext uri="{FF2B5EF4-FFF2-40B4-BE49-F238E27FC236}">
              <a16:creationId xmlns:a16="http://schemas.microsoft.com/office/drawing/2014/main" id="{00000000-0008-0000-0600-000075000000}"/>
            </a:ext>
          </a:extLst>
        </xdr:cNvPr>
        <xdr:cNvSpPr txBox="1"/>
      </xdr:nvSpPr>
      <xdr:spPr>
        <a:xfrm>
          <a:off x="4686300" y="97372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157632</xdr:rowOff>
    </xdr:from>
    <xdr:to>
      <xdr:col>24</xdr:col>
      <xdr:colOff>114300</xdr:colOff>
      <xdr:row>57</xdr:row>
      <xdr:rowOff>87782</xdr:rowOff>
    </xdr:to>
    <xdr:sp macro="" textlink="">
      <xdr:nvSpPr>
        <xdr:cNvPr id="118" name="フローチャート: 判断 117">
          <a:extLst>
            <a:ext uri="{FF2B5EF4-FFF2-40B4-BE49-F238E27FC236}">
              <a16:creationId xmlns:a16="http://schemas.microsoft.com/office/drawing/2014/main" id="{00000000-0008-0000-0600-000076000000}"/>
            </a:ext>
          </a:extLst>
        </xdr:cNvPr>
        <xdr:cNvSpPr/>
      </xdr:nvSpPr>
      <xdr:spPr>
        <a:xfrm>
          <a:off x="4584700" y="975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82474</xdr:rowOff>
    </xdr:from>
    <xdr:to>
      <xdr:col>19</xdr:col>
      <xdr:colOff>177800</xdr:colOff>
      <xdr:row>57</xdr:row>
      <xdr:rowOff>125572</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2908300" y="9855124"/>
          <a:ext cx="889000" cy="43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163706</xdr:rowOff>
    </xdr:from>
    <xdr:to>
      <xdr:col>20</xdr:col>
      <xdr:colOff>38100</xdr:colOff>
      <xdr:row>57</xdr:row>
      <xdr:rowOff>93856</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3746500" y="9764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55</xdr:row>
      <xdr:rowOff>110383</xdr:rowOff>
    </xdr:from>
    <xdr:ext cx="534377" cy="259045"/>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3530111" y="9540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125572</xdr:rowOff>
    </xdr:from>
    <xdr:to>
      <xdr:col>15</xdr:col>
      <xdr:colOff>50800</xdr:colOff>
      <xdr:row>58</xdr:row>
      <xdr:rowOff>39528</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019300" y="9898222"/>
          <a:ext cx="889000" cy="8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153556</xdr:rowOff>
    </xdr:from>
    <xdr:to>
      <xdr:col>15</xdr:col>
      <xdr:colOff>101600</xdr:colOff>
      <xdr:row>57</xdr:row>
      <xdr:rowOff>83706</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2857500" y="9754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100233</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2641111" y="9529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68445</xdr:rowOff>
    </xdr:from>
    <xdr:to>
      <xdr:col>10</xdr:col>
      <xdr:colOff>114300</xdr:colOff>
      <xdr:row>58</xdr:row>
      <xdr:rowOff>39528</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1130300" y="9841095"/>
          <a:ext cx="889000" cy="142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23361</xdr:rowOff>
    </xdr:from>
    <xdr:to>
      <xdr:col>10</xdr:col>
      <xdr:colOff>165100</xdr:colOff>
      <xdr:row>57</xdr:row>
      <xdr:rowOff>124961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1968500" y="9796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141488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1752111" y="9571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55905</xdr:rowOff>
    </xdr:from>
    <xdr:to>
      <xdr:col>6</xdr:col>
      <xdr:colOff>38100</xdr:colOff>
      <xdr:row>57</xdr:row>
      <xdr:rowOff>157505</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079500" y="9828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148632</xdr:rowOff>
    </xdr:from>
    <xdr:ext cx="534377"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863111" y="9921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86,830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157175</xdr:rowOff>
    </xdr:from>
    <xdr:to>
      <xdr:col>24</xdr:col>
      <xdr:colOff>114300</xdr:colOff>
      <xdr:row>57</xdr:row>
      <xdr:rowOff>87325</xdr:rowOff>
    </xdr:to>
    <xdr:sp macro="" textlink="">
      <xdr:nvSpPr>
        <xdr:cNvPr id="135" name="楕円 134">
          <a:extLst>
            <a:ext uri="{FF2B5EF4-FFF2-40B4-BE49-F238E27FC236}">
              <a16:creationId xmlns:a16="http://schemas.microsoft.com/office/drawing/2014/main" id="{00000000-0008-0000-0600-000087000000}"/>
            </a:ext>
          </a:extLst>
        </xdr:cNvPr>
        <xdr:cNvSpPr/>
      </xdr:nvSpPr>
      <xdr:spPr>
        <a:xfrm>
          <a:off x="4584700" y="9758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8602</xdr:rowOff>
    </xdr:from>
    <xdr:ext cx="534377" cy="259045"/>
    <xdr:sp macro="" textlink="">
      <xdr:nvSpPr>
        <xdr:cNvPr id="136" name="物件費該当値テキスト">
          <a:extLst>
            <a:ext uri="{FF2B5EF4-FFF2-40B4-BE49-F238E27FC236}">
              <a16:creationId xmlns:a16="http://schemas.microsoft.com/office/drawing/2014/main" id="{00000000-0008-0000-0600-000088000000}"/>
            </a:ext>
          </a:extLst>
        </xdr:cNvPr>
        <xdr:cNvSpPr txBox="1"/>
      </xdr:nvSpPr>
      <xdr:spPr>
        <a:xfrm>
          <a:off x="4686300" y="960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31674</xdr:rowOff>
    </xdr:from>
    <xdr:to>
      <xdr:col>20</xdr:col>
      <xdr:colOff>38100</xdr:colOff>
      <xdr:row>57</xdr:row>
      <xdr:rowOff>133274</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3746500" y="9804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57</xdr:row>
      <xdr:rowOff>124401</xdr:rowOff>
    </xdr:from>
    <xdr:ext cx="534377" cy="259045"/>
    <xdr:sp macro="" textlink="">
      <xdr:nvSpPr>
        <xdr:cNvPr id="138" name="テキスト ボックス 137">
          <a:extLst>
            <a:ext uri="{FF2B5EF4-FFF2-40B4-BE49-F238E27FC236}">
              <a16:creationId xmlns:a16="http://schemas.microsoft.com/office/drawing/2014/main" id="{00000000-0008-0000-0600-00008A000000}"/>
            </a:ext>
          </a:extLst>
        </xdr:cNvPr>
        <xdr:cNvSpPr txBox="1"/>
      </xdr:nvSpPr>
      <xdr:spPr>
        <a:xfrm>
          <a:off x="3530111" y="9897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74772</xdr:rowOff>
    </xdr:from>
    <xdr:to>
      <xdr:col>15</xdr:col>
      <xdr:colOff>101600</xdr:colOff>
      <xdr:row>58</xdr:row>
      <xdr:rowOff>4922</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2857500" y="9847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167499</xdr:rowOff>
    </xdr:from>
    <xdr:ext cx="534377"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2641111" y="9940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160178</xdr:rowOff>
    </xdr:from>
    <xdr:to>
      <xdr:col>10</xdr:col>
      <xdr:colOff>165100</xdr:colOff>
      <xdr:row>58</xdr:row>
      <xdr:rowOff>90328</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1968500" y="9932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81455</xdr:rowOff>
    </xdr:from>
    <xdr:ext cx="534377"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1752111" y="1002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17645</xdr:rowOff>
    </xdr:from>
    <xdr:to>
      <xdr:col>6</xdr:col>
      <xdr:colOff>38100</xdr:colOff>
      <xdr:row>57</xdr:row>
      <xdr:rowOff>119245</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079500" y="9790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135772</xdr:rowOff>
    </xdr:from>
    <xdr:ext cx="534377"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863111" y="9565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15646</xdr:rowOff>
    </xdr:from>
    <xdr:to>
      <xdr:col>24</xdr:col>
      <xdr:colOff>62865</xdr:colOff>
      <xdr:row>79</xdr:row>
      <xdr:rowOff>23037</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017146"/>
          <a:ext cx="1270" cy="15504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26864</xdr:rowOff>
    </xdr:from>
    <xdr:ext cx="378565"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5714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23037</xdr:rowOff>
    </xdr:from>
    <xdr:to>
      <xdr:col>24</xdr:col>
      <xdr:colOff>152400</xdr:colOff>
      <xdr:row>79</xdr:row>
      <xdr:rowOff>23037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5675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133773</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792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15646</xdr:rowOff>
    </xdr:from>
    <xdr:to>
      <xdr:col>24</xdr:col>
      <xdr:colOff>152400</xdr:colOff>
      <xdr:row>70</xdr:row>
      <xdr:rowOff>15646</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0171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128270</xdr:rowOff>
    </xdr:from>
    <xdr:to>
      <xdr:col>24</xdr:col>
      <xdr:colOff>63500</xdr:colOff>
      <xdr:row>78</xdr:row>
      <xdr:rowOff>144729</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3501370"/>
          <a:ext cx="838200" cy="16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98519</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1287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75642</xdr:rowOff>
    </xdr:from>
    <xdr:to>
      <xdr:col>24</xdr:col>
      <xdr:colOff>114300</xdr:colOff>
      <xdr:row>78</xdr:row>
      <xdr:rowOff>5792</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27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144729</xdr:rowOff>
    </xdr:from>
    <xdr:to>
      <xdr:col>19</xdr:col>
      <xdr:colOff>177800</xdr:colOff>
      <xdr:row>78</xdr:row>
      <xdr:rowOff>162179</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908300" y="13517829"/>
          <a:ext cx="889000" cy="17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107417</xdr:rowOff>
    </xdr:from>
    <xdr:to>
      <xdr:col>20</xdr:col>
      <xdr:colOff>38100</xdr:colOff>
      <xdr:row>78</xdr:row>
      <xdr:rowOff>37567</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309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76</xdr:row>
      <xdr:rowOff>54094</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62428" y="13084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162179</xdr:rowOff>
    </xdr:from>
    <xdr:to>
      <xdr:col>15</xdr:col>
      <xdr:colOff>50800</xdr:colOff>
      <xdr:row>79</xdr:row>
      <xdr:rowOff>4217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535279"/>
          <a:ext cx="889000" cy="13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136486</xdr:rowOff>
    </xdr:from>
    <xdr:to>
      <xdr:col>15</xdr:col>
      <xdr:colOff>101600</xdr:colOff>
      <xdr:row>78</xdr:row>
      <xdr:rowOff>66636</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338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83163</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3113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162370</xdr:rowOff>
    </xdr:from>
    <xdr:to>
      <xdr:col>10</xdr:col>
      <xdr:colOff>114300</xdr:colOff>
      <xdr:row>79</xdr:row>
      <xdr:rowOff>4217</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a:off x="1130300" y="13535470"/>
          <a:ext cx="889000" cy="13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142811</xdr:rowOff>
    </xdr:from>
    <xdr:to>
      <xdr:col>10</xdr:col>
      <xdr:colOff>165100</xdr:colOff>
      <xdr:row>78</xdr:row>
      <xdr:rowOff>72961</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344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89488</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3119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148183</xdr:rowOff>
    </xdr:from>
    <xdr:to>
      <xdr:col>6</xdr:col>
      <xdr:colOff>38100</xdr:colOff>
      <xdr:row>78</xdr:row>
      <xdr:rowOff>78333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349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94860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125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77470</xdr:rowOff>
    </xdr:from>
    <xdr:to>
      <xdr:col>24</xdr:col>
      <xdr:colOff>114300</xdr:colOff>
      <xdr:row>79</xdr:row>
      <xdr:rowOff>7620</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45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163847</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365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93929</xdr:rowOff>
    </xdr:from>
    <xdr:to>
      <xdr:col>20</xdr:col>
      <xdr:colOff>38100</xdr:colOff>
      <xdr:row>79</xdr:row>
      <xdr:rowOff>24079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467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79</xdr:row>
      <xdr:rowOff>15206</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62428" y="13559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111379</xdr:rowOff>
    </xdr:from>
    <xdr:to>
      <xdr:col>15</xdr:col>
      <xdr:colOff>101600</xdr:colOff>
      <xdr:row>79</xdr:row>
      <xdr:rowOff>41529</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484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32656</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577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124867</xdr:rowOff>
    </xdr:from>
    <xdr:to>
      <xdr:col>10</xdr:col>
      <xdr:colOff>165100</xdr:colOff>
      <xdr:row>79</xdr:row>
      <xdr:rowOff>55017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497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46144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590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111570</xdr:rowOff>
    </xdr:from>
    <xdr:to>
      <xdr:col>6</xdr:col>
      <xdr:colOff>38100</xdr:colOff>
      <xdr:row>79</xdr:row>
      <xdr:rowOff>41720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484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32847</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577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137,681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114,897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5641</xdr:rowOff>
    </xdr:from>
    <xdr:ext cx="59541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166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21970</xdr:rowOff>
    </xdr:from>
    <xdr:ext cx="59541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166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166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32976</xdr:rowOff>
    </xdr:from>
    <xdr:to>
      <xdr:col>24</xdr:col>
      <xdr:colOff>62865</xdr:colOff>
      <xdr:row>98</xdr:row>
      <xdr:rowOff>86589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634926"/>
          <a:ext cx="1270" cy="12537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90416</xdr:rowOff>
    </xdr:from>
    <xdr:ext cx="534377"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6892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86589</xdr:rowOff>
    </xdr:from>
    <xdr:to>
      <xdr:col>24</xdr:col>
      <xdr:colOff>152400</xdr:colOff>
      <xdr:row>98</xdr:row>
      <xdr:rowOff>86589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6888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151103</xdr:rowOff>
    </xdr:from>
    <xdr:ext cx="599010"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4101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32976</xdr:rowOff>
    </xdr:from>
    <xdr:to>
      <xdr:col>24</xdr:col>
      <xdr:colOff>152400</xdr:colOff>
      <xdr:row>91</xdr:row>
      <xdr:rowOff>32976</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6349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62956</xdr:rowOff>
    </xdr:from>
    <xdr:to>
      <xdr:col>24</xdr:col>
      <xdr:colOff>63500</xdr:colOff>
      <xdr:row>96</xdr:row>
      <xdr:rowOff>1136</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6179256"/>
          <a:ext cx="838200" cy="281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145291</xdr:rowOff>
    </xdr:from>
    <xdr:ext cx="534377"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26159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97,838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166864</xdr:rowOff>
    </xdr:from>
    <xdr:to>
      <xdr:col>24</xdr:col>
      <xdr:colOff>114300</xdr:colOff>
      <xdr:row>95</xdr:row>
      <xdr:rowOff>97014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283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1136</xdr:rowOff>
    </xdr:from>
    <xdr:to>
      <xdr:col>19</xdr:col>
      <xdr:colOff>177800</xdr:colOff>
      <xdr:row>96</xdr:row>
      <xdr:rowOff>76519</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6460336"/>
          <a:ext cx="889000" cy="75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60913</xdr:rowOff>
    </xdr:from>
    <xdr:to>
      <xdr:col>20</xdr:col>
      <xdr:colOff>38100</xdr:colOff>
      <xdr:row>96</xdr:row>
      <xdr:rowOff>162513</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520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96</xdr:row>
      <xdr:rowOff>153640</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30111" y="16612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76519</xdr:rowOff>
    </xdr:from>
    <xdr:to>
      <xdr:col>15</xdr:col>
      <xdr:colOff>50800</xdr:colOff>
      <xdr:row>96</xdr:row>
      <xdr:rowOff>98334</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6535719"/>
          <a:ext cx="889000" cy="21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75642</xdr:rowOff>
    </xdr:from>
    <xdr:to>
      <xdr:col>15</xdr:col>
      <xdr:colOff>101600</xdr:colOff>
      <xdr:row>97</xdr:row>
      <xdr:rowOff>5792</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534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168369</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41111" y="16627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98334</xdr:rowOff>
    </xdr:from>
    <xdr:to>
      <xdr:col>10</xdr:col>
      <xdr:colOff>114300</xdr:colOff>
      <xdr:row>96</xdr:row>
      <xdr:rowOff>105998</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flipV="1">
          <a:off x="1130300" y="16557534"/>
          <a:ext cx="889000" cy="7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116016</xdr:rowOff>
    </xdr:from>
    <xdr:to>
      <xdr:col>10</xdr:col>
      <xdr:colOff>165100</xdr:colOff>
      <xdr:row>97</xdr:row>
      <xdr:rowOff>46166</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575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37293</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52111" y="1666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110965</xdr:rowOff>
    </xdr:from>
    <xdr:to>
      <xdr:col>6</xdr:col>
      <xdr:colOff>38100</xdr:colOff>
      <xdr:row>97</xdr:row>
      <xdr:rowOff>41115</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570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32242</xdr:rowOff>
    </xdr:from>
    <xdr:ext cx="534377"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63111" y="16662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12156</xdr:rowOff>
    </xdr:from>
    <xdr:to>
      <xdr:col>24</xdr:col>
      <xdr:colOff>114300</xdr:colOff>
      <xdr:row>94</xdr:row>
      <xdr:rowOff>113756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6128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35033</xdr:rowOff>
    </xdr:from>
    <xdr:ext cx="599010"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59798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121786</xdr:rowOff>
    </xdr:from>
    <xdr:to>
      <xdr:col>20</xdr:col>
      <xdr:colOff>38100</xdr:colOff>
      <xdr:row>96</xdr:row>
      <xdr:rowOff>51936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6409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94</xdr:row>
      <xdr:rowOff>68463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30111" y="16184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25719</xdr:rowOff>
    </xdr:from>
    <xdr:to>
      <xdr:col>15</xdr:col>
      <xdr:colOff>101600</xdr:colOff>
      <xdr:row>96</xdr:row>
      <xdr:rowOff>127319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6484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143846</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41111" y="16260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47534</xdr:rowOff>
    </xdr:from>
    <xdr:to>
      <xdr:col>10</xdr:col>
      <xdr:colOff>165100</xdr:colOff>
      <xdr:row>96</xdr:row>
      <xdr:rowOff>149134</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6506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165661</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52111" y="162819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55198</xdr:rowOff>
    </xdr:from>
    <xdr:to>
      <xdr:col>6</xdr:col>
      <xdr:colOff>38100</xdr:colOff>
      <xdr:row>96</xdr:row>
      <xdr:rowOff>156798</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6514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1875</xdr:rowOff>
    </xdr:from>
    <xdr:ext cx="534377"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63111" y="16289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38</xdr:row>
      <xdr:rowOff>139700</xdr:rowOff>
    </xdr:from>
    <xdr:to>
      <xdr:col>59</xdr:col>
      <xdr:colOff>50800</xdr:colOff>
      <xdr:row>38</xdr:row>
      <xdr:rowOff>139700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37</xdr:row>
      <xdr:rowOff>168927</xdr:rowOff>
    </xdr:from>
    <xdr:ext cx="248786"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355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145406</xdr:rowOff>
    </xdr:from>
    <xdr:to>
      <xdr:col>54</xdr:col>
      <xdr:colOff>189865</xdr:colOff>
      <xdr:row>37</xdr:row>
      <xdr:rowOff>138822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460356"/>
          <a:ext cx="1270" cy="10221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142650</xdr:rowOff>
    </xdr:from>
    <xdr:ext cx="534377"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486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138822</xdr:rowOff>
    </xdr:from>
    <xdr:to>
      <xdr:col>55</xdr:col>
      <xdr:colOff>88900</xdr:colOff>
      <xdr:row>37</xdr:row>
      <xdr:rowOff>138822</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482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92083</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235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261,252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145406</xdr:rowOff>
    </xdr:from>
    <xdr:to>
      <xdr:col>55</xdr:col>
      <xdr:colOff>88900</xdr:colOff>
      <xdr:row>31</xdr:row>
      <xdr:rowOff>145406</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460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137053</xdr:rowOff>
    </xdr:from>
    <xdr:to>
      <xdr:col>55</xdr:col>
      <xdr:colOff>0</xdr:colOff>
      <xdr:row>37</xdr:row>
      <xdr:rowOff>107774</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9639300" y="5966353"/>
          <a:ext cx="838200" cy="485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138674</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6797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115797</xdr:rowOff>
    </xdr:from>
    <xdr:to>
      <xdr:col>55</xdr:col>
      <xdr:colOff>50800</xdr:colOff>
      <xdr:row>36</xdr:row>
      <xdr:rowOff>45947</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116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137053</xdr:rowOff>
    </xdr:from>
    <xdr:to>
      <xdr:col>50</xdr:col>
      <xdr:colOff>114300</xdr:colOff>
      <xdr:row>37</xdr:row>
      <xdr:rowOff>109003</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5966353"/>
          <a:ext cx="889000" cy="486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32</xdr:row>
      <xdr:rowOff>167287</xdr:rowOff>
    </xdr:from>
    <xdr:to>
      <xdr:col>50</xdr:col>
      <xdr:colOff>165100</xdr:colOff>
      <xdr:row>33</xdr:row>
      <xdr:rowOff>97437</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5653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31</xdr:row>
      <xdr:rowOff>113964</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39795" y="54289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207,855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109003</xdr:rowOff>
    </xdr:from>
    <xdr:to>
      <xdr:col>45</xdr:col>
      <xdr:colOff>177800</xdr:colOff>
      <xdr:row>37</xdr:row>
      <xdr:rowOff>136390</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52653"/>
          <a:ext cx="889000" cy="27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28600</xdr:rowOff>
    </xdr:from>
    <xdr:to>
      <xdr:col>46</xdr:col>
      <xdr:colOff>38100</xdr:colOff>
      <xdr:row>36</xdr:row>
      <xdr:rowOff>130200</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2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34</xdr:row>
      <xdr:rowOff>146727</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5976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136390</xdr:rowOff>
    </xdr:from>
    <xdr:to>
      <xdr:col>41</xdr:col>
      <xdr:colOff>50800</xdr:colOff>
      <xdr:row>37</xdr:row>
      <xdr:rowOff>142498</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flipV="1">
          <a:off x="6972300" y="6480040"/>
          <a:ext cx="889000" cy="6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35206</xdr:rowOff>
    </xdr:from>
    <xdr:to>
      <xdr:col>41</xdr:col>
      <xdr:colOff>101600</xdr:colOff>
      <xdr:row>36</xdr:row>
      <xdr:rowOff>136806</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207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34</xdr:row>
      <xdr:rowOff>153333</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5982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60832</xdr:rowOff>
    </xdr:from>
    <xdr:to>
      <xdr:col>36</xdr:col>
      <xdr:colOff>165100</xdr:colOff>
      <xdr:row>36</xdr:row>
      <xdr:rowOff>162432</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233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7509</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00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56974</xdr:rowOff>
    </xdr:from>
    <xdr:to>
      <xdr:col>55</xdr:col>
      <xdr:colOff>50800</xdr:colOff>
      <xdr:row>37</xdr:row>
      <xdr:rowOff>158574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400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143351</xdr:rowOff>
    </xdr:from>
    <xdr:ext cx="534377"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315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86253</xdr:rowOff>
    </xdr:from>
    <xdr:to>
      <xdr:col>50</xdr:col>
      <xdr:colOff>165100</xdr:colOff>
      <xdr:row>35</xdr:row>
      <xdr:rowOff>16403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5915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35</xdr:row>
      <xdr:rowOff>7530</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39795" y="60082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58203</xdr:rowOff>
    </xdr:from>
    <xdr:to>
      <xdr:col>46</xdr:col>
      <xdr:colOff>38100</xdr:colOff>
      <xdr:row>37</xdr:row>
      <xdr:rowOff>159803</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401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150930</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494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85590</xdr:rowOff>
    </xdr:from>
    <xdr:to>
      <xdr:col>41</xdr:col>
      <xdr:colOff>101600</xdr:colOff>
      <xdr:row>38</xdr:row>
      <xdr:rowOff>15740</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2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6867</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521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91698</xdr:rowOff>
    </xdr:from>
    <xdr:to>
      <xdr:col>36</xdr:col>
      <xdr:colOff>165100</xdr:colOff>
      <xdr:row>38</xdr:row>
      <xdr:rowOff>21848</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435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12975</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528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59,068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49,586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33817</xdr:rowOff>
    </xdr:from>
    <xdr:to>
      <xdr:col>54</xdr:col>
      <xdr:colOff>189865</xdr:colOff>
      <xdr:row>58</xdr:row>
      <xdr:rowOff>156365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06317"/>
          <a:ext cx="1270" cy="1494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160192</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104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156365</xdr:rowOff>
    </xdr:from>
    <xdr:to>
      <xdr:col>55</xdr:col>
      <xdr:colOff>88900</xdr:colOff>
      <xdr:row>58</xdr:row>
      <xdr:rowOff>156365</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1004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151944</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3815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407,791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33817</xdr:rowOff>
    </xdr:from>
    <xdr:to>
      <xdr:col>55</xdr:col>
      <xdr:colOff>88900</xdr:colOff>
      <xdr:row>50</xdr:row>
      <xdr:rowOff>33817</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06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142401</xdr:rowOff>
    </xdr:from>
    <xdr:to>
      <xdr:col>55</xdr:col>
      <xdr:colOff>0</xdr:colOff>
      <xdr:row>58</xdr:row>
      <xdr:rowOff>38068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915051"/>
          <a:ext cx="838200" cy="6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158419</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881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97,758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135542</xdr:rowOff>
    </xdr:from>
    <xdr:to>
      <xdr:col>55</xdr:col>
      <xdr:colOff>50800</xdr:colOff>
      <xdr:row>57</xdr:row>
      <xdr:rowOff>65692</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736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38068</xdr:rowOff>
    </xdr:from>
    <xdr:to>
      <xdr:col>50</xdr:col>
      <xdr:colOff>114300</xdr:colOff>
      <xdr:row>58</xdr:row>
      <xdr:rowOff>95447</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982168"/>
          <a:ext cx="889000" cy="57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61338</xdr:rowOff>
    </xdr:from>
    <xdr:to>
      <xdr:col>50</xdr:col>
      <xdr:colOff>165100</xdr:colOff>
      <xdr:row>56</xdr:row>
      <xdr:rowOff>162938</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6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55</xdr:row>
      <xdr:rowOff>8015</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39795" y="94377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68247</xdr:rowOff>
    </xdr:from>
    <xdr:to>
      <xdr:col>45</xdr:col>
      <xdr:colOff>177800</xdr:colOff>
      <xdr:row>58</xdr:row>
      <xdr:rowOff>95447</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10012347"/>
          <a:ext cx="889000" cy="2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114084</xdr:rowOff>
    </xdr:from>
    <xdr:to>
      <xdr:col>46</xdr:col>
      <xdr:colOff>38100</xdr:colOff>
      <xdr:row>57</xdr:row>
      <xdr:rowOff>44234</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715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60761</xdr:rowOff>
    </xdr:from>
    <xdr:ext cx="59901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50795" y="94905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37969</xdr:rowOff>
    </xdr:from>
    <xdr:to>
      <xdr:col>41</xdr:col>
      <xdr:colOff>50800</xdr:colOff>
      <xdr:row>58</xdr:row>
      <xdr:rowOff>68247</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982069"/>
          <a:ext cx="889000" cy="30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20</xdr:rowOff>
    </xdr:from>
    <xdr:to>
      <xdr:col>41</xdr:col>
      <xdr:colOff>101600</xdr:colOff>
      <xdr:row>57</xdr:row>
      <xdr:rowOff>101620</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72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118147</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47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164826</xdr:rowOff>
    </xdr:from>
    <xdr:to>
      <xdr:col>36</xdr:col>
      <xdr:colOff>165100</xdr:colOff>
      <xdr:row>57</xdr:row>
      <xdr:rowOff>94976</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66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111503</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541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91601</xdr:rowOff>
    </xdr:from>
    <xdr:to>
      <xdr:col>55</xdr:col>
      <xdr:colOff>50800</xdr:colOff>
      <xdr:row>58</xdr:row>
      <xdr:rowOff>21751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864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70028</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842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158718</xdr:rowOff>
    </xdr:from>
    <xdr:to>
      <xdr:col>50</xdr:col>
      <xdr:colOff>165100</xdr:colOff>
      <xdr:row>58</xdr:row>
      <xdr:rowOff>88868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931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79995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72111" y="10024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44647</xdr:rowOff>
    </xdr:from>
    <xdr:to>
      <xdr:col>46</xdr:col>
      <xdr:colOff>38100</xdr:colOff>
      <xdr:row>58</xdr:row>
      <xdr:rowOff>146247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988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137374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10081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17447</xdr:rowOff>
    </xdr:from>
    <xdr:to>
      <xdr:col>41</xdr:col>
      <xdr:colOff>101600</xdr:colOff>
      <xdr:row>58</xdr:row>
      <xdr:rowOff>119047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961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110174</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054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158619</xdr:rowOff>
    </xdr:from>
    <xdr:to>
      <xdr:col>36</xdr:col>
      <xdr:colOff>165100</xdr:colOff>
      <xdr:row>58</xdr:row>
      <xdr:rowOff>88769</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931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79896</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023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355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75</xdr:row>
      <xdr:rowOff>54627</xdr:rowOff>
    </xdr:from>
    <xdr:ext cx="59541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08581" y="1291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72</xdr:row>
      <xdr:rowOff>111777</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168927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72</xdr:row>
      <xdr:rowOff>42586</xdr:rowOff>
    </xdr:from>
    <xdr:to>
      <xdr:col>54</xdr:col>
      <xdr:colOff>189865</xdr:colOff>
      <xdr:row>78</xdr:row>
      <xdr:rowOff>139700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386986"/>
          <a:ext cx="1270" cy="11258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143527</xdr:rowOff>
    </xdr:from>
    <xdr:ext cx="249299"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16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139700</xdr:rowOff>
    </xdr:from>
    <xdr:to>
      <xdr:col>55</xdr:col>
      <xdr:colOff>88900</xdr:colOff>
      <xdr:row>78</xdr:row>
      <xdr:rowOff>139700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1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160713</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1622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72</xdr:row>
      <xdr:rowOff>42586</xdr:rowOff>
    </xdr:from>
    <xdr:to>
      <xdr:col>55</xdr:col>
      <xdr:colOff>88900</xdr:colOff>
      <xdr:row>72</xdr:row>
      <xdr:rowOff>42586</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386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98292</xdr:rowOff>
    </xdr:from>
    <xdr:to>
      <xdr:col>55</xdr:col>
      <xdr:colOff>0</xdr:colOff>
      <xdr:row>78</xdr:row>
      <xdr:rowOff>115537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3471392"/>
          <a:ext cx="838200" cy="17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130646</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608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33,373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107769</xdr:rowOff>
    </xdr:from>
    <xdr:to>
      <xdr:col>55</xdr:col>
      <xdr:colOff>50800</xdr:colOff>
      <xdr:row>78</xdr:row>
      <xdr:rowOff>37919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09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98292</xdr:rowOff>
    </xdr:from>
    <xdr:to>
      <xdr:col>50</xdr:col>
      <xdr:colOff>114300</xdr:colOff>
      <xdr:row>78</xdr:row>
      <xdr:rowOff>125701</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471392"/>
          <a:ext cx="889000" cy="27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55214</xdr:rowOff>
    </xdr:from>
    <xdr:to>
      <xdr:col>50</xdr:col>
      <xdr:colOff>165100</xdr:colOff>
      <xdr:row>77</xdr:row>
      <xdr:rowOff>156814</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256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1891</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72111" y="13032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44,868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125701</xdr:rowOff>
    </xdr:from>
    <xdr:to>
      <xdr:col>45</xdr:col>
      <xdr:colOff>177800</xdr:colOff>
      <xdr:row>78</xdr:row>
      <xdr:rowOff>131657</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498801"/>
          <a:ext cx="889000" cy="5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88178</xdr:rowOff>
    </xdr:from>
    <xdr:to>
      <xdr:col>46</xdr:col>
      <xdr:colOff>38100</xdr:colOff>
      <xdr:row>78</xdr:row>
      <xdr:rowOff>18328</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289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34855</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065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131657</xdr:rowOff>
    </xdr:from>
    <xdr:to>
      <xdr:col>41</xdr:col>
      <xdr:colOff>50800</xdr:colOff>
      <xdr:row>78</xdr:row>
      <xdr:rowOff>135297</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504757"/>
          <a:ext cx="889000" cy="3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140796</xdr:rowOff>
    </xdr:from>
    <xdr:to>
      <xdr:col>41</xdr:col>
      <xdr:colOff>101600</xdr:colOff>
      <xdr:row>78</xdr:row>
      <xdr:rowOff>70946</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424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87473</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17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142036</xdr:rowOff>
    </xdr:from>
    <xdr:to>
      <xdr:col>36</xdr:col>
      <xdr:colOff>165100</xdr:colOff>
      <xdr:row>78</xdr:row>
      <xdr:rowOff>72186</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43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88713</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18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64737</xdr:rowOff>
    </xdr:from>
    <xdr:to>
      <xdr:col>55</xdr:col>
      <xdr:colOff>50800</xdr:colOff>
      <xdr:row>78</xdr:row>
      <xdr:rowOff>166337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37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151114</xdr:rowOff>
    </xdr:from>
    <xdr:ext cx="469744"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52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47492</xdr:rowOff>
    </xdr:from>
    <xdr:to>
      <xdr:col>50</xdr:col>
      <xdr:colOff>165100</xdr:colOff>
      <xdr:row>78</xdr:row>
      <xdr:rowOff>149092</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20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78</xdr:row>
      <xdr:rowOff>140219</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404428" y="135133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74901</xdr:rowOff>
    </xdr:from>
    <xdr:to>
      <xdr:col>46</xdr:col>
      <xdr:colOff>38100</xdr:colOff>
      <xdr:row>79</xdr:row>
      <xdr:rowOff>5051</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448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167628</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515428" y="135407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80857</xdr:rowOff>
    </xdr:from>
    <xdr:to>
      <xdr:col>41</xdr:col>
      <xdr:colOff>101600</xdr:colOff>
      <xdr:row>79</xdr:row>
      <xdr:rowOff>11007</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5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2134</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626428" y="13546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84497</xdr:rowOff>
    </xdr:from>
    <xdr:to>
      <xdr:col>36</xdr:col>
      <xdr:colOff>165100</xdr:colOff>
      <xdr:row>79</xdr:row>
      <xdr:rowOff>14647</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57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79</xdr:row>
      <xdr:rowOff>5774</xdr:rowOff>
    </xdr:from>
    <xdr:ext cx="378565"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83017" y="135503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168927</xdr:rowOff>
    </xdr:from>
    <xdr:ext cx="59541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08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72256</xdr:rowOff>
    </xdr:from>
    <xdr:to>
      <xdr:col>54</xdr:col>
      <xdr:colOff>189865</xdr:colOff>
      <xdr:row>99</xdr:row>
      <xdr:rowOff>1580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502756"/>
          <a:ext cx="1270" cy="1472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5407</xdr:rowOff>
    </xdr:from>
    <xdr:ext cx="469744"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78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1580</xdr:rowOff>
    </xdr:from>
    <xdr:to>
      <xdr:col>55</xdr:col>
      <xdr:colOff>88900</xdr:colOff>
      <xdr:row>99</xdr:row>
      <xdr:rowOff>1580</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751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18933</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77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198,851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72256</xdr:rowOff>
    </xdr:from>
    <xdr:to>
      <xdr:col>55</xdr:col>
      <xdr:colOff>88900</xdr:colOff>
      <xdr:row>90</xdr:row>
      <xdr:rowOff>72256</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5027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56176</xdr:rowOff>
    </xdr:from>
    <xdr:to>
      <xdr:col>55</xdr:col>
      <xdr:colOff>0</xdr:colOff>
      <xdr:row>97</xdr:row>
      <xdr:rowOff>106713</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686826"/>
          <a:ext cx="838200" cy="50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116014</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4037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93137</xdr:rowOff>
    </xdr:from>
    <xdr:to>
      <xdr:col>55</xdr:col>
      <xdr:colOff>50800</xdr:colOff>
      <xdr:row>97</xdr:row>
      <xdr:rowOff>23287</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552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106713</xdr:rowOff>
    </xdr:from>
    <xdr:to>
      <xdr:col>50</xdr:col>
      <xdr:colOff>114300</xdr:colOff>
      <xdr:row>98</xdr:row>
      <xdr:rowOff>12743</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737363"/>
          <a:ext cx="889000" cy="77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36489</xdr:rowOff>
    </xdr:from>
    <xdr:to>
      <xdr:col>50</xdr:col>
      <xdr:colOff>165100</xdr:colOff>
      <xdr:row>96</xdr:row>
      <xdr:rowOff>138089</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5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94</xdr:row>
      <xdr:rowOff>154616</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72111" y="16270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169182</xdr:rowOff>
    </xdr:from>
    <xdr:to>
      <xdr:col>45</xdr:col>
      <xdr:colOff>177800</xdr:colOff>
      <xdr:row>98</xdr:row>
      <xdr:rowOff>12743</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7861300" y="16799832"/>
          <a:ext cx="889000" cy="15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86393</xdr:rowOff>
    </xdr:from>
    <xdr:to>
      <xdr:col>46</xdr:col>
      <xdr:colOff>38100</xdr:colOff>
      <xdr:row>97</xdr:row>
      <xdr:rowOff>16543</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455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33070</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320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55514</xdr:rowOff>
    </xdr:from>
    <xdr:to>
      <xdr:col>41</xdr:col>
      <xdr:colOff>50800</xdr:colOff>
      <xdr:row>97</xdr:row>
      <xdr:rowOff>169182</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686164"/>
          <a:ext cx="889000" cy="113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129484</xdr:rowOff>
    </xdr:from>
    <xdr:to>
      <xdr:col>41</xdr:col>
      <xdr:colOff>101600</xdr:colOff>
      <xdr:row>97</xdr:row>
      <xdr:rowOff>59634</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88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76161</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63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120066</xdr:rowOff>
    </xdr:from>
    <xdr:to>
      <xdr:col>36</xdr:col>
      <xdr:colOff>165100</xdr:colOff>
      <xdr:row>97</xdr:row>
      <xdr:rowOff>50216</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7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66743</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54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5376</xdr:rowOff>
    </xdr:from>
    <xdr:to>
      <xdr:col>55</xdr:col>
      <xdr:colOff>50800</xdr:colOff>
      <xdr:row>97</xdr:row>
      <xdr:rowOff>106976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636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155253</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614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55913</xdr:rowOff>
    </xdr:from>
    <xdr:to>
      <xdr:col>50</xdr:col>
      <xdr:colOff>165100</xdr:colOff>
      <xdr:row>97</xdr:row>
      <xdr:rowOff>157513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686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97</xdr:row>
      <xdr:rowOff>148640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72111" y="16779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133393</xdr:rowOff>
    </xdr:from>
    <xdr:to>
      <xdr:col>46</xdr:col>
      <xdr:colOff>38100</xdr:colOff>
      <xdr:row>98</xdr:row>
      <xdr:rowOff>63543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764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54670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856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118382</xdr:rowOff>
    </xdr:from>
    <xdr:to>
      <xdr:col>41</xdr:col>
      <xdr:colOff>101600</xdr:colOff>
      <xdr:row>98</xdr:row>
      <xdr:rowOff>48532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74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39659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841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4714</xdr:rowOff>
    </xdr:from>
    <xdr:to>
      <xdr:col>36</xdr:col>
      <xdr:colOff>165100</xdr:colOff>
      <xdr:row>97</xdr:row>
      <xdr:rowOff>106314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635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97441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728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135528</xdr:rowOff>
    </xdr:from>
    <xdr:to>
      <xdr:col>85</xdr:col>
      <xdr:colOff>126364</xdr:colOff>
      <xdr:row>39</xdr:row>
      <xdr:rowOff>44450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279028"/>
          <a:ext cx="1269" cy="14519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48277</xdr:rowOff>
    </xdr:from>
    <xdr:ext cx="249299"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82205</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0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135528</xdr:rowOff>
    </xdr:from>
    <xdr:to>
      <xdr:col>86</xdr:col>
      <xdr:colOff>25400</xdr:colOff>
      <xdr:row>30</xdr:row>
      <xdr:rowOff>135528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279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44450</xdr:rowOff>
    </xdr:from>
    <xdr:to>
      <xdr:col>85</xdr:col>
      <xdr:colOff>127000</xdr:colOff>
      <xdr:row>39</xdr:row>
      <xdr:rowOff>44450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56303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39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33427</xdr:rowOff>
    </xdr:from>
    <xdr:to>
      <xdr:col>85</xdr:col>
      <xdr:colOff>177800</xdr:colOff>
      <xdr:row>38</xdr:row>
      <xdr:rowOff>135027</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548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44450</xdr:rowOff>
    </xdr:from>
    <xdr:to>
      <xdr:col>81</xdr:col>
      <xdr:colOff>50800</xdr:colOff>
      <xdr:row>39</xdr:row>
      <xdr:rowOff>44450</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65125</xdr:rowOff>
    </xdr:from>
    <xdr:to>
      <xdr:col>81</xdr:col>
      <xdr:colOff>101600</xdr:colOff>
      <xdr:row>38</xdr:row>
      <xdr:rowOff>166725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580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37</xdr:row>
      <xdr:rowOff>11802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46428" y="635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44450</xdr:rowOff>
    </xdr:from>
    <xdr:to>
      <xdr:col>76</xdr:col>
      <xdr:colOff>114300</xdr:colOff>
      <xdr:row>39</xdr:row>
      <xdr:rowOff>44450</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40589</xdr:rowOff>
    </xdr:from>
    <xdr:to>
      <xdr:col>76</xdr:col>
      <xdr:colOff>165100</xdr:colOff>
      <xdr:row>38</xdr:row>
      <xdr:rowOff>142189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555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158716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33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44450</xdr:rowOff>
    </xdr:from>
    <xdr:to>
      <xdr:col>71</xdr:col>
      <xdr:colOff>177800</xdr:colOff>
      <xdr:row>39</xdr:row>
      <xdr:rowOff>44450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281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75717</xdr:rowOff>
    </xdr:from>
    <xdr:to>
      <xdr:col>72</xdr:col>
      <xdr:colOff>38100</xdr:colOff>
      <xdr:row>39</xdr:row>
      <xdr:rowOff>5867</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590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22394</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68428" y="6366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135763</xdr:rowOff>
    </xdr:from>
    <xdr:to>
      <xdr:col>67</xdr:col>
      <xdr:colOff>101600</xdr:colOff>
      <xdr:row>39</xdr:row>
      <xdr:rowOff>65913</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6508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82440</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64260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165100</xdr:rowOff>
    </xdr:from>
    <xdr:to>
      <xdr:col>85</xdr:col>
      <xdr:colOff>177800</xdr:colOff>
      <xdr:row>39</xdr:row>
      <xdr:rowOff>95250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80027</xdr:rowOff>
    </xdr:from>
    <xdr:ext cx="249299"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165100</xdr:rowOff>
    </xdr:from>
    <xdr:to>
      <xdr:col>81</xdr:col>
      <xdr:colOff>101600</xdr:colOff>
      <xdr:row>39</xdr:row>
      <xdr:rowOff>95250</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39</xdr:row>
      <xdr:rowOff>86377</xdr:rowOff>
    </xdr:from>
    <xdr:ext cx="249299"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35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165100</xdr:rowOff>
    </xdr:from>
    <xdr:to>
      <xdr:col>76</xdr:col>
      <xdr:colOff>165100</xdr:colOff>
      <xdr:row>39</xdr:row>
      <xdr:rowOff>95250</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39</xdr:row>
      <xdr:rowOff>86377</xdr:rowOff>
    </xdr:from>
    <xdr:ext cx="249299"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467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165100</xdr:rowOff>
    </xdr:from>
    <xdr:to>
      <xdr:col>72</xdr:col>
      <xdr:colOff>38100</xdr:colOff>
      <xdr:row>39</xdr:row>
      <xdr:rowOff>95250</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39</xdr:row>
      <xdr:rowOff>86377</xdr:rowOff>
    </xdr:from>
    <xdr:ext cx="249299"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578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165100</xdr:rowOff>
    </xdr:from>
    <xdr:to>
      <xdr:col>67</xdr:col>
      <xdr:colOff>101600</xdr:colOff>
      <xdr:row>39</xdr:row>
      <xdr:rowOff>95250</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39</xdr:row>
      <xdr:rowOff>86377</xdr:rowOff>
    </xdr:from>
    <xdr:ext cx="249299"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68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9" name="正方形/長方形 548">
          <a:extLst>
            <a:ext uri="{FF2B5EF4-FFF2-40B4-BE49-F238E27FC236}">
              <a16:creationId xmlns:a16="http://schemas.microsoft.com/office/drawing/2014/main" id="{00000000-0008-0000-0600-000025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6" name="テキスト ボックス 555">
          <a:extLst>
            <a:ext uri="{FF2B5EF4-FFF2-40B4-BE49-F238E27FC236}">
              <a16:creationId xmlns:a16="http://schemas.microsoft.com/office/drawing/2014/main" id="{00000000-0008-0000-0600-00002C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失業対策事業費グラフ枠">
          <a:extLst>
            <a:ext uri="{FF2B5EF4-FFF2-40B4-BE49-F238E27FC236}">
              <a16:creationId xmlns:a16="http://schemas.microsoft.com/office/drawing/2014/main" id="{00000000-0008-0000-06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9" name="失業対策事業費最小値テキスト">
          <a:extLst>
            <a:ext uri="{FF2B5EF4-FFF2-40B4-BE49-F238E27FC236}">
              <a16:creationId xmlns:a16="http://schemas.microsoft.com/office/drawing/2014/main" id="{00000000-0008-0000-0600-00002F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61" name="失業対策事業費最大値テキスト">
          <a:extLst>
            <a:ext uri="{FF2B5EF4-FFF2-40B4-BE49-F238E27FC236}">
              <a16:creationId xmlns:a16="http://schemas.microsoft.com/office/drawing/2014/main" id="{00000000-0008-0000-0600-000031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4" name="失業対策事業費平均値テキスト">
          <a:extLst>
            <a:ext uri="{FF2B5EF4-FFF2-40B4-BE49-F238E27FC236}">
              <a16:creationId xmlns:a16="http://schemas.microsoft.com/office/drawing/2014/main" id="{00000000-0008-0000-0600-000034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5356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2" name="直線コネクタ 571">
          <a:extLst>
            <a:ext uri="{FF2B5EF4-FFF2-40B4-BE49-F238E27FC236}">
              <a16:creationId xmlns:a16="http://schemas.microsoft.com/office/drawing/2014/main" id="{00000000-0008-0000-0600-00003C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5" name="フローチャート: 判断 574">
          <a:extLst>
            <a:ext uri="{FF2B5EF4-FFF2-40B4-BE49-F238E27FC236}">
              <a16:creationId xmlns:a16="http://schemas.microsoft.com/office/drawing/2014/main" id="{00000000-0008-0000-0600-00003F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3" name="失業対策事業費該当値テキスト">
          <a:extLst>
            <a:ext uri="{FF2B5EF4-FFF2-40B4-BE49-F238E27FC236}">
              <a16:creationId xmlns:a16="http://schemas.microsoft.com/office/drawing/2014/main" id="{00000000-0008-0000-0600-000047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5356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90" name="楕円 589">
          <a:extLst>
            <a:ext uri="{FF2B5EF4-FFF2-40B4-BE49-F238E27FC236}">
              <a16:creationId xmlns:a16="http://schemas.microsoft.com/office/drawing/2014/main" id="{00000000-0008-0000-0600-00004E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596" name="正方形/長方形 595">
          <a:extLst>
            <a:ext uri="{FF2B5EF4-FFF2-40B4-BE49-F238E27FC236}">
              <a16:creationId xmlns:a16="http://schemas.microsoft.com/office/drawing/2014/main" id="{00000000-0008-0000-0600-000054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43,933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597" name="正方形/長方形 596">
          <a:extLst>
            <a:ext uri="{FF2B5EF4-FFF2-40B4-BE49-F238E27FC236}">
              <a16:creationId xmlns:a16="http://schemas.microsoft.com/office/drawing/2014/main" id="{00000000-0008-0000-0600-000055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598" name="正方形/長方形 597">
          <a:extLst>
            <a:ext uri="{FF2B5EF4-FFF2-40B4-BE49-F238E27FC236}">
              <a16:creationId xmlns:a16="http://schemas.microsoft.com/office/drawing/2014/main" id="{00000000-0008-0000-0600-000056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40,314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6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2" name="公債費グラフ枠">
          <a:extLst>
            <a:ext uri="{FF2B5EF4-FFF2-40B4-BE49-F238E27FC236}">
              <a16:creationId xmlns:a16="http://schemas.microsoft.com/office/drawing/2014/main" id="{00000000-0008-0000-0600-000064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6088</xdr:rowOff>
    </xdr:from>
    <xdr:to>
      <xdr:col>85</xdr:col>
      <xdr:colOff>126364</xdr:colOff>
      <xdr:row>78</xdr:row>
      <xdr:rowOff>105601</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6317595" y="12007588"/>
          <a:ext cx="1269" cy="1471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109428</xdr:rowOff>
    </xdr:from>
    <xdr:ext cx="469744" cy="259045"/>
    <xdr:sp macro="" textlink="">
      <xdr:nvSpPr>
        <xdr:cNvPr id="614" name="公債費最小値テキスト">
          <a:extLst>
            <a:ext uri="{FF2B5EF4-FFF2-40B4-BE49-F238E27FC236}">
              <a16:creationId xmlns:a16="http://schemas.microsoft.com/office/drawing/2014/main" id="{00000000-0008-0000-0600-000066020000}"/>
            </a:ext>
          </a:extLst>
        </xdr:cNvPr>
        <xdr:cNvSpPr txBox="1"/>
      </xdr:nvSpPr>
      <xdr:spPr>
        <a:xfrm>
          <a:off x="16370300" y="13482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105601</xdr:rowOff>
    </xdr:from>
    <xdr:to>
      <xdr:col>86</xdr:col>
      <xdr:colOff>25400</xdr:colOff>
      <xdr:row>78</xdr:row>
      <xdr:rowOff>105601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6230600" y="134787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124215</xdr:rowOff>
    </xdr:from>
    <xdr:ext cx="599010" cy="259045"/>
    <xdr:sp macro="" textlink="">
      <xdr:nvSpPr>
        <xdr:cNvPr id="616" name="公債費最大値テキスト">
          <a:extLst>
            <a:ext uri="{FF2B5EF4-FFF2-40B4-BE49-F238E27FC236}">
              <a16:creationId xmlns:a16="http://schemas.microsoft.com/office/drawing/2014/main" id="{00000000-0008-0000-0600-000068020000}"/>
            </a:ext>
          </a:extLst>
        </xdr:cNvPr>
        <xdr:cNvSpPr txBox="1"/>
      </xdr:nvSpPr>
      <xdr:spPr>
        <a:xfrm>
          <a:off x="16370300" y="117828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164,612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6088</xdr:rowOff>
    </xdr:from>
    <xdr:to>
      <xdr:col>86</xdr:col>
      <xdr:colOff>25400</xdr:colOff>
      <xdr:row>70</xdr:row>
      <xdr:rowOff>6088</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6230600" y="12007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97262</xdr:rowOff>
    </xdr:from>
    <xdr:to>
      <xdr:col>85</xdr:col>
      <xdr:colOff>127000</xdr:colOff>
      <xdr:row>77</xdr:row>
      <xdr:rowOff>98259</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5481300" y="13298912"/>
          <a:ext cx="838200" cy="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79307</xdr:rowOff>
    </xdr:from>
    <xdr:ext cx="534377" cy="259045"/>
    <xdr:sp macro="" textlink="">
      <xdr:nvSpPr>
        <xdr:cNvPr id="619" name="公債費平均値テキスト">
          <a:extLst>
            <a:ext uri="{FF2B5EF4-FFF2-40B4-BE49-F238E27FC236}">
              <a16:creationId xmlns:a16="http://schemas.microsoft.com/office/drawing/2014/main" id="{00000000-0008-0000-0600-00006B020000}"/>
            </a:ext>
          </a:extLst>
        </xdr:cNvPr>
        <xdr:cNvSpPr txBox="1"/>
      </xdr:nvSpPr>
      <xdr:spPr>
        <a:xfrm>
          <a:off x="16370300" y="1276660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56430</xdr:rowOff>
    </xdr:from>
    <xdr:to>
      <xdr:col>85</xdr:col>
      <xdr:colOff>177800</xdr:colOff>
      <xdr:row>75</xdr:row>
      <xdr:rowOff>158031</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6268700" y="12915180"/>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40177</xdr:rowOff>
    </xdr:from>
    <xdr:to>
      <xdr:col>81</xdr:col>
      <xdr:colOff>50800</xdr:colOff>
      <xdr:row>77</xdr:row>
      <xdr:rowOff>98259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4592300" y="13241827"/>
          <a:ext cx="889000" cy="58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73822</xdr:rowOff>
    </xdr:from>
    <xdr:to>
      <xdr:col>81</xdr:col>
      <xdr:colOff>101600</xdr:colOff>
      <xdr:row>76</xdr:row>
      <xdr:rowOff>3972</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5430500" y="12932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74</xdr:row>
      <xdr:rowOff>20499</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14111" y="12707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40177</xdr:rowOff>
    </xdr:from>
    <xdr:to>
      <xdr:col>76</xdr:col>
      <xdr:colOff>114300</xdr:colOff>
      <xdr:row>77</xdr:row>
      <xdr:rowOff>46129</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3703300" y="13241827"/>
          <a:ext cx="889000" cy="5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108971</xdr:rowOff>
    </xdr:from>
    <xdr:to>
      <xdr:col>76</xdr:col>
      <xdr:colOff>165100</xdr:colOff>
      <xdr:row>76</xdr:row>
      <xdr:rowOff>39120</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4541500" y="1296772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55648</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325111" y="12742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2174</xdr:rowOff>
    </xdr:from>
    <xdr:to>
      <xdr:col>71</xdr:col>
      <xdr:colOff>177800</xdr:colOff>
      <xdr:row>77</xdr:row>
      <xdr:rowOff>46129</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a:off x="12814300" y="13203824"/>
          <a:ext cx="889000" cy="4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124506</xdr:rowOff>
    </xdr:from>
    <xdr:to>
      <xdr:col>72</xdr:col>
      <xdr:colOff>38100</xdr:colOff>
      <xdr:row>76</xdr:row>
      <xdr:rowOff>54657</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3652500" y="12983256"/>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71183</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3436111" y="12758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126281</xdr:rowOff>
    </xdr:from>
    <xdr:to>
      <xdr:col>67</xdr:col>
      <xdr:colOff>101600</xdr:colOff>
      <xdr:row>76</xdr:row>
      <xdr:rowOff>56431</xdr:rowOff>
    </xdr:to>
    <xdr:sp macro="" textlink="">
      <xdr:nvSpPr>
        <xdr:cNvPr id="630" name="フローチャート: 判断 629">
          <a:extLst>
            <a:ext uri="{FF2B5EF4-FFF2-40B4-BE49-F238E27FC236}">
              <a16:creationId xmlns:a16="http://schemas.microsoft.com/office/drawing/2014/main" id="{00000000-0008-0000-0600-000076020000}"/>
            </a:ext>
          </a:extLst>
        </xdr:cNvPr>
        <xdr:cNvSpPr/>
      </xdr:nvSpPr>
      <xdr:spPr>
        <a:xfrm>
          <a:off x="12763500" y="12985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72958</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547111" y="12760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46462</xdr:rowOff>
    </xdr:from>
    <xdr:to>
      <xdr:col>85</xdr:col>
      <xdr:colOff>177800</xdr:colOff>
      <xdr:row>77</xdr:row>
      <xdr:rowOff>148062</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6268700" y="13248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24889</xdr:rowOff>
    </xdr:from>
    <xdr:ext cx="534377" cy="259045"/>
    <xdr:sp macro="" textlink="">
      <xdr:nvSpPr>
        <xdr:cNvPr id="638" name="公債費該当値テキスト">
          <a:extLst>
            <a:ext uri="{FF2B5EF4-FFF2-40B4-BE49-F238E27FC236}">
              <a16:creationId xmlns:a16="http://schemas.microsoft.com/office/drawing/2014/main" id="{00000000-0008-0000-0600-00007E020000}"/>
            </a:ext>
          </a:extLst>
        </xdr:cNvPr>
        <xdr:cNvSpPr txBox="1"/>
      </xdr:nvSpPr>
      <xdr:spPr>
        <a:xfrm>
          <a:off x="16370300" y="13226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47459</xdr:rowOff>
    </xdr:from>
    <xdr:to>
      <xdr:col>81</xdr:col>
      <xdr:colOff>101600</xdr:colOff>
      <xdr:row>77</xdr:row>
      <xdr:rowOff>149059</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5430500" y="13249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140186</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5214111" y="13341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160827</xdr:rowOff>
    </xdr:from>
    <xdr:to>
      <xdr:col>76</xdr:col>
      <xdr:colOff>165100</xdr:colOff>
      <xdr:row>77</xdr:row>
      <xdr:rowOff>90977</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4541500" y="13191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82104</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4325111" y="13283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166779</xdr:rowOff>
    </xdr:from>
    <xdr:to>
      <xdr:col>72</xdr:col>
      <xdr:colOff>38100</xdr:colOff>
      <xdr:row>77</xdr:row>
      <xdr:rowOff>96929</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3652500" y="13196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88056</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3436111" y="13289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122824</xdr:rowOff>
    </xdr:from>
    <xdr:to>
      <xdr:col>67</xdr:col>
      <xdr:colOff>101600</xdr:colOff>
      <xdr:row>77</xdr:row>
      <xdr:rowOff>52974</xdr:rowOff>
    </xdr:to>
    <xdr:sp macro="" textlink="">
      <xdr:nvSpPr>
        <xdr:cNvPr id="645" name="楕円 644">
          <a:extLst>
            <a:ext uri="{FF2B5EF4-FFF2-40B4-BE49-F238E27FC236}">
              <a16:creationId xmlns:a16="http://schemas.microsoft.com/office/drawing/2014/main" id="{00000000-0008-0000-0600-000085020000}"/>
            </a:ext>
          </a:extLst>
        </xdr:cNvPr>
        <xdr:cNvSpPr/>
      </xdr:nvSpPr>
      <xdr:spPr>
        <a:xfrm>
          <a:off x="12763500" y="13153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44101</xdr:rowOff>
    </xdr:from>
    <xdr:ext cx="534377"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547111" y="13245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23,151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6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6" name="テキスト ボックス 665">
          <a:extLst>
            <a:ext uri="{FF2B5EF4-FFF2-40B4-BE49-F238E27FC236}">
              <a16:creationId xmlns:a16="http://schemas.microsoft.com/office/drawing/2014/main" id="{00000000-0008-0000-0600-00009A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積立金グラフ枠">
          <a:extLst>
            <a:ext uri="{FF2B5EF4-FFF2-40B4-BE49-F238E27FC236}">
              <a16:creationId xmlns:a16="http://schemas.microsoft.com/office/drawing/2014/main" id="{00000000-0008-0000-06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78352</xdr:rowOff>
    </xdr:from>
    <xdr:to>
      <xdr:col>85</xdr:col>
      <xdr:colOff>126364</xdr:colOff>
      <xdr:row>99</xdr:row>
      <xdr:rowOff>33706</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6317595" y="15508852"/>
          <a:ext cx="1269" cy="14984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37533</xdr:rowOff>
    </xdr:from>
    <xdr:ext cx="469744" cy="259045"/>
    <xdr:sp macro="" textlink="">
      <xdr:nvSpPr>
        <xdr:cNvPr id="671" name="積立金最小値テキスト">
          <a:extLst>
            <a:ext uri="{FF2B5EF4-FFF2-40B4-BE49-F238E27FC236}">
              <a16:creationId xmlns:a16="http://schemas.microsoft.com/office/drawing/2014/main" id="{00000000-0008-0000-0600-00009F020000}"/>
            </a:ext>
          </a:extLst>
        </xdr:cNvPr>
        <xdr:cNvSpPr txBox="1"/>
      </xdr:nvSpPr>
      <xdr:spPr>
        <a:xfrm>
          <a:off x="16370300" y="17011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33706</xdr:rowOff>
    </xdr:from>
    <xdr:to>
      <xdr:col>86</xdr:col>
      <xdr:colOff>25400</xdr:colOff>
      <xdr:row>99</xdr:row>
      <xdr:rowOff>33706</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6230600" y="170072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25029</xdr:rowOff>
    </xdr:from>
    <xdr:ext cx="599010" cy="259045"/>
    <xdr:sp macro="" textlink="">
      <xdr:nvSpPr>
        <xdr:cNvPr id="673" name="積立金最大値テキスト">
          <a:extLst>
            <a:ext uri="{FF2B5EF4-FFF2-40B4-BE49-F238E27FC236}">
              <a16:creationId xmlns:a16="http://schemas.microsoft.com/office/drawing/2014/main" id="{00000000-0008-0000-0600-0000A1020000}"/>
            </a:ext>
          </a:extLst>
        </xdr:cNvPr>
        <xdr:cNvSpPr txBox="1"/>
      </xdr:nvSpPr>
      <xdr:spPr>
        <a:xfrm>
          <a:off x="16370300" y="152840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78352</xdr:rowOff>
    </xdr:from>
    <xdr:to>
      <xdr:col>86</xdr:col>
      <xdr:colOff>25400</xdr:colOff>
      <xdr:row>90</xdr:row>
      <xdr:rowOff>78352</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6230600" y="155088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162820</xdr:rowOff>
    </xdr:from>
    <xdr:to>
      <xdr:col>85</xdr:col>
      <xdr:colOff>127000</xdr:colOff>
      <xdr:row>98</xdr:row>
      <xdr:rowOff>5869</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flipV="1">
          <a:off x="15481300" y="16793470"/>
          <a:ext cx="838200" cy="14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8045</xdr:rowOff>
    </xdr:from>
    <xdr:ext cx="534377" cy="259045"/>
    <xdr:sp macro="" textlink="">
      <xdr:nvSpPr>
        <xdr:cNvPr id="676" name="積立金平均値テキスト">
          <a:extLst>
            <a:ext uri="{FF2B5EF4-FFF2-40B4-BE49-F238E27FC236}">
              <a16:creationId xmlns:a16="http://schemas.microsoft.com/office/drawing/2014/main" id="{00000000-0008-0000-0600-0000A4020000}"/>
            </a:ext>
          </a:extLst>
        </xdr:cNvPr>
        <xdr:cNvSpPr txBox="1"/>
      </xdr:nvSpPr>
      <xdr:spPr>
        <a:xfrm>
          <a:off x="16370300" y="1646724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156618</xdr:rowOff>
    </xdr:from>
    <xdr:to>
      <xdr:col>85</xdr:col>
      <xdr:colOff>177800</xdr:colOff>
      <xdr:row>97</xdr:row>
      <xdr:rowOff>86768</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6268700" y="16615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5869</xdr:rowOff>
    </xdr:from>
    <xdr:to>
      <xdr:col>81</xdr:col>
      <xdr:colOff>50800</xdr:colOff>
      <xdr:row>98</xdr:row>
      <xdr:rowOff>108396</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4592300" y="16807969"/>
          <a:ext cx="889000" cy="102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128242</xdr:rowOff>
    </xdr:from>
    <xdr:to>
      <xdr:col>81</xdr:col>
      <xdr:colOff>101600</xdr:colOff>
      <xdr:row>98</xdr:row>
      <xdr:rowOff>58392</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5430500" y="16758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98</xdr:row>
      <xdr:rowOff>49519</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14111" y="16851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108396</xdr:rowOff>
    </xdr:from>
    <xdr:to>
      <xdr:col>76</xdr:col>
      <xdr:colOff>114300</xdr:colOff>
      <xdr:row>98</xdr:row>
      <xdr:rowOff>121617</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flipV="1">
          <a:off x="13703300" y="16910496"/>
          <a:ext cx="889000" cy="13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140815</xdr:rowOff>
    </xdr:from>
    <xdr:to>
      <xdr:col>76</xdr:col>
      <xdr:colOff>165100</xdr:colOff>
      <xdr:row>98</xdr:row>
      <xdr:rowOff>70965</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4541500" y="16771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87492</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325111" y="16546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11068</xdr:rowOff>
    </xdr:from>
    <xdr:to>
      <xdr:col>71</xdr:col>
      <xdr:colOff>177800</xdr:colOff>
      <xdr:row>98</xdr:row>
      <xdr:rowOff>121617</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a:off x="12814300" y="16813168"/>
          <a:ext cx="889000" cy="110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142050</xdr:rowOff>
    </xdr:from>
    <xdr:to>
      <xdr:col>72</xdr:col>
      <xdr:colOff>38100</xdr:colOff>
      <xdr:row>98</xdr:row>
      <xdr:rowOff>72200</xdr:rowOff>
    </xdr:to>
    <xdr:sp macro="" textlink="">
      <xdr:nvSpPr>
        <xdr:cNvPr id="685" name="フローチャート: 判断 684">
          <a:extLst>
            <a:ext uri="{FF2B5EF4-FFF2-40B4-BE49-F238E27FC236}">
              <a16:creationId xmlns:a16="http://schemas.microsoft.com/office/drawing/2014/main" id="{00000000-0008-0000-0600-0000AD020000}"/>
            </a:ext>
          </a:extLst>
        </xdr:cNvPr>
        <xdr:cNvSpPr/>
      </xdr:nvSpPr>
      <xdr:spPr>
        <a:xfrm>
          <a:off x="13652500" y="1677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88727</xdr:rowOff>
    </xdr:from>
    <xdr:ext cx="534377"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436111" y="16547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156231</xdr:rowOff>
    </xdr:from>
    <xdr:to>
      <xdr:col>67</xdr:col>
      <xdr:colOff>101600</xdr:colOff>
      <xdr:row>98</xdr:row>
      <xdr:rowOff>86381</xdr:rowOff>
    </xdr:to>
    <xdr:sp macro="" textlink="">
      <xdr:nvSpPr>
        <xdr:cNvPr id="687" name="フローチャート: 判断 686">
          <a:extLst>
            <a:ext uri="{FF2B5EF4-FFF2-40B4-BE49-F238E27FC236}">
              <a16:creationId xmlns:a16="http://schemas.microsoft.com/office/drawing/2014/main" id="{00000000-0008-0000-0600-0000AF020000}"/>
            </a:ext>
          </a:extLst>
        </xdr:cNvPr>
        <xdr:cNvSpPr/>
      </xdr:nvSpPr>
      <xdr:spPr>
        <a:xfrm>
          <a:off x="12763500" y="16786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77508</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547111" y="16879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112020</xdr:rowOff>
    </xdr:from>
    <xdr:to>
      <xdr:col>85</xdr:col>
      <xdr:colOff>177800</xdr:colOff>
      <xdr:row>98</xdr:row>
      <xdr:rowOff>42170</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6268700" y="16742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90447</xdr:rowOff>
    </xdr:from>
    <xdr:ext cx="534377" cy="259045"/>
    <xdr:sp macro="" textlink="">
      <xdr:nvSpPr>
        <xdr:cNvPr id="695" name="積立金該当値テキスト">
          <a:extLst>
            <a:ext uri="{FF2B5EF4-FFF2-40B4-BE49-F238E27FC236}">
              <a16:creationId xmlns:a16="http://schemas.microsoft.com/office/drawing/2014/main" id="{00000000-0008-0000-0600-0000B7020000}"/>
            </a:ext>
          </a:extLst>
        </xdr:cNvPr>
        <xdr:cNvSpPr txBox="1"/>
      </xdr:nvSpPr>
      <xdr:spPr>
        <a:xfrm>
          <a:off x="16370300" y="16721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126519</xdr:rowOff>
    </xdr:from>
    <xdr:to>
      <xdr:col>81</xdr:col>
      <xdr:colOff>101600</xdr:colOff>
      <xdr:row>98</xdr:row>
      <xdr:rowOff>56669</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5430500" y="16757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96</xdr:row>
      <xdr:rowOff>73196</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5214111" y="16532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57596</xdr:rowOff>
    </xdr:from>
    <xdr:to>
      <xdr:col>76</xdr:col>
      <xdr:colOff>165100</xdr:colOff>
      <xdr:row>98</xdr:row>
      <xdr:rowOff>159196</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4541500" y="16859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150323</xdr:rowOff>
    </xdr:from>
    <xdr:ext cx="534377"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4325111" y="16952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70817</xdr:rowOff>
    </xdr:from>
    <xdr:to>
      <xdr:col>72</xdr:col>
      <xdr:colOff>38100</xdr:colOff>
      <xdr:row>99</xdr:row>
      <xdr:rowOff>967</xdr:rowOff>
    </xdr:to>
    <xdr:sp macro="" textlink="">
      <xdr:nvSpPr>
        <xdr:cNvPr id="700" name="楕円 699">
          <a:extLst>
            <a:ext uri="{FF2B5EF4-FFF2-40B4-BE49-F238E27FC236}">
              <a16:creationId xmlns:a16="http://schemas.microsoft.com/office/drawing/2014/main" id="{00000000-0008-0000-0600-0000BC020000}"/>
            </a:ext>
          </a:extLst>
        </xdr:cNvPr>
        <xdr:cNvSpPr/>
      </xdr:nvSpPr>
      <xdr:spPr>
        <a:xfrm>
          <a:off x="13652500" y="16872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163544</xdr:rowOff>
    </xdr:from>
    <xdr:ext cx="534377"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3436111" y="16965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131718</xdr:rowOff>
    </xdr:from>
    <xdr:to>
      <xdr:col>67</xdr:col>
      <xdr:colOff>101600</xdr:colOff>
      <xdr:row>98</xdr:row>
      <xdr:rowOff>61868</xdr:rowOff>
    </xdr:to>
    <xdr:sp macro="" textlink="">
      <xdr:nvSpPr>
        <xdr:cNvPr id="702" name="楕円 701">
          <a:extLst>
            <a:ext uri="{FF2B5EF4-FFF2-40B4-BE49-F238E27FC236}">
              <a16:creationId xmlns:a16="http://schemas.microsoft.com/office/drawing/2014/main" id="{00000000-0008-0000-0600-0000BE020000}"/>
            </a:ext>
          </a:extLst>
        </xdr:cNvPr>
        <xdr:cNvSpPr/>
      </xdr:nvSpPr>
      <xdr:spPr>
        <a:xfrm>
          <a:off x="12763500" y="16762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78395</xdr:rowOff>
    </xdr:from>
    <xdr:ext cx="534377"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2547111" y="16537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09" name="正方形/長方形 708">
          <a:extLst>
            <a:ext uri="{FF2B5EF4-FFF2-40B4-BE49-F238E27FC236}">
              <a16:creationId xmlns:a16="http://schemas.microsoft.com/office/drawing/2014/main" id="{00000000-0008-0000-0600-0000C5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10" name="正方形/長方形 709">
          <a:extLst>
            <a:ext uri="{FF2B5EF4-FFF2-40B4-BE49-F238E27FC236}">
              <a16:creationId xmlns:a16="http://schemas.microsoft.com/office/drawing/2014/main" id="{00000000-0008-0000-0600-0000C6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6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54627</xdr:rowOff>
    </xdr:from>
    <xdr:ext cx="53129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756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111777</xdr:rowOff>
    </xdr:from>
    <xdr:ext cx="531299"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756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168927</xdr:rowOff>
    </xdr:from>
    <xdr:ext cx="531299"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17756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投資及び出資金グラフ枠">
          <a:extLst>
            <a:ext uri="{FF2B5EF4-FFF2-40B4-BE49-F238E27FC236}">
              <a16:creationId xmlns:a16="http://schemas.microsoft.com/office/drawing/2014/main" id="{00000000-0008-0000-06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22840</xdr:rowOff>
    </xdr:from>
    <xdr:to>
      <xdr:col>116</xdr:col>
      <xdr:colOff>62864</xdr:colOff>
      <xdr:row>38</xdr:row>
      <xdr:rowOff>139700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22159595" y="5337790"/>
          <a:ext cx="1269" cy="1317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6" name="投資及び出資金最小値テキスト">
          <a:extLst>
            <a:ext uri="{FF2B5EF4-FFF2-40B4-BE49-F238E27FC236}">
              <a16:creationId xmlns:a16="http://schemas.microsoft.com/office/drawing/2014/main" id="{00000000-0008-0000-0600-0000D6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140967</xdr:rowOff>
    </xdr:from>
    <xdr:ext cx="534377" cy="259045"/>
    <xdr:sp macro="" textlink="">
      <xdr:nvSpPr>
        <xdr:cNvPr id="728" name="投資及び出資金最大値テキスト">
          <a:extLst>
            <a:ext uri="{FF2B5EF4-FFF2-40B4-BE49-F238E27FC236}">
              <a16:creationId xmlns:a16="http://schemas.microsoft.com/office/drawing/2014/main" id="{00000000-0008-0000-0600-0000D8020000}"/>
            </a:ext>
          </a:extLst>
        </xdr:cNvPr>
        <xdr:cNvSpPr txBox="1"/>
      </xdr:nvSpPr>
      <xdr:spPr>
        <a:xfrm>
          <a:off x="22212300" y="5113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22840</xdr:rowOff>
    </xdr:from>
    <xdr:to>
      <xdr:col>116</xdr:col>
      <xdr:colOff>152400</xdr:colOff>
      <xdr:row>31</xdr:row>
      <xdr:rowOff>22840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22072600" y="5337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22806</xdr:rowOff>
    </xdr:from>
    <xdr:ext cx="469744" cy="259045"/>
    <xdr:sp macro="" textlink="">
      <xdr:nvSpPr>
        <xdr:cNvPr id="731" name="投資及び出資金平均値テキスト">
          <a:extLst>
            <a:ext uri="{FF2B5EF4-FFF2-40B4-BE49-F238E27FC236}">
              <a16:creationId xmlns:a16="http://schemas.microsoft.com/office/drawing/2014/main" id="{00000000-0008-0000-0600-0000DB020000}"/>
            </a:ext>
          </a:extLst>
        </xdr:cNvPr>
        <xdr:cNvSpPr txBox="1"/>
      </xdr:nvSpPr>
      <xdr:spPr>
        <a:xfrm>
          <a:off x="22212300" y="63664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171379</xdr:rowOff>
    </xdr:from>
    <xdr:to>
      <xdr:col>116</xdr:col>
      <xdr:colOff>114300</xdr:colOff>
      <xdr:row>38</xdr:row>
      <xdr:rowOff>101529</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2110700" y="6515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162052</xdr:rowOff>
    </xdr:from>
    <xdr:to>
      <xdr:col>112</xdr:col>
      <xdr:colOff>38100</xdr:colOff>
      <xdr:row>38</xdr:row>
      <xdr:rowOff>92202</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1272500" y="650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36</xdr:row>
      <xdr:rowOff>108729</xdr:rowOff>
    </xdr:from>
    <xdr:ext cx="469744"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088428" y="628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155743</xdr:rowOff>
    </xdr:from>
    <xdr:to>
      <xdr:col>107</xdr:col>
      <xdr:colOff>101600</xdr:colOff>
      <xdr:row>38</xdr:row>
      <xdr:rowOff>85892</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20383500" y="649939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36</xdr:row>
      <xdr:rowOff>102420</xdr:rowOff>
    </xdr:from>
    <xdr:ext cx="469744"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199428" y="6274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9" name="直線コネクタ 738">
          <a:extLst>
            <a:ext uri="{FF2B5EF4-FFF2-40B4-BE49-F238E27FC236}">
              <a16:creationId xmlns:a16="http://schemas.microsoft.com/office/drawing/2014/main" id="{00000000-0008-0000-0600-0000E3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132654</xdr:rowOff>
    </xdr:from>
    <xdr:to>
      <xdr:col>102</xdr:col>
      <xdr:colOff>165100</xdr:colOff>
      <xdr:row>38</xdr:row>
      <xdr:rowOff>62804</xdr:rowOff>
    </xdr:to>
    <xdr:sp macro="" textlink="">
      <xdr:nvSpPr>
        <xdr:cNvPr id="740" name="フローチャート: 判断 739">
          <a:extLst>
            <a:ext uri="{FF2B5EF4-FFF2-40B4-BE49-F238E27FC236}">
              <a16:creationId xmlns:a16="http://schemas.microsoft.com/office/drawing/2014/main" id="{00000000-0008-0000-0600-0000E4020000}"/>
            </a:ext>
          </a:extLst>
        </xdr:cNvPr>
        <xdr:cNvSpPr/>
      </xdr:nvSpPr>
      <xdr:spPr>
        <a:xfrm>
          <a:off x="19494500" y="6476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36</xdr:row>
      <xdr:rowOff>79331</xdr:rowOff>
    </xdr:from>
    <xdr:ext cx="469744"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10428" y="62515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6696</xdr:rowOff>
    </xdr:from>
    <xdr:to>
      <xdr:col>98</xdr:col>
      <xdr:colOff>38100</xdr:colOff>
      <xdr:row>38</xdr:row>
      <xdr:rowOff>108296</xdr:rowOff>
    </xdr:to>
    <xdr:sp macro="" textlink="">
      <xdr:nvSpPr>
        <xdr:cNvPr id="742" name="フローチャート: 判断 741">
          <a:extLst>
            <a:ext uri="{FF2B5EF4-FFF2-40B4-BE49-F238E27FC236}">
              <a16:creationId xmlns:a16="http://schemas.microsoft.com/office/drawing/2014/main" id="{00000000-0008-0000-0600-0000E6020000}"/>
            </a:ext>
          </a:extLst>
        </xdr:cNvPr>
        <xdr:cNvSpPr/>
      </xdr:nvSpPr>
      <xdr:spPr>
        <a:xfrm>
          <a:off x="18605500" y="6521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36</xdr:row>
      <xdr:rowOff>124822</xdr:rowOff>
    </xdr:from>
    <xdr:ext cx="469744"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21428" y="629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50" name="投資及び出資金該当値テキスト">
          <a:extLst>
            <a:ext uri="{FF2B5EF4-FFF2-40B4-BE49-F238E27FC236}">
              <a16:creationId xmlns:a16="http://schemas.microsoft.com/office/drawing/2014/main" id="{00000000-0008-0000-0600-0000EE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21198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5" name="楕円 754">
          <a:extLst>
            <a:ext uri="{FF2B5EF4-FFF2-40B4-BE49-F238E27FC236}">
              <a16:creationId xmlns:a16="http://schemas.microsoft.com/office/drawing/2014/main" id="{00000000-0008-0000-0600-0000F3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7" name="楕円 756">
          <a:extLst>
            <a:ext uri="{FF2B5EF4-FFF2-40B4-BE49-F238E27FC236}">
              <a16:creationId xmlns:a16="http://schemas.microsoft.com/office/drawing/2014/main" id="{00000000-0008-0000-0600-0000F5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6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21970</xdr:rowOff>
    </xdr:from>
    <xdr:ext cx="531299"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17756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38299</xdr:rowOff>
    </xdr:from>
    <xdr:ext cx="531299"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17756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54627</xdr:rowOff>
    </xdr:from>
    <xdr:ext cx="531299"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7756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3" name="貸付金グラフ枠">
          <a:extLst>
            <a:ext uri="{FF2B5EF4-FFF2-40B4-BE49-F238E27FC236}">
              <a16:creationId xmlns:a16="http://schemas.microsoft.com/office/drawing/2014/main" id="{00000000-0008-0000-0600-00000F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287</xdr:rowOff>
    </xdr:from>
    <xdr:to>
      <xdr:col>116</xdr:col>
      <xdr:colOff>62864</xdr:colOff>
      <xdr:row>59</xdr:row>
      <xdr:rowOff>98878</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flipV="1">
          <a:off x="22159595" y="8744237"/>
          <a:ext cx="1269" cy="1470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102705</xdr:rowOff>
    </xdr:from>
    <xdr:ext cx="249299" cy="259045"/>
    <xdr:sp macro="" textlink="">
      <xdr:nvSpPr>
        <xdr:cNvPr id="785" name="貸付金最小値テキスト">
          <a:extLst>
            <a:ext uri="{FF2B5EF4-FFF2-40B4-BE49-F238E27FC236}">
              <a16:creationId xmlns:a16="http://schemas.microsoft.com/office/drawing/2014/main" id="{00000000-0008-0000-0600-000011030000}"/>
            </a:ext>
          </a:extLst>
        </xdr:cNvPr>
        <xdr:cNvSpPr txBox="1"/>
      </xdr:nvSpPr>
      <xdr:spPr>
        <a:xfrm>
          <a:off x="22212300" y="10218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98878</xdr:rowOff>
    </xdr:from>
    <xdr:to>
      <xdr:col>116</xdr:col>
      <xdr:colOff>152400</xdr:colOff>
      <xdr:row>59</xdr:row>
      <xdr:rowOff>98878</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22072600" y="1021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118414</xdr:rowOff>
    </xdr:from>
    <xdr:ext cx="534377" cy="259045"/>
    <xdr:sp macro="" textlink="">
      <xdr:nvSpPr>
        <xdr:cNvPr id="787" name="貸付金最大値テキスト">
          <a:extLst>
            <a:ext uri="{FF2B5EF4-FFF2-40B4-BE49-F238E27FC236}">
              <a16:creationId xmlns:a16="http://schemas.microsoft.com/office/drawing/2014/main" id="{00000000-0008-0000-0600-000013030000}"/>
            </a:ext>
          </a:extLst>
        </xdr:cNvPr>
        <xdr:cNvSpPr txBox="1"/>
      </xdr:nvSpPr>
      <xdr:spPr>
        <a:xfrm>
          <a:off x="22212300" y="8519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287</xdr:rowOff>
    </xdr:from>
    <xdr:to>
      <xdr:col>116</xdr:col>
      <xdr:colOff>152400</xdr:colOff>
      <xdr:row>51</xdr:row>
      <xdr:rowOff>287</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2072600" y="87442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97082</xdr:rowOff>
    </xdr:from>
    <xdr:to>
      <xdr:col>116</xdr:col>
      <xdr:colOff>63500</xdr:colOff>
      <xdr:row>59</xdr:row>
      <xdr:rowOff>97082</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21323300" y="1021263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148745</xdr:rowOff>
    </xdr:from>
    <xdr:ext cx="469744" cy="259045"/>
    <xdr:sp macro="" textlink="">
      <xdr:nvSpPr>
        <xdr:cNvPr id="790" name="貸付金平均値テキスト">
          <a:extLst>
            <a:ext uri="{FF2B5EF4-FFF2-40B4-BE49-F238E27FC236}">
              <a16:creationId xmlns:a16="http://schemas.microsoft.com/office/drawing/2014/main" id="{00000000-0008-0000-0600-000016030000}"/>
            </a:ext>
          </a:extLst>
        </xdr:cNvPr>
        <xdr:cNvSpPr txBox="1"/>
      </xdr:nvSpPr>
      <xdr:spPr>
        <a:xfrm>
          <a:off x="22212300" y="99213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125868</xdr:rowOff>
    </xdr:from>
    <xdr:to>
      <xdr:col>116</xdr:col>
      <xdr:colOff>114300</xdr:colOff>
      <xdr:row>59</xdr:row>
      <xdr:rowOff>56018</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22110700" y="1006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97082</xdr:rowOff>
    </xdr:from>
    <xdr:to>
      <xdr:col>111</xdr:col>
      <xdr:colOff>177800</xdr:colOff>
      <xdr:row>59</xdr:row>
      <xdr:rowOff>97082</xdr:rowOff>
    </xdr:to>
    <xdr:cxnSp macro="">
      <xdr:nvCxnSpPr>
        <xdr:cNvPr id="792" name="直線コネクタ 791">
          <a:extLst>
            <a:ext uri="{FF2B5EF4-FFF2-40B4-BE49-F238E27FC236}">
              <a16:creationId xmlns:a16="http://schemas.microsoft.com/office/drawing/2014/main" id="{00000000-0008-0000-0600-000018030000}"/>
            </a:ext>
          </a:extLst>
        </xdr:cNvPr>
        <xdr:cNvCxnSpPr/>
      </xdr:nvCxnSpPr>
      <xdr:spPr>
        <a:xfrm>
          <a:off x="20434300" y="1021263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128088</xdr:rowOff>
    </xdr:from>
    <xdr:to>
      <xdr:col>112</xdr:col>
      <xdr:colOff>38100</xdr:colOff>
      <xdr:row>59</xdr:row>
      <xdr:rowOff>58238</xdr:rowOff>
    </xdr:to>
    <xdr:sp macro="" textlink="">
      <xdr:nvSpPr>
        <xdr:cNvPr id="793" name="フローチャート: 判断 792">
          <a:extLst>
            <a:ext uri="{FF2B5EF4-FFF2-40B4-BE49-F238E27FC236}">
              <a16:creationId xmlns:a16="http://schemas.microsoft.com/office/drawing/2014/main" id="{00000000-0008-0000-0600-000019030000}"/>
            </a:ext>
          </a:extLst>
        </xdr:cNvPr>
        <xdr:cNvSpPr/>
      </xdr:nvSpPr>
      <xdr:spPr>
        <a:xfrm>
          <a:off x="21272500" y="10072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57</xdr:row>
      <xdr:rowOff>74765</xdr:rowOff>
    </xdr:from>
    <xdr:ext cx="469744"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088428" y="9847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97082</xdr:rowOff>
    </xdr:from>
    <xdr:to>
      <xdr:col>107</xdr:col>
      <xdr:colOff>50800</xdr:colOff>
      <xdr:row>59</xdr:row>
      <xdr:rowOff>97115</xdr:rowOff>
    </xdr:to>
    <xdr:cxnSp macro="">
      <xdr:nvCxnSpPr>
        <xdr:cNvPr id="795" name="直線コネクタ 794">
          <a:extLst>
            <a:ext uri="{FF2B5EF4-FFF2-40B4-BE49-F238E27FC236}">
              <a16:creationId xmlns:a16="http://schemas.microsoft.com/office/drawing/2014/main" id="{00000000-0008-0000-0600-00001B030000}"/>
            </a:ext>
          </a:extLst>
        </xdr:cNvPr>
        <xdr:cNvCxnSpPr/>
      </xdr:nvCxnSpPr>
      <xdr:spPr>
        <a:xfrm flipV="1">
          <a:off x="19545300" y="10212632"/>
          <a:ext cx="889000" cy="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142588</xdr:rowOff>
    </xdr:from>
    <xdr:to>
      <xdr:col>107</xdr:col>
      <xdr:colOff>101600</xdr:colOff>
      <xdr:row>59</xdr:row>
      <xdr:rowOff>72738</xdr:rowOff>
    </xdr:to>
    <xdr:sp macro="" textlink="">
      <xdr:nvSpPr>
        <xdr:cNvPr id="796" name="フローチャート: 判断 795">
          <a:extLst>
            <a:ext uri="{FF2B5EF4-FFF2-40B4-BE49-F238E27FC236}">
              <a16:creationId xmlns:a16="http://schemas.microsoft.com/office/drawing/2014/main" id="{00000000-0008-0000-0600-00001C030000}"/>
            </a:ext>
          </a:extLst>
        </xdr:cNvPr>
        <xdr:cNvSpPr/>
      </xdr:nvSpPr>
      <xdr:spPr>
        <a:xfrm>
          <a:off x="20383500" y="10086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57</xdr:row>
      <xdr:rowOff>89265</xdr:rowOff>
    </xdr:from>
    <xdr:ext cx="469744"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99428" y="986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97115</xdr:rowOff>
    </xdr:from>
    <xdr:to>
      <xdr:col>102</xdr:col>
      <xdr:colOff>114300</xdr:colOff>
      <xdr:row>59</xdr:row>
      <xdr:rowOff>97115</xdr:rowOff>
    </xdr:to>
    <xdr:cxnSp macro="">
      <xdr:nvCxnSpPr>
        <xdr:cNvPr id="798" name="直線コネクタ 797">
          <a:extLst>
            <a:ext uri="{FF2B5EF4-FFF2-40B4-BE49-F238E27FC236}">
              <a16:creationId xmlns:a16="http://schemas.microsoft.com/office/drawing/2014/main" id="{00000000-0008-0000-0600-00001E030000}"/>
            </a:ext>
          </a:extLst>
        </xdr:cNvPr>
        <xdr:cNvCxnSpPr/>
      </xdr:nvCxnSpPr>
      <xdr:spPr>
        <a:xfrm>
          <a:off x="18656300" y="1021266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149251</xdr:rowOff>
    </xdr:from>
    <xdr:to>
      <xdr:col>102</xdr:col>
      <xdr:colOff>165100</xdr:colOff>
      <xdr:row>59</xdr:row>
      <xdr:rowOff>79401</xdr:rowOff>
    </xdr:to>
    <xdr:sp macro="" textlink="">
      <xdr:nvSpPr>
        <xdr:cNvPr id="799" name="フローチャート: 判断 798">
          <a:extLst>
            <a:ext uri="{FF2B5EF4-FFF2-40B4-BE49-F238E27FC236}">
              <a16:creationId xmlns:a16="http://schemas.microsoft.com/office/drawing/2014/main" id="{00000000-0008-0000-0600-00001F030000}"/>
            </a:ext>
          </a:extLst>
        </xdr:cNvPr>
        <xdr:cNvSpPr/>
      </xdr:nvSpPr>
      <xdr:spPr>
        <a:xfrm>
          <a:off x="19494500" y="10093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57</xdr:row>
      <xdr:rowOff>95928</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310428" y="9868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150654</xdr:rowOff>
    </xdr:from>
    <xdr:to>
      <xdr:col>98</xdr:col>
      <xdr:colOff>38100</xdr:colOff>
      <xdr:row>59</xdr:row>
      <xdr:rowOff>80804</xdr:rowOff>
    </xdr:to>
    <xdr:sp macro="" textlink="">
      <xdr:nvSpPr>
        <xdr:cNvPr id="801" name="フローチャート: 判断 800">
          <a:extLst>
            <a:ext uri="{FF2B5EF4-FFF2-40B4-BE49-F238E27FC236}">
              <a16:creationId xmlns:a16="http://schemas.microsoft.com/office/drawing/2014/main" id="{00000000-0008-0000-0600-000021030000}"/>
            </a:ext>
          </a:extLst>
        </xdr:cNvPr>
        <xdr:cNvSpPr/>
      </xdr:nvSpPr>
      <xdr:spPr>
        <a:xfrm>
          <a:off x="18605500" y="10094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57</xdr:row>
      <xdr:rowOff>97331</xdr:rowOff>
    </xdr:from>
    <xdr:ext cx="469744"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421428" y="9869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46282</xdr:rowOff>
    </xdr:from>
    <xdr:to>
      <xdr:col>116</xdr:col>
      <xdr:colOff>114300</xdr:colOff>
      <xdr:row>59</xdr:row>
      <xdr:rowOff>147882</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22110700" y="10161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132659</xdr:rowOff>
    </xdr:from>
    <xdr:ext cx="313932" cy="259045"/>
    <xdr:sp macro="" textlink="">
      <xdr:nvSpPr>
        <xdr:cNvPr id="809" name="貸付金該当値テキスト">
          <a:extLst>
            <a:ext uri="{FF2B5EF4-FFF2-40B4-BE49-F238E27FC236}">
              <a16:creationId xmlns:a16="http://schemas.microsoft.com/office/drawing/2014/main" id="{00000000-0008-0000-0600-000029030000}"/>
            </a:ext>
          </a:extLst>
        </xdr:cNvPr>
        <xdr:cNvSpPr txBox="1"/>
      </xdr:nvSpPr>
      <xdr:spPr>
        <a:xfrm>
          <a:off x="22212300" y="1007675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46282</xdr:rowOff>
    </xdr:from>
    <xdr:to>
      <xdr:col>112</xdr:col>
      <xdr:colOff>38100</xdr:colOff>
      <xdr:row>59</xdr:row>
      <xdr:rowOff>147882</xdr:rowOff>
    </xdr:to>
    <xdr:sp macro="" textlink="">
      <xdr:nvSpPr>
        <xdr:cNvPr id="810" name="楕円 809">
          <a:extLst>
            <a:ext uri="{FF2B5EF4-FFF2-40B4-BE49-F238E27FC236}">
              <a16:creationId xmlns:a16="http://schemas.microsoft.com/office/drawing/2014/main" id="{00000000-0008-0000-0600-00002A030000}"/>
            </a:ext>
          </a:extLst>
        </xdr:cNvPr>
        <xdr:cNvSpPr/>
      </xdr:nvSpPr>
      <xdr:spPr>
        <a:xfrm>
          <a:off x="21272500" y="10161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20833</xdr:colOff>
      <xdr:row>59</xdr:row>
      <xdr:rowOff>139009</xdr:rowOff>
    </xdr:from>
    <xdr:ext cx="313932"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21166333" y="1025455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59</xdr:row>
      <xdr:rowOff>46282</xdr:rowOff>
    </xdr:from>
    <xdr:to>
      <xdr:col>107</xdr:col>
      <xdr:colOff>101600</xdr:colOff>
      <xdr:row>59</xdr:row>
      <xdr:rowOff>147882</xdr:rowOff>
    </xdr:to>
    <xdr:sp macro="" textlink="">
      <xdr:nvSpPr>
        <xdr:cNvPr id="812" name="楕円 811">
          <a:extLst>
            <a:ext uri="{FF2B5EF4-FFF2-40B4-BE49-F238E27FC236}">
              <a16:creationId xmlns:a16="http://schemas.microsoft.com/office/drawing/2014/main" id="{00000000-0008-0000-0600-00002C030000}"/>
            </a:ext>
          </a:extLst>
        </xdr:cNvPr>
        <xdr:cNvSpPr/>
      </xdr:nvSpPr>
      <xdr:spPr>
        <a:xfrm>
          <a:off x="20383500" y="10161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59</xdr:row>
      <xdr:rowOff>139009</xdr:rowOff>
    </xdr:from>
    <xdr:ext cx="313932"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20277333" y="1025455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46315</xdr:rowOff>
    </xdr:from>
    <xdr:to>
      <xdr:col>102</xdr:col>
      <xdr:colOff>165100</xdr:colOff>
      <xdr:row>59</xdr:row>
      <xdr:rowOff>147915</xdr:rowOff>
    </xdr:to>
    <xdr:sp macro="" textlink="">
      <xdr:nvSpPr>
        <xdr:cNvPr id="814" name="楕円 813">
          <a:extLst>
            <a:ext uri="{FF2B5EF4-FFF2-40B4-BE49-F238E27FC236}">
              <a16:creationId xmlns:a16="http://schemas.microsoft.com/office/drawing/2014/main" id="{00000000-0008-0000-0600-00002E030000}"/>
            </a:ext>
          </a:extLst>
        </xdr:cNvPr>
        <xdr:cNvSpPr/>
      </xdr:nvSpPr>
      <xdr:spPr>
        <a:xfrm>
          <a:off x="19494500" y="10161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59</xdr:row>
      <xdr:rowOff>139042</xdr:rowOff>
    </xdr:from>
    <xdr:ext cx="313932"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9388333" y="1025459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46315</xdr:rowOff>
    </xdr:from>
    <xdr:to>
      <xdr:col>98</xdr:col>
      <xdr:colOff>38100</xdr:colOff>
      <xdr:row>59</xdr:row>
      <xdr:rowOff>147915</xdr:rowOff>
    </xdr:to>
    <xdr:sp macro="" textlink="">
      <xdr:nvSpPr>
        <xdr:cNvPr id="816" name="楕円 815">
          <a:extLst>
            <a:ext uri="{FF2B5EF4-FFF2-40B4-BE49-F238E27FC236}">
              <a16:creationId xmlns:a16="http://schemas.microsoft.com/office/drawing/2014/main" id="{00000000-0008-0000-0600-000030030000}"/>
            </a:ext>
          </a:extLst>
        </xdr:cNvPr>
        <xdr:cNvSpPr/>
      </xdr:nvSpPr>
      <xdr:spPr>
        <a:xfrm>
          <a:off x="18605500" y="10161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59</xdr:row>
      <xdr:rowOff>139042</xdr:rowOff>
    </xdr:from>
    <xdr:ext cx="313932"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499333" y="1025459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38,788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23" name="正方形/長方形 822">
          <a:extLst>
            <a:ext uri="{FF2B5EF4-FFF2-40B4-BE49-F238E27FC236}">
              <a16:creationId xmlns:a16="http://schemas.microsoft.com/office/drawing/2014/main" id="{00000000-0008-0000-0600-000037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24" name="正方形/長方形 823">
          <a:extLst>
            <a:ext uri="{FF2B5EF4-FFF2-40B4-BE49-F238E27FC236}">
              <a16:creationId xmlns:a16="http://schemas.microsoft.com/office/drawing/2014/main" id="{00000000-0008-0000-0600-000038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5" name="正方形/長方形 824">
          <a:extLst>
            <a:ext uri="{FF2B5EF4-FFF2-40B4-BE49-F238E27FC236}">
              <a16:creationId xmlns:a16="http://schemas.microsoft.com/office/drawing/2014/main" id="{00000000-0008-0000-0600-000039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144434</xdr:rowOff>
    </xdr:from>
    <xdr:ext cx="53129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756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160762</xdr:rowOff>
    </xdr:from>
    <xdr:ext cx="531299"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17756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5642</xdr:rowOff>
    </xdr:from>
    <xdr:ext cx="531299"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17756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21970</xdr:rowOff>
    </xdr:from>
    <xdr:ext cx="595419"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7692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38299</xdr:rowOff>
    </xdr:from>
    <xdr:ext cx="595419"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7692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54627</xdr:rowOff>
    </xdr:from>
    <xdr:ext cx="595419"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7692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42" name="繰出金グラフ枠">
          <a:extLst>
            <a:ext uri="{FF2B5EF4-FFF2-40B4-BE49-F238E27FC236}">
              <a16:creationId xmlns:a16="http://schemas.microsoft.com/office/drawing/2014/main" id="{00000000-0008-0000-0600-00004A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29961</xdr:rowOff>
    </xdr:from>
    <xdr:to>
      <xdr:col>116</xdr:col>
      <xdr:colOff>62864</xdr:colOff>
      <xdr:row>79</xdr:row>
      <xdr:rowOff>70608</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22159595" y="12202911"/>
          <a:ext cx="1269" cy="14122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74435</xdr:rowOff>
    </xdr:from>
    <xdr:ext cx="469744" cy="259045"/>
    <xdr:sp macro="" textlink="">
      <xdr:nvSpPr>
        <xdr:cNvPr id="844" name="繰出金最小値テキスト">
          <a:extLst>
            <a:ext uri="{FF2B5EF4-FFF2-40B4-BE49-F238E27FC236}">
              <a16:creationId xmlns:a16="http://schemas.microsoft.com/office/drawing/2014/main" id="{00000000-0008-0000-0600-00004C030000}"/>
            </a:ext>
          </a:extLst>
        </xdr:cNvPr>
        <xdr:cNvSpPr txBox="1"/>
      </xdr:nvSpPr>
      <xdr:spPr>
        <a:xfrm>
          <a:off x="22212300" y="136189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70608</xdr:rowOff>
    </xdr:from>
    <xdr:to>
      <xdr:col>116</xdr:col>
      <xdr:colOff>152400</xdr:colOff>
      <xdr:row>79</xdr:row>
      <xdr:rowOff>70608</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2072600" y="136151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148088</xdr:rowOff>
    </xdr:from>
    <xdr:ext cx="599010" cy="259045"/>
    <xdr:sp macro="" textlink="">
      <xdr:nvSpPr>
        <xdr:cNvPr id="846" name="繰出金最大値テキスト">
          <a:extLst>
            <a:ext uri="{FF2B5EF4-FFF2-40B4-BE49-F238E27FC236}">
              <a16:creationId xmlns:a16="http://schemas.microsoft.com/office/drawing/2014/main" id="{00000000-0008-0000-0600-00004E030000}"/>
            </a:ext>
          </a:extLst>
        </xdr:cNvPr>
        <xdr:cNvSpPr txBox="1"/>
      </xdr:nvSpPr>
      <xdr:spPr>
        <a:xfrm>
          <a:off x="22212300" y="119781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29961</xdr:rowOff>
    </xdr:from>
    <xdr:to>
      <xdr:col>116</xdr:col>
      <xdr:colOff>152400</xdr:colOff>
      <xdr:row>71</xdr:row>
      <xdr:rowOff>29961</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22072600" y="122029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76</xdr:row>
      <xdr:rowOff>5446</xdr:rowOff>
    </xdr:from>
    <xdr:to>
      <xdr:col>116</xdr:col>
      <xdr:colOff>63500</xdr:colOff>
      <xdr:row>76</xdr:row>
      <xdr:rowOff>14351</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flipV="1">
          <a:off x="21323300" y="13035646"/>
          <a:ext cx="838200" cy="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99258</xdr:rowOff>
    </xdr:from>
    <xdr:ext cx="534377" cy="259045"/>
    <xdr:sp macro="" textlink="">
      <xdr:nvSpPr>
        <xdr:cNvPr id="849" name="繰出金平均値テキスト">
          <a:extLst>
            <a:ext uri="{FF2B5EF4-FFF2-40B4-BE49-F238E27FC236}">
              <a16:creationId xmlns:a16="http://schemas.microsoft.com/office/drawing/2014/main" id="{00000000-0008-0000-0600-000051030000}"/>
            </a:ext>
          </a:extLst>
        </xdr:cNvPr>
        <xdr:cNvSpPr txBox="1"/>
      </xdr:nvSpPr>
      <xdr:spPr>
        <a:xfrm>
          <a:off x="22212300" y="1278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76381</xdr:rowOff>
    </xdr:from>
    <xdr:to>
      <xdr:col>116</xdr:col>
      <xdr:colOff>114300</xdr:colOff>
      <xdr:row>76</xdr:row>
      <xdr:rowOff>6531</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22110700" y="1293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76</xdr:row>
      <xdr:rowOff>14351</xdr:rowOff>
    </xdr:from>
    <xdr:to>
      <xdr:col>111</xdr:col>
      <xdr:colOff>177800</xdr:colOff>
      <xdr:row>76</xdr:row>
      <xdr:rowOff>40171</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20434300" y="13044551"/>
          <a:ext cx="889000" cy="25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75</xdr:row>
      <xdr:rowOff>73910</xdr:rowOff>
    </xdr:from>
    <xdr:to>
      <xdr:col>112</xdr:col>
      <xdr:colOff>38100</xdr:colOff>
      <xdr:row>76</xdr:row>
      <xdr:rowOff>4060</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1272500" y="12932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74</xdr:row>
      <xdr:rowOff>20587</xdr:rowOff>
    </xdr:from>
    <xdr:ext cx="534377"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056111" y="12707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76</xdr:row>
      <xdr:rowOff>40171</xdr:rowOff>
    </xdr:from>
    <xdr:to>
      <xdr:col>107</xdr:col>
      <xdr:colOff>50800</xdr:colOff>
      <xdr:row>76</xdr:row>
      <xdr:rowOff>77859</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9545300" y="13070371"/>
          <a:ext cx="889000" cy="37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75</xdr:row>
      <xdr:rowOff>103639</xdr:rowOff>
    </xdr:from>
    <xdr:to>
      <xdr:col>107</xdr:col>
      <xdr:colOff>101600</xdr:colOff>
      <xdr:row>76</xdr:row>
      <xdr:rowOff>33790</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20383500" y="129623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74</xdr:row>
      <xdr:rowOff>50316</xdr:rowOff>
    </xdr:from>
    <xdr:ext cx="534377"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0167111" y="12737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63739</xdr:rowOff>
    </xdr:from>
    <xdr:to>
      <xdr:col>102</xdr:col>
      <xdr:colOff>114300</xdr:colOff>
      <xdr:row>76</xdr:row>
      <xdr:rowOff>77859</xdr:rowOff>
    </xdr:to>
    <xdr:cxnSp macro="">
      <xdr:nvCxnSpPr>
        <xdr:cNvPr id="857" name="直線コネクタ 856">
          <a:extLst>
            <a:ext uri="{FF2B5EF4-FFF2-40B4-BE49-F238E27FC236}">
              <a16:creationId xmlns:a16="http://schemas.microsoft.com/office/drawing/2014/main" id="{00000000-0008-0000-0600-000059030000}"/>
            </a:ext>
          </a:extLst>
        </xdr:cNvPr>
        <xdr:cNvCxnSpPr/>
      </xdr:nvCxnSpPr>
      <xdr:spPr>
        <a:xfrm>
          <a:off x="18656300" y="13093939"/>
          <a:ext cx="889000" cy="14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75</xdr:row>
      <xdr:rowOff>97162</xdr:rowOff>
    </xdr:from>
    <xdr:to>
      <xdr:col>102</xdr:col>
      <xdr:colOff>165100</xdr:colOff>
      <xdr:row>76</xdr:row>
      <xdr:rowOff>27313</xdr:rowOff>
    </xdr:to>
    <xdr:sp macro="" textlink="">
      <xdr:nvSpPr>
        <xdr:cNvPr id="858" name="フローチャート: 判断 857">
          <a:extLst>
            <a:ext uri="{FF2B5EF4-FFF2-40B4-BE49-F238E27FC236}">
              <a16:creationId xmlns:a16="http://schemas.microsoft.com/office/drawing/2014/main" id="{00000000-0008-0000-0600-00005A030000}"/>
            </a:ext>
          </a:extLst>
        </xdr:cNvPr>
        <xdr:cNvSpPr/>
      </xdr:nvSpPr>
      <xdr:spPr>
        <a:xfrm>
          <a:off x="19494500" y="12955912"/>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74</xdr:row>
      <xdr:rowOff>43839</xdr:rowOff>
    </xdr:from>
    <xdr:ext cx="534377"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9278111" y="12731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90500</xdr:rowOff>
    </xdr:from>
    <xdr:to>
      <xdr:col>98</xdr:col>
      <xdr:colOff>38100</xdr:colOff>
      <xdr:row>76</xdr:row>
      <xdr:rowOff>20650</xdr:rowOff>
    </xdr:to>
    <xdr:sp macro="" textlink="">
      <xdr:nvSpPr>
        <xdr:cNvPr id="860" name="フローチャート: 判断 859">
          <a:extLst>
            <a:ext uri="{FF2B5EF4-FFF2-40B4-BE49-F238E27FC236}">
              <a16:creationId xmlns:a16="http://schemas.microsoft.com/office/drawing/2014/main" id="{00000000-0008-0000-0600-00005C030000}"/>
            </a:ext>
          </a:extLst>
        </xdr:cNvPr>
        <xdr:cNvSpPr/>
      </xdr:nvSpPr>
      <xdr:spPr>
        <a:xfrm>
          <a:off x="18605500" y="129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74</xdr:row>
      <xdr:rowOff>37177</xdr:rowOff>
    </xdr:from>
    <xdr:ext cx="534377"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389111" y="1272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126096</xdr:rowOff>
    </xdr:from>
    <xdr:to>
      <xdr:col>116</xdr:col>
      <xdr:colOff>114300</xdr:colOff>
      <xdr:row>76</xdr:row>
      <xdr:rowOff>56246</xdr:rowOff>
    </xdr:to>
    <xdr:sp macro="" textlink="">
      <xdr:nvSpPr>
        <xdr:cNvPr id="867" name="楕円 866">
          <a:extLst>
            <a:ext uri="{FF2B5EF4-FFF2-40B4-BE49-F238E27FC236}">
              <a16:creationId xmlns:a16="http://schemas.microsoft.com/office/drawing/2014/main" id="{00000000-0008-0000-0600-000063030000}"/>
            </a:ext>
          </a:extLst>
        </xdr:cNvPr>
        <xdr:cNvSpPr/>
      </xdr:nvSpPr>
      <xdr:spPr>
        <a:xfrm>
          <a:off x="22110700" y="12984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75</xdr:row>
      <xdr:rowOff>104523</xdr:rowOff>
    </xdr:from>
    <xdr:ext cx="534377" cy="259045"/>
    <xdr:sp macro="" textlink="">
      <xdr:nvSpPr>
        <xdr:cNvPr id="868" name="繰出金該当値テキスト">
          <a:extLst>
            <a:ext uri="{FF2B5EF4-FFF2-40B4-BE49-F238E27FC236}">
              <a16:creationId xmlns:a16="http://schemas.microsoft.com/office/drawing/2014/main" id="{00000000-0008-0000-0600-000064030000}"/>
            </a:ext>
          </a:extLst>
        </xdr:cNvPr>
        <xdr:cNvSpPr txBox="1"/>
      </xdr:nvSpPr>
      <xdr:spPr>
        <a:xfrm>
          <a:off x="22212300" y="1296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135001</xdr:rowOff>
    </xdr:from>
    <xdr:to>
      <xdr:col>112</xdr:col>
      <xdr:colOff>38100</xdr:colOff>
      <xdr:row>76</xdr:row>
      <xdr:rowOff>65151</xdr:rowOff>
    </xdr:to>
    <xdr:sp macro="" textlink="">
      <xdr:nvSpPr>
        <xdr:cNvPr id="869" name="楕円 868">
          <a:extLst>
            <a:ext uri="{FF2B5EF4-FFF2-40B4-BE49-F238E27FC236}">
              <a16:creationId xmlns:a16="http://schemas.microsoft.com/office/drawing/2014/main" id="{00000000-0008-0000-0600-000065030000}"/>
            </a:ext>
          </a:extLst>
        </xdr:cNvPr>
        <xdr:cNvSpPr/>
      </xdr:nvSpPr>
      <xdr:spPr>
        <a:xfrm>
          <a:off x="21272500" y="12993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76</xdr:row>
      <xdr:rowOff>56278</xdr:rowOff>
    </xdr:from>
    <xdr:ext cx="534377"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21056111" y="1308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160821</xdr:rowOff>
    </xdr:from>
    <xdr:to>
      <xdr:col>107</xdr:col>
      <xdr:colOff>101600</xdr:colOff>
      <xdr:row>76</xdr:row>
      <xdr:rowOff>90971</xdr:rowOff>
    </xdr:to>
    <xdr:sp macro="" textlink="">
      <xdr:nvSpPr>
        <xdr:cNvPr id="871" name="楕円 870">
          <a:extLst>
            <a:ext uri="{FF2B5EF4-FFF2-40B4-BE49-F238E27FC236}">
              <a16:creationId xmlns:a16="http://schemas.microsoft.com/office/drawing/2014/main" id="{00000000-0008-0000-0600-000067030000}"/>
            </a:ext>
          </a:extLst>
        </xdr:cNvPr>
        <xdr:cNvSpPr/>
      </xdr:nvSpPr>
      <xdr:spPr>
        <a:xfrm>
          <a:off x="20383500" y="13019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76</xdr:row>
      <xdr:rowOff>82098</xdr:rowOff>
    </xdr:from>
    <xdr:ext cx="534377"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20167111" y="13112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27059</xdr:rowOff>
    </xdr:from>
    <xdr:to>
      <xdr:col>102</xdr:col>
      <xdr:colOff>165100</xdr:colOff>
      <xdr:row>76</xdr:row>
      <xdr:rowOff>128659</xdr:rowOff>
    </xdr:to>
    <xdr:sp macro="" textlink="">
      <xdr:nvSpPr>
        <xdr:cNvPr id="873" name="楕円 872">
          <a:extLst>
            <a:ext uri="{FF2B5EF4-FFF2-40B4-BE49-F238E27FC236}">
              <a16:creationId xmlns:a16="http://schemas.microsoft.com/office/drawing/2014/main" id="{00000000-0008-0000-0600-000069030000}"/>
            </a:ext>
          </a:extLst>
        </xdr:cNvPr>
        <xdr:cNvSpPr/>
      </xdr:nvSpPr>
      <xdr:spPr>
        <a:xfrm>
          <a:off x="19494500" y="13057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76</xdr:row>
      <xdr:rowOff>119786</xdr:rowOff>
    </xdr:from>
    <xdr:ext cx="534377"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9278111" y="13149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12939</xdr:rowOff>
    </xdr:from>
    <xdr:to>
      <xdr:col>98</xdr:col>
      <xdr:colOff>38100</xdr:colOff>
      <xdr:row>76</xdr:row>
      <xdr:rowOff>114539</xdr:rowOff>
    </xdr:to>
    <xdr:sp macro="" textlink="">
      <xdr:nvSpPr>
        <xdr:cNvPr id="875" name="楕円 874">
          <a:extLst>
            <a:ext uri="{FF2B5EF4-FFF2-40B4-BE49-F238E27FC236}">
              <a16:creationId xmlns:a16="http://schemas.microsoft.com/office/drawing/2014/main" id="{00000000-0008-0000-0600-00006B030000}"/>
            </a:ext>
          </a:extLst>
        </xdr:cNvPr>
        <xdr:cNvSpPr/>
      </xdr:nvSpPr>
      <xdr:spPr>
        <a:xfrm>
          <a:off x="18605500" y="13043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105666</xdr:rowOff>
    </xdr:from>
    <xdr:ext cx="534377"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389111" y="13135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80" name="正方形/長方形 879">
          <a:extLst>
            <a:ext uri="{FF2B5EF4-FFF2-40B4-BE49-F238E27FC236}">
              <a16:creationId xmlns:a16="http://schemas.microsoft.com/office/drawing/2014/main" id="{00000000-0008-0000-0600-000070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81" name="正方形/長方形 880">
          <a:extLst>
            <a:ext uri="{FF2B5EF4-FFF2-40B4-BE49-F238E27FC236}">
              <a16:creationId xmlns:a16="http://schemas.microsoft.com/office/drawing/2014/main" id="{00000000-0008-0000-0600-000071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82" name="正方形/長方形 881">
          <a:extLst>
            <a:ext uri="{FF2B5EF4-FFF2-40B4-BE49-F238E27FC236}">
              <a16:creationId xmlns:a16="http://schemas.microsoft.com/office/drawing/2014/main" id="{00000000-0008-0000-0600-000072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83" name="正方形/長方形 882">
          <a:extLst>
            <a:ext uri="{FF2B5EF4-FFF2-40B4-BE49-F238E27FC236}">
              <a16:creationId xmlns:a16="http://schemas.microsoft.com/office/drawing/2014/main" id="{00000000-0008-0000-0600-000073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84" name="正方形/長方形 883">
          <a:extLst>
            <a:ext uri="{FF2B5EF4-FFF2-40B4-BE49-F238E27FC236}">
              <a16:creationId xmlns:a16="http://schemas.microsoft.com/office/drawing/2014/main" id="{00000000-0008-0000-0600-00007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91" name="前年度繰上充用金グラフ枠">
          <a:extLst>
            <a:ext uri="{FF2B5EF4-FFF2-40B4-BE49-F238E27FC236}">
              <a16:creationId xmlns:a16="http://schemas.microsoft.com/office/drawing/2014/main" id="{00000000-0008-0000-0600-00007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93" name="前年度繰上充用金最小値テキスト">
          <a:extLst>
            <a:ext uri="{FF2B5EF4-FFF2-40B4-BE49-F238E27FC236}">
              <a16:creationId xmlns:a16="http://schemas.microsoft.com/office/drawing/2014/main" id="{00000000-0008-0000-0600-00007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5" name="前年度繰上充用金最大値テキスト">
          <a:extLst>
            <a:ext uri="{FF2B5EF4-FFF2-40B4-BE49-F238E27FC236}">
              <a16:creationId xmlns:a16="http://schemas.microsoft.com/office/drawing/2014/main" id="{00000000-0008-0000-0600-00007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6" name="直線コネクタ 895">
          <a:extLst>
            <a:ext uri="{FF2B5EF4-FFF2-40B4-BE49-F238E27FC236}">
              <a16:creationId xmlns:a16="http://schemas.microsoft.com/office/drawing/2014/main" id="{00000000-0008-0000-0600-00008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7" name="直線コネクタ 896">
          <a:extLst>
            <a:ext uri="{FF2B5EF4-FFF2-40B4-BE49-F238E27FC236}">
              <a16:creationId xmlns:a16="http://schemas.microsoft.com/office/drawing/2014/main" id="{00000000-0008-0000-0600-00008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8" name="前年度繰上充用金平均値テキスト">
          <a:extLst>
            <a:ext uri="{FF2B5EF4-FFF2-40B4-BE49-F238E27FC236}">
              <a16:creationId xmlns:a16="http://schemas.microsoft.com/office/drawing/2014/main" id="{00000000-0008-0000-0600-00008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00" name="直線コネクタ 899">
          <a:extLst>
            <a:ext uri="{FF2B5EF4-FFF2-40B4-BE49-F238E27FC236}">
              <a16:creationId xmlns:a16="http://schemas.microsoft.com/office/drawing/2014/main" id="{00000000-0008-0000-0600-00008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01" name="フローチャート: 判断 900">
          <a:extLst>
            <a:ext uri="{FF2B5EF4-FFF2-40B4-BE49-F238E27FC236}">
              <a16:creationId xmlns:a16="http://schemas.microsoft.com/office/drawing/2014/main" id="{00000000-0008-0000-0600-00008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1198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03" name="直線コネクタ 902">
          <a:extLst>
            <a:ext uri="{FF2B5EF4-FFF2-40B4-BE49-F238E27FC236}">
              <a16:creationId xmlns:a16="http://schemas.microsoft.com/office/drawing/2014/main" id="{00000000-0008-0000-0600-00008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6" name="直線コネクタ 905">
          <a:extLst>
            <a:ext uri="{FF2B5EF4-FFF2-40B4-BE49-F238E27FC236}">
              <a16:creationId xmlns:a16="http://schemas.microsoft.com/office/drawing/2014/main" id="{00000000-0008-0000-0600-00008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7" name="フローチャート: 判断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フローチャート: 判断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6" name="楕円 915">
          <a:extLst>
            <a:ext uri="{FF2B5EF4-FFF2-40B4-BE49-F238E27FC236}">
              <a16:creationId xmlns:a16="http://schemas.microsoft.com/office/drawing/2014/main" id="{00000000-0008-0000-0600-00009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7" name="前年度繰上充用金該当値テキスト">
          <a:extLst>
            <a:ext uri="{FF2B5EF4-FFF2-40B4-BE49-F238E27FC236}">
              <a16:creationId xmlns:a16="http://schemas.microsoft.com/office/drawing/2014/main" id="{00000000-0008-0000-0600-00009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8" name="楕円 917">
          <a:extLst>
            <a:ext uri="{FF2B5EF4-FFF2-40B4-BE49-F238E27FC236}">
              <a16:creationId xmlns:a16="http://schemas.microsoft.com/office/drawing/2014/main" id="{00000000-0008-0000-0600-00009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21198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20" name="楕円 919">
          <a:extLst>
            <a:ext uri="{FF2B5EF4-FFF2-40B4-BE49-F238E27FC236}">
              <a16:creationId xmlns:a16="http://schemas.microsoft.com/office/drawing/2014/main" id="{00000000-0008-0000-0600-00009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22" name="楕円 921">
          <a:extLst>
            <a:ext uri="{FF2B5EF4-FFF2-40B4-BE49-F238E27FC236}">
              <a16:creationId xmlns:a16="http://schemas.microsoft.com/office/drawing/2014/main" id="{00000000-0008-0000-0600-00009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4" name="楕円 923">
          <a:extLst>
            <a:ext uri="{FF2B5EF4-FFF2-40B4-BE49-F238E27FC236}">
              <a16:creationId xmlns:a16="http://schemas.microsoft.com/office/drawing/2014/main" id="{00000000-0008-0000-0600-00009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5" name="テキスト ボックス 924">
          <a:extLst>
            <a:ext uri="{FF2B5EF4-FFF2-40B4-BE49-F238E27FC236}">
              <a16:creationId xmlns:a16="http://schemas.microsoft.com/office/drawing/2014/main" id="{00000000-0008-0000-0600-00009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6" name="正方形/長方形 925">
          <a:extLst>
            <a:ext uri="{FF2B5EF4-FFF2-40B4-BE49-F238E27FC236}">
              <a16:creationId xmlns:a16="http://schemas.microsoft.com/office/drawing/2014/main" id="{00000000-0008-0000-0600-00009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7" name="正方形/長方形 926">
          <a:extLst>
            <a:ext uri="{FF2B5EF4-FFF2-40B4-BE49-F238E27FC236}">
              <a16:creationId xmlns:a16="http://schemas.microsoft.com/office/drawing/2014/main" id="{00000000-0008-0000-0600-00009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8" name="テキスト ボックス 927">
          <a:extLst>
            <a:ext uri="{FF2B5EF4-FFF2-40B4-BE49-F238E27FC236}">
              <a16:creationId xmlns:a16="http://schemas.microsoft.com/office/drawing/2014/main" id="{00000000-0008-0000-0600-0000A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tx1"/>
              </a:solidFill>
              <a:effectLst/>
              <a:latin typeface="+mn-lt"/>
              <a:ea typeface="+mn-ea"/>
              <a:cs typeface="+mn-cs"/>
            </a:rPr>
            <a:t>歳出決算総額は、住民一人当たり</a:t>
          </a:r>
          <a:r>
            <a:rPr kumimoji="1" lang="en-US" altLang="ja-JP" sz="1100" b="0" i="0" baseline="0">
              <a:solidFill>
                <a:schemeClr val="tx1"/>
              </a:solidFill>
              <a:effectLst/>
              <a:latin typeface="+mn-lt"/>
              <a:ea typeface="+mn-ea"/>
              <a:cs typeface="+mn-cs"/>
            </a:rPr>
            <a:t>485,066</a:t>
          </a:r>
          <a:r>
            <a:rPr kumimoji="1" lang="ja-JP" altLang="en-US" sz="1100" b="0" i="0" baseline="0">
              <a:solidFill>
                <a:schemeClr val="tx1"/>
              </a:solidFill>
              <a:effectLst/>
              <a:latin typeface="+mn-lt"/>
              <a:ea typeface="+mn-ea"/>
              <a:cs typeface="+mn-cs"/>
            </a:rPr>
            <a:t>円</a:t>
          </a:r>
          <a:r>
            <a:rPr kumimoji="1" lang="ja-JP" altLang="ja-JP" sz="1100" b="0" i="0" baseline="0">
              <a:solidFill>
                <a:schemeClr val="tx1"/>
              </a:solidFill>
              <a:effectLst/>
              <a:latin typeface="+mn-lt"/>
              <a:ea typeface="+mn-ea"/>
              <a:cs typeface="+mn-cs"/>
            </a:rPr>
            <a:t>となっている。このうち、扶助費については、類似団体平均と比較して一人当たりコストが高い状況となっている。これは、障害福祉費や児童福祉費が増加していることが主な要因であるため、事業の取捨選択を徹底し、事業費の減少を目指していく。人件費は、これまでに実施された定員管理により、類似団体平均を大きく下回っており、今後も同様に適正な管理に努める。また、公債費については、令和元年度に繰上償還を行ったため増加し</a:t>
          </a:r>
          <a:r>
            <a:rPr kumimoji="1" lang="ja-JP" altLang="en-US" sz="1100" b="0" i="0" baseline="0">
              <a:solidFill>
                <a:schemeClr val="tx1"/>
              </a:solidFill>
              <a:effectLst/>
              <a:latin typeface="+mn-lt"/>
              <a:ea typeface="+mn-ea"/>
              <a:cs typeface="+mn-cs"/>
            </a:rPr>
            <a:t>たが</a:t>
          </a:r>
          <a:r>
            <a:rPr kumimoji="1" lang="ja-JP" altLang="ja-JP" sz="1100" b="0" i="0" baseline="0">
              <a:solidFill>
                <a:schemeClr val="tx1"/>
              </a:solidFill>
              <a:effectLst/>
              <a:latin typeface="+mn-lt"/>
              <a:ea typeface="+mn-ea"/>
              <a:cs typeface="+mn-cs"/>
            </a:rPr>
            <a:t>、これまでの起債抑制</a:t>
          </a:r>
          <a:r>
            <a:rPr kumimoji="1" lang="ja-JP" altLang="en-US" sz="1100" b="0" i="0" baseline="0">
              <a:solidFill>
                <a:schemeClr val="tx1"/>
              </a:solidFill>
              <a:effectLst/>
              <a:latin typeface="+mn-lt"/>
              <a:ea typeface="+mn-ea"/>
              <a:cs typeface="+mn-cs"/>
            </a:rPr>
            <a:t>政</a:t>
          </a:r>
          <a:r>
            <a:rPr kumimoji="1" lang="ja-JP" altLang="ja-JP" sz="1100" b="0" i="0" baseline="0">
              <a:solidFill>
                <a:schemeClr val="tx1"/>
              </a:solidFill>
              <a:effectLst/>
              <a:latin typeface="+mn-lt"/>
              <a:ea typeface="+mn-ea"/>
              <a:cs typeface="+mn-cs"/>
            </a:rPr>
            <a:t>策により類似団体平均を大きく下回っている</a:t>
          </a:r>
          <a:r>
            <a:rPr kumimoji="1" lang="ja-JP" altLang="en-US" sz="1100" b="0" i="0" baseline="0">
              <a:solidFill>
                <a:schemeClr val="tx1"/>
              </a:solidFill>
              <a:effectLst/>
              <a:latin typeface="+mn-lt"/>
              <a:ea typeface="+mn-ea"/>
              <a:cs typeface="+mn-cs"/>
            </a:rPr>
            <a:t>。近年、</a:t>
          </a:r>
          <a:r>
            <a:rPr kumimoji="1" lang="ja-JP" altLang="ja-JP" sz="1100" b="0" i="0" baseline="0">
              <a:solidFill>
                <a:schemeClr val="tx1"/>
              </a:solidFill>
              <a:effectLst/>
              <a:latin typeface="+mn-lt"/>
              <a:ea typeface="+mn-ea"/>
              <a:cs typeface="+mn-cs"/>
            </a:rPr>
            <a:t>臨時財政対策債の発行が続いており</a:t>
          </a:r>
          <a:r>
            <a:rPr kumimoji="1" lang="ja-JP" altLang="en-US" sz="1100" b="0" i="0" baseline="0">
              <a:solidFill>
                <a:schemeClr val="tx1"/>
              </a:solidFill>
              <a:effectLst/>
              <a:latin typeface="+mn-lt"/>
              <a:ea typeface="+mn-ea"/>
              <a:cs typeface="+mn-cs"/>
            </a:rPr>
            <a:t>今度も</a:t>
          </a:r>
          <a:r>
            <a:rPr kumimoji="1" lang="ja-JP" altLang="ja-JP" sz="1100" b="0" i="0" baseline="0">
              <a:solidFill>
                <a:schemeClr val="tx1"/>
              </a:solidFill>
              <a:effectLst/>
              <a:latin typeface="+mn-lt"/>
              <a:ea typeface="+mn-ea"/>
              <a:cs typeface="+mn-cs"/>
            </a:rPr>
            <a:t>増加が予想される</a:t>
          </a:r>
          <a:r>
            <a:rPr kumimoji="1" lang="ja-JP" altLang="en-US" sz="1100" b="0" i="0" baseline="0">
              <a:solidFill>
                <a:schemeClr val="tx1"/>
              </a:solidFill>
              <a:effectLst/>
              <a:latin typeface="+mn-lt"/>
              <a:ea typeface="+mn-ea"/>
              <a:cs typeface="+mn-cs"/>
            </a:rPr>
            <a:t>。</a:t>
          </a:r>
          <a:r>
            <a:rPr kumimoji="1" lang="ja-JP" altLang="ja-JP" sz="1100" b="0" i="0" baseline="0">
              <a:solidFill>
                <a:schemeClr val="tx1"/>
              </a:solidFill>
              <a:effectLst/>
              <a:latin typeface="+mn-lt"/>
              <a:ea typeface="+mn-ea"/>
              <a:cs typeface="+mn-cs"/>
            </a:rPr>
            <a:t>積立金は、平成</a:t>
          </a:r>
          <a:r>
            <a:rPr kumimoji="1" lang="en-US" altLang="ja-JP" sz="1100" b="0" i="0" baseline="0">
              <a:solidFill>
                <a:schemeClr val="tx1"/>
              </a:solidFill>
              <a:effectLst/>
              <a:latin typeface="+mn-lt"/>
              <a:ea typeface="+mn-ea"/>
              <a:cs typeface="+mn-cs"/>
            </a:rPr>
            <a:t>28</a:t>
          </a:r>
          <a:r>
            <a:rPr kumimoji="1" lang="ja-JP" altLang="ja-JP" sz="1100" b="0" i="0" baseline="0">
              <a:solidFill>
                <a:schemeClr val="tx1"/>
              </a:solidFill>
              <a:effectLst/>
              <a:latin typeface="+mn-lt"/>
              <a:ea typeface="+mn-ea"/>
              <a:cs typeface="+mn-cs"/>
            </a:rPr>
            <a:t>年度において基金の統廃合による基金残高の積替えにより大幅に増加したが、今年度</a:t>
          </a:r>
          <a:r>
            <a:rPr kumimoji="1" lang="ja-JP" altLang="en-US" sz="1100" b="0" i="0" baseline="0">
              <a:solidFill>
                <a:schemeClr val="tx1"/>
              </a:solidFill>
              <a:effectLst/>
              <a:latin typeface="+mn-lt"/>
              <a:ea typeface="+mn-ea"/>
              <a:cs typeface="+mn-cs"/>
            </a:rPr>
            <a:t>は</a:t>
          </a:r>
          <a:r>
            <a:rPr kumimoji="1" lang="ja-JP" altLang="ja-JP" sz="1100" b="0" i="0" baseline="0">
              <a:solidFill>
                <a:schemeClr val="tx1"/>
              </a:solidFill>
              <a:effectLst/>
              <a:latin typeface="+mn-lt"/>
              <a:ea typeface="+mn-ea"/>
              <a:cs typeface="+mn-cs"/>
            </a:rPr>
            <a:t>類似団体平均を若干</a:t>
          </a:r>
          <a:r>
            <a:rPr kumimoji="1" lang="ja-JP" altLang="en-US" sz="1100" b="0" i="0" baseline="0">
              <a:solidFill>
                <a:schemeClr val="tx1"/>
              </a:solidFill>
              <a:effectLst/>
              <a:latin typeface="+mn-lt"/>
              <a:ea typeface="+mn-ea"/>
              <a:cs typeface="+mn-cs"/>
            </a:rPr>
            <a:t>下</a:t>
          </a:r>
          <a:r>
            <a:rPr kumimoji="1" lang="ja-JP" altLang="ja-JP" sz="1100" b="0" i="0" baseline="0">
              <a:solidFill>
                <a:schemeClr val="tx1"/>
              </a:solidFill>
              <a:effectLst/>
              <a:latin typeface="+mn-lt"/>
              <a:ea typeface="+mn-ea"/>
              <a:cs typeface="+mn-cs"/>
            </a:rPr>
            <a:t>回っている。普通建設事業費については、ここ数年類似団体平均を下回っているが、給食センターや公民館などの大型施設整備を控えているため、今後大幅な増加が予想される。</a:t>
          </a:r>
          <a:endParaRPr lang="ja-JP" altLang="ja-JP" sz="1400">
            <a:solidFill>
              <a:schemeClr val="tx1"/>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群馬県榛東村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14,577
14,405
27.92
7,606,691
7,070,806
359,003
3,769,847
2,148,469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8.2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698500" y="34925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37</xdr:row>
      <xdr:rowOff>168927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29</xdr:row>
      <xdr:rowOff>168927</xdr:rowOff>
    </xdr:from>
    <xdr:ext cx="53129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30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27</xdr:row>
      <xdr:rowOff>54627</xdr:rowOff>
    </xdr:from>
    <xdr:ext cx="53129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30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15342</xdr:rowOff>
    </xdr:from>
    <xdr:to>
      <xdr:col>24</xdr:col>
      <xdr:colOff>62865</xdr:colOff>
      <xdr:row>38</xdr:row>
      <xdr:rowOff>69062</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158842"/>
          <a:ext cx="1270" cy="1425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72889</xdr:rowOff>
    </xdr:from>
    <xdr:ext cx="469744"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5879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69062</xdr:rowOff>
    </xdr:from>
    <xdr:to>
      <xdr:col>24</xdr:col>
      <xdr:colOff>152400</xdr:colOff>
      <xdr:row>38</xdr:row>
      <xdr:rowOff>69062</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5841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133469</xdr:rowOff>
    </xdr:from>
    <xdr:ext cx="534377"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34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10,544</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15342</xdr:rowOff>
    </xdr:from>
    <xdr:to>
      <xdr:col>24</xdr:col>
      <xdr:colOff>152400</xdr:colOff>
      <xdr:row>30</xdr:row>
      <xdr:rowOff>15342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1588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106096</xdr:rowOff>
    </xdr:from>
    <xdr:to>
      <xdr:col>24</xdr:col>
      <xdr:colOff>63500</xdr:colOff>
      <xdr:row>36</xdr:row>
      <xdr:rowOff>128499</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278296"/>
          <a:ext cx="838200" cy="22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31538</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8608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8661</xdr:rowOff>
    </xdr:from>
    <xdr:to>
      <xdr:col>24</xdr:col>
      <xdr:colOff>114300</xdr:colOff>
      <xdr:row>35</xdr:row>
      <xdr:rowOff>110261</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09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72263</xdr:rowOff>
    </xdr:from>
    <xdr:to>
      <xdr:col>19</xdr:col>
      <xdr:colOff>177800</xdr:colOff>
      <xdr:row>36</xdr:row>
      <xdr:rowOff>106096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244463"/>
          <a:ext cx="8890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8204</xdr:rowOff>
    </xdr:from>
    <xdr:to>
      <xdr:col>20</xdr:col>
      <xdr:colOff>38100</xdr:colOff>
      <xdr:row>35</xdr:row>
      <xdr:rowOff>109804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08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33</xdr:row>
      <xdr:rowOff>126331</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62428" y="5784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143815</xdr:rowOff>
    </xdr:from>
    <xdr:to>
      <xdr:col>15</xdr:col>
      <xdr:colOff>50800</xdr:colOff>
      <xdr:row>36</xdr:row>
      <xdr:rowOff>72263</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144565"/>
          <a:ext cx="889000" cy="99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56667</xdr:rowOff>
    </xdr:from>
    <xdr:to>
      <xdr:col>15</xdr:col>
      <xdr:colOff>101600</xdr:colOff>
      <xdr:row>34</xdr:row>
      <xdr:rowOff>158267</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85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3344</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5661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143815</xdr:rowOff>
    </xdr:from>
    <xdr:to>
      <xdr:col>10</xdr:col>
      <xdr:colOff>114300</xdr:colOff>
      <xdr:row>36</xdr:row>
      <xdr:rowOff>51003</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144565"/>
          <a:ext cx="889000" cy="78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98730</xdr:rowOff>
    </xdr:from>
    <xdr:to>
      <xdr:col>10</xdr:col>
      <xdr:colOff>165100</xdr:colOff>
      <xdr:row>35</xdr:row>
      <xdr:rowOff>28880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928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45407</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5703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143764</xdr:rowOff>
    </xdr:from>
    <xdr:to>
      <xdr:col>6</xdr:col>
      <xdr:colOff>38100</xdr:colOff>
      <xdr:row>35</xdr:row>
      <xdr:rowOff>73914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973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90441</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5748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77699</xdr:rowOff>
    </xdr:from>
    <xdr:to>
      <xdr:col>24</xdr:col>
      <xdr:colOff>114300</xdr:colOff>
      <xdr:row>37</xdr:row>
      <xdr:rowOff>7849</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249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56126</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228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55296</xdr:rowOff>
    </xdr:from>
    <xdr:to>
      <xdr:col>20</xdr:col>
      <xdr:colOff>38100</xdr:colOff>
      <xdr:row>36</xdr:row>
      <xdr:rowOff>156896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27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36</xdr:row>
      <xdr:rowOff>148023</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62428" y="6320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21463</xdr:rowOff>
    </xdr:from>
    <xdr:to>
      <xdr:col>15</xdr:col>
      <xdr:colOff>101600</xdr:colOff>
      <xdr:row>36</xdr:row>
      <xdr:rowOff>123063</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193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36</xdr:row>
      <xdr:rowOff>114190</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6286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93015</xdr:rowOff>
    </xdr:from>
    <xdr:to>
      <xdr:col>10</xdr:col>
      <xdr:colOff>165100</xdr:colOff>
      <xdr:row>36</xdr:row>
      <xdr:rowOff>23165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093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36</xdr:row>
      <xdr:rowOff>14292</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6186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203</xdr:rowOff>
    </xdr:from>
    <xdr:to>
      <xdr:col>6</xdr:col>
      <xdr:colOff>38100</xdr:colOff>
      <xdr:row>36</xdr:row>
      <xdr:rowOff>101803</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172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36</xdr:row>
      <xdr:rowOff>92930</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626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65,937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92727</xdr:rowOff>
    </xdr:from>
    <xdr:ext cx="595419"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166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0" name="総務費グラフ枠">
          <a:extLst>
            <a:ext uri="{FF2B5EF4-FFF2-40B4-BE49-F238E27FC236}">
              <a16:creationId xmlns:a16="http://schemas.microsoft.com/office/drawing/2014/main" id="{00000000-0008-0000-0700-00006E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74618</xdr:rowOff>
    </xdr:from>
    <xdr:to>
      <xdr:col>24</xdr:col>
      <xdr:colOff>62865</xdr:colOff>
      <xdr:row>57</xdr:row>
      <xdr:rowOff>158921</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flipV="1">
          <a:off x="4633595" y="8647118"/>
          <a:ext cx="1270" cy="12844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162748</xdr:rowOff>
    </xdr:from>
    <xdr:ext cx="534377" cy="259045"/>
    <xdr:sp macro="" textlink="">
      <xdr:nvSpPr>
        <xdr:cNvPr id="112" name="総務費最小値テキスト">
          <a:extLst>
            <a:ext uri="{FF2B5EF4-FFF2-40B4-BE49-F238E27FC236}">
              <a16:creationId xmlns:a16="http://schemas.microsoft.com/office/drawing/2014/main" id="{00000000-0008-0000-0700-000070000000}"/>
            </a:ext>
          </a:extLst>
        </xdr:cNvPr>
        <xdr:cNvSpPr txBox="1"/>
      </xdr:nvSpPr>
      <xdr:spPr>
        <a:xfrm>
          <a:off x="4686300" y="9935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59,955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158921</xdr:rowOff>
    </xdr:from>
    <xdr:to>
      <xdr:col>24</xdr:col>
      <xdr:colOff>152400</xdr:colOff>
      <xdr:row>57</xdr:row>
      <xdr:rowOff>158921</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4546600" y="9931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21295</xdr:rowOff>
    </xdr:from>
    <xdr:ext cx="599010" cy="259045"/>
    <xdr:sp macro="" textlink="">
      <xdr:nvSpPr>
        <xdr:cNvPr id="114" name="総務費最大値テキスト">
          <a:extLst>
            <a:ext uri="{FF2B5EF4-FFF2-40B4-BE49-F238E27FC236}">
              <a16:creationId xmlns:a16="http://schemas.microsoft.com/office/drawing/2014/main" id="{00000000-0008-0000-0700-000072000000}"/>
            </a:ext>
          </a:extLst>
        </xdr:cNvPr>
        <xdr:cNvSpPr txBox="1"/>
      </xdr:nvSpPr>
      <xdr:spPr>
        <a:xfrm>
          <a:off x="4686300" y="8422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397,082</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74618</xdr:rowOff>
    </xdr:from>
    <xdr:to>
      <xdr:col>24</xdr:col>
      <xdr:colOff>152400</xdr:colOff>
      <xdr:row>50</xdr:row>
      <xdr:rowOff>74618</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4546600" y="86471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88269</xdr:rowOff>
    </xdr:from>
    <xdr:to>
      <xdr:col>24</xdr:col>
      <xdr:colOff>63500</xdr:colOff>
      <xdr:row>57</xdr:row>
      <xdr:rowOff>132263</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3797300" y="9518019"/>
          <a:ext cx="838200" cy="386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163768</xdr:rowOff>
    </xdr:from>
    <xdr:ext cx="599010" cy="259045"/>
    <xdr:sp macro="" textlink="">
      <xdr:nvSpPr>
        <xdr:cNvPr id="117" name="総務費平均値テキスト">
          <a:extLst>
            <a:ext uri="{FF2B5EF4-FFF2-40B4-BE49-F238E27FC236}">
              <a16:creationId xmlns:a16="http://schemas.microsoft.com/office/drawing/2014/main" id="{00000000-0008-0000-0700-000075000000}"/>
            </a:ext>
          </a:extLst>
        </xdr:cNvPr>
        <xdr:cNvSpPr txBox="1"/>
      </xdr:nvSpPr>
      <xdr:spPr>
        <a:xfrm>
          <a:off x="4686300" y="942206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141,354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140891</xdr:rowOff>
    </xdr:from>
    <xdr:to>
      <xdr:col>24</xdr:col>
      <xdr:colOff>114300</xdr:colOff>
      <xdr:row>56</xdr:row>
      <xdr:rowOff>71041</xdr:rowOff>
    </xdr:to>
    <xdr:sp macro="" textlink="">
      <xdr:nvSpPr>
        <xdr:cNvPr id="118" name="フローチャート: 判断 117">
          <a:extLst>
            <a:ext uri="{FF2B5EF4-FFF2-40B4-BE49-F238E27FC236}">
              <a16:creationId xmlns:a16="http://schemas.microsoft.com/office/drawing/2014/main" id="{00000000-0008-0000-0700-000076000000}"/>
            </a:ext>
          </a:extLst>
        </xdr:cNvPr>
        <xdr:cNvSpPr/>
      </xdr:nvSpPr>
      <xdr:spPr>
        <a:xfrm>
          <a:off x="4584700" y="9570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88269</xdr:rowOff>
    </xdr:from>
    <xdr:to>
      <xdr:col>19</xdr:col>
      <xdr:colOff>177800</xdr:colOff>
      <xdr:row>57</xdr:row>
      <xdr:rowOff>161692</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2908300" y="9518019"/>
          <a:ext cx="889000" cy="416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53</xdr:row>
      <xdr:rowOff>147433</xdr:rowOff>
    </xdr:from>
    <xdr:to>
      <xdr:col>20</xdr:col>
      <xdr:colOff>38100</xdr:colOff>
      <xdr:row>54</xdr:row>
      <xdr:rowOff>77583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3746500" y="9234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52</xdr:row>
      <xdr:rowOff>94110</xdr:rowOff>
    </xdr:from>
    <xdr:ext cx="599010"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3497795" y="9009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229,637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161692</xdr:rowOff>
    </xdr:from>
    <xdr:to>
      <xdr:col>15</xdr:col>
      <xdr:colOff>50800</xdr:colOff>
      <xdr:row>58</xdr:row>
      <xdr:rowOff>35916</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019300" y="9934342"/>
          <a:ext cx="889000" cy="45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37998</xdr:rowOff>
    </xdr:from>
    <xdr:to>
      <xdr:col>15</xdr:col>
      <xdr:colOff>101600</xdr:colOff>
      <xdr:row>56</xdr:row>
      <xdr:rowOff>139598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2857500" y="9639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54</xdr:row>
      <xdr:rowOff>156125</xdr:rowOff>
    </xdr:from>
    <xdr:ext cx="599010"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2608795" y="94144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80946</xdr:rowOff>
    </xdr:from>
    <xdr:to>
      <xdr:col>10</xdr:col>
      <xdr:colOff>114300</xdr:colOff>
      <xdr:row>58</xdr:row>
      <xdr:rowOff>35916</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a:off x="1130300" y="9853596"/>
          <a:ext cx="889000" cy="126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75931</xdr:rowOff>
    </xdr:from>
    <xdr:to>
      <xdr:col>10</xdr:col>
      <xdr:colOff>165100</xdr:colOff>
      <xdr:row>57</xdr:row>
      <xdr:rowOff>6081</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1968500" y="9677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55</xdr:row>
      <xdr:rowOff>22608</xdr:rowOff>
    </xdr:from>
    <xdr:ext cx="59901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1719795" y="94523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100681</xdr:rowOff>
    </xdr:from>
    <xdr:to>
      <xdr:col>6</xdr:col>
      <xdr:colOff>38100</xdr:colOff>
      <xdr:row>57</xdr:row>
      <xdr:rowOff>30831</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1079500" y="9701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55</xdr:row>
      <xdr:rowOff>47358</xdr:rowOff>
    </xdr:from>
    <xdr:ext cx="59901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830795" y="94771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81463</xdr:rowOff>
    </xdr:from>
    <xdr:to>
      <xdr:col>24</xdr:col>
      <xdr:colOff>114300</xdr:colOff>
      <xdr:row>58</xdr:row>
      <xdr:rowOff>11613</xdr:rowOff>
    </xdr:to>
    <xdr:sp macro="" textlink="">
      <xdr:nvSpPr>
        <xdr:cNvPr id="135" name="楕円 134">
          <a:extLst>
            <a:ext uri="{FF2B5EF4-FFF2-40B4-BE49-F238E27FC236}">
              <a16:creationId xmlns:a16="http://schemas.microsoft.com/office/drawing/2014/main" id="{00000000-0008-0000-0700-000087000000}"/>
            </a:ext>
          </a:extLst>
        </xdr:cNvPr>
        <xdr:cNvSpPr/>
      </xdr:nvSpPr>
      <xdr:spPr>
        <a:xfrm>
          <a:off x="4584700" y="9854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167840</xdr:rowOff>
    </xdr:from>
    <xdr:ext cx="534377" cy="259045"/>
    <xdr:sp macro="" textlink="">
      <xdr:nvSpPr>
        <xdr:cNvPr id="136" name="総務費該当値テキスト">
          <a:extLst>
            <a:ext uri="{FF2B5EF4-FFF2-40B4-BE49-F238E27FC236}">
              <a16:creationId xmlns:a16="http://schemas.microsoft.com/office/drawing/2014/main" id="{00000000-0008-0000-0700-000088000000}"/>
            </a:ext>
          </a:extLst>
        </xdr:cNvPr>
        <xdr:cNvSpPr txBox="1"/>
      </xdr:nvSpPr>
      <xdr:spPr>
        <a:xfrm>
          <a:off x="4686300" y="9769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37469</xdr:rowOff>
    </xdr:from>
    <xdr:to>
      <xdr:col>20</xdr:col>
      <xdr:colOff>38100</xdr:colOff>
      <xdr:row>55</xdr:row>
      <xdr:rowOff>139069</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3746500" y="9467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55</xdr:row>
      <xdr:rowOff>130196</xdr:rowOff>
    </xdr:from>
    <xdr:ext cx="59901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3497795" y="9559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110892</xdr:rowOff>
    </xdr:from>
    <xdr:to>
      <xdr:col>15</xdr:col>
      <xdr:colOff>101600</xdr:colOff>
      <xdr:row>58</xdr:row>
      <xdr:rowOff>41042</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2857500" y="9883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32169</xdr:rowOff>
    </xdr:from>
    <xdr:ext cx="534377"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2641111" y="9976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156566</xdr:rowOff>
    </xdr:from>
    <xdr:to>
      <xdr:col>10</xdr:col>
      <xdr:colOff>165100</xdr:colOff>
      <xdr:row>58</xdr:row>
      <xdr:rowOff>86716</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1968500" y="9929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77843</xdr:rowOff>
    </xdr:from>
    <xdr:ext cx="534377"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1752111" y="10021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30146</xdr:rowOff>
    </xdr:from>
    <xdr:to>
      <xdr:col>6</xdr:col>
      <xdr:colOff>38100</xdr:colOff>
      <xdr:row>57</xdr:row>
      <xdr:rowOff>131746</xdr:rowOff>
    </xdr:to>
    <xdr:sp macro="" textlink="">
      <xdr:nvSpPr>
        <xdr:cNvPr id="143" name="楕円 142">
          <a:extLst>
            <a:ext uri="{FF2B5EF4-FFF2-40B4-BE49-F238E27FC236}">
              <a16:creationId xmlns:a16="http://schemas.microsoft.com/office/drawing/2014/main" id="{00000000-0008-0000-0700-00008F000000}"/>
            </a:ext>
          </a:extLst>
        </xdr:cNvPr>
        <xdr:cNvSpPr/>
      </xdr:nvSpPr>
      <xdr:spPr>
        <a:xfrm>
          <a:off x="1079500" y="9802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122873</xdr:rowOff>
    </xdr:from>
    <xdr:ext cx="534377" cy="259045"/>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a:off x="863111" y="9895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202,885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172,934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7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7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77</xdr:row>
      <xdr:rowOff>168927</xdr:rowOff>
    </xdr:from>
    <xdr:ext cx="59541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166581" y="13370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75</xdr:row>
      <xdr:rowOff>54627</xdr:rowOff>
    </xdr:from>
    <xdr:ext cx="59541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166581" y="1291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166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民生費グラフ枠">
          <a:extLst>
            <a:ext uri="{FF2B5EF4-FFF2-40B4-BE49-F238E27FC236}">
              <a16:creationId xmlns:a16="http://schemas.microsoft.com/office/drawing/2014/main" id="{00000000-0008-0000-07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109899</xdr:rowOff>
    </xdr:from>
    <xdr:to>
      <xdr:col>24</xdr:col>
      <xdr:colOff>62865</xdr:colOff>
      <xdr:row>77</xdr:row>
      <xdr:rowOff>158341</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flipV="1">
          <a:off x="4633595" y="12454299"/>
          <a:ext cx="1270" cy="9056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162168</xdr:rowOff>
    </xdr:from>
    <xdr:ext cx="599010" cy="259045"/>
    <xdr:sp macro="" textlink="">
      <xdr:nvSpPr>
        <xdr:cNvPr id="168" name="民生費最小値テキスト">
          <a:extLst>
            <a:ext uri="{FF2B5EF4-FFF2-40B4-BE49-F238E27FC236}">
              <a16:creationId xmlns:a16="http://schemas.microsoft.com/office/drawing/2014/main" id="{00000000-0008-0000-0700-0000A8000000}"/>
            </a:ext>
          </a:extLst>
        </xdr:cNvPr>
        <xdr:cNvSpPr txBox="1"/>
      </xdr:nvSpPr>
      <xdr:spPr>
        <a:xfrm>
          <a:off x="4686300" y="13363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133,423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158341</xdr:rowOff>
    </xdr:from>
    <xdr:to>
      <xdr:col>24</xdr:col>
      <xdr:colOff>152400</xdr:colOff>
      <xdr:row>77</xdr:row>
      <xdr:rowOff>158341</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4546600" y="13359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56576</xdr:rowOff>
    </xdr:from>
    <xdr:ext cx="599010" cy="259045"/>
    <xdr:sp macro="" textlink="">
      <xdr:nvSpPr>
        <xdr:cNvPr id="170" name="民生費最大値テキスト">
          <a:extLst>
            <a:ext uri="{FF2B5EF4-FFF2-40B4-BE49-F238E27FC236}">
              <a16:creationId xmlns:a16="http://schemas.microsoft.com/office/drawing/2014/main" id="{00000000-0008-0000-0700-0000AA000000}"/>
            </a:ext>
          </a:extLst>
        </xdr:cNvPr>
        <xdr:cNvSpPr txBox="1"/>
      </xdr:nvSpPr>
      <xdr:spPr>
        <a:xfrm>
          <a:off x="4686300" y="12229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331,518</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72</xdr:row>
      <xdr:rowOff>109899</xdr:rowOff>
    </xdr:from>
    <xdr:to>
      <xdr:col>24</xdr:col>
      <xdr:colOff>152400</xdr:colOff>
      <xdr:row>72</xdr:row>
      <xdr:rowOff>109899</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4546600" y="124542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153237</xdr:rowOff>
    </xdr:from>
    <xdr:to>
      <xdr:col>24</xdr:col>
      <xdr:colOff>63500</xdr:colOff>
      <xdr:row>77</xdr:row>
      <xdr:rowOff>110900</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3797300" y="13183437"/>
          <a:ext cx="838200" cy="129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37606</xdr:rowOff>
    </xdr:from>
    <xdr:ext cx="599010" cy="259045"/>
    <xdr:sp macro="" textlink="">
      <xdr:nvSpPr>
        <xdr:cNvPr id="173" name="民生費平均値テキスト">
          <a:extLst>
            <a:ext uri="{FF2B5EF4-FFF2-40B4-BE49-F238E27FC236}">
              <a16:creationId xmlns:a16="http://schemas.microsoft.com/office/drawing/2014/main" id="{00000000-0008-0000-0700-0000AD000000}"/>
            </a:ext>
          </a:extLst>
        </xdr:cNvPr>
        <xdr:cNvSpPr txBox="1"/>
      </xdr:nvSpPr>
      <xdr:spPr>
        <a:xfrm>
          <a:off x="4686300" y="1289635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191,223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14728</xdr:rowOff>
    </xdr:from>
    <xdr:to>
      <xdr:col>24</xdr:col>
      <xdr:colOff>114300</xdr:colOff>
      <xdr:row>76</xdr:row>
      <xdr:rowOff>116328</xdr:rowOff>
    </xdr:to>
    <xdr:sp macro="" textlink="">
      <xdr:nvSpPr>
        <xdr:cNvPr id="174" name="フローチャート: 判断 173">
          <a:extLst>
            <a:ext uri="{FF2B5EF4-FFF2-40B4-BE49-F238E27FC236}">
              <a16:creationId xmlns:a16="http://schemas.microsoft.com/office/drawing/2014/main" id="{00000000-0008-0000-0700-0000AE000000}"/>
            </a:ext>
          </a:extLst>
        </xdr:cNvPr>
        <xdr:cNvSpPr/>
      </xdr:nvSpPr>
      <xdr:spPr>
        <a:xfrm>
          <a:off x="4584700" y="13044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110900</xdr:rowOff>
    </xdr:from>
    <xdr:to>
      <xdr:col>19</xdr:col>
      <xdr:colOff>177800</xdr:colOff>
      <xdr:row>77</xdr:row>
      <xdr:rowOff>141072</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908300" y="13312550"/>
          <a:ext cx="889000" cy="30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131936</xdr:rowOff>
    </xdr:from>
    <xdr:to>
      <xdr:col>20</xdr:col>
      <xdr:colOff>38100</xdr:colOff>
      <xdr:row>77</xdr:row>
      <xdr:rowOff>62086</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3746500" y="13162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75</xdr:row>
      <xdr:rowOff>78613</xdr:rowOff>
    </xdr:from>
    <xdr:ext cx="599010"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3497795" y="129373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141072</xdr:rowOff>
    </xdr:from>
    <xdr:to>
      <xdr:col>15</xdr:col>
      <xdr:colOff>50800</xdr:colOff>
      <xdr:row>78</xdr:row>
      <xdr:rowOff>8356</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2019300" y="13342722"/>
          <a:ext cx="889000"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684</xdr:rowOff>
    </xdr:from>
    <xdr:to>
      <xdr:col>15</xdr:col>
      <xdr:colOff>101600</xdr:colOff>
      <xdr:row>77</xdr:row>
      <xdr:rowOff>102284</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2857500" y="13202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75</xdr:row>
      <xdr:rowOff>118811</xdr:rowOff>
    </xdr:from>
    <xdr:ext cx="599010"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2608795" y="129775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8356</xdr:rowOff>
    </xdr:from>
    <xdr:to>
      <xdr:col>10</xdr:col>
      <xdr:colOff>114300</xdr:colOff>
      <xdr:row>78</xdr:row>
      <xdr:rowOff>8722</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1130300" y="13381456"/>
          <a:ext cx="889000" cy="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25778</xdr:rowOff>
    </xdr:from>
    <xdr:to>
      <xdr:col>10</xdr:col>
      <xdr:colOff>165100</xdr:colOff>
      <xdr:row>77</xdr:row>
      <xdr:rowOff>127378</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1968500" y="13227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75</xdr:row>
      <xdr:rowOff>143905</xdr:rowOff>
    </xdr:from>
    <xdr:ext cx="59901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1719795" y="130026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27654</xdr:rowOff>
    </xdr:from>
    <xdr:to>
      <xdr:col>6</xdr:col>
      <xdr:colOff>38100</xdr:colOff>
      <xdr:row>77</xdr:row>
      <xdr:rowOff>129254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1079500" y="13229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75</xdr:row>
      <xdr:rowOff>145781</xdr:rowOff>
    </xdr:from>
    <xdr:ext cx="59901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830795" y="13004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102437</xdr:rowOff>
    </xdr:from>
    <xdr:to>
      <xdr:col>24</xdr:col>
      <xdr:colOff>114300</xdr:colOff>
      <xdr:row>77</xdr:row>
      <xdr:rowOff>32587</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4584700" y="13132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80864</xdr:rowOff>
    </xdr:from>
    <xdr:ext cx="599010" cy="259045"/>
    <xdr:sp macro="" textlink="">
      <xdr:nvSpPr>
        <xdr:cNvPr id="192" name="民生費該当値テキスト">
          <a:extLst>
            <a:ext uri="{FF2B5EF4-FFF2-40B4-BE49-F238E27FC236}">
              <a16:creationId xmlns:a16="http://schemas.microsoft.com/office/drawing/2014/main" id="{00000000-0008-0000-0700-0000C0000000}"/>
            </a:ext>
          </a:extLst>
        </xdr:cNvPr>
        <xdr:cNvSpPr txBox="1"/>
      </xdr:nvSpPr>
      <xdr:spPr>
        <a:xfrm>
          <a:off x="4686300" y="131110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60100</xdr:rowOff>
    </xdr:from>
    <xdr:to>
      <xdr:col>20</xdr:col>
      <xdr:colOff>38100</xdr:colOff>
      <xdr:row>77</xdr:row>
      <xdr:rowOff>161700</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3746500" y="1326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152827</xdr:rowOff>
    </xdr:from>
    <xdr:ext cx="59901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3497795" y="133544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90272</xdr:rowOff>
    </xdr:from>
    <xdr:to>
      <xdr:col>15</xdr:col>
      <xdr:colOff>101600</xdr:colOff>
      <xdr:row>78</xdr:row>
      <xdr:rowOff>20422</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2857500" y="1329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78</xdr:row>
      <xdr:rowOff>11549</xdr:rowOff>
    </xdr:from>
    <xdr:ext cx="59901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2608795" y="13384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129006</xdr:rowOff>
    </xdr:from>
    <xdr:to>
      <xdr:col>10</xdr:col>
      <xdr:colOff>165100</xdr:colOff>
      <xdr:row>78</xdr:row>
      <xdr:rowOff>59156</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1968500" y="13330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50283</xdr:rowOff>
    </xdr:from>
    <xdr:ext cx="599010" cy="259045"/>
    <xdr:sp macro="" textlink="">
      <xdr:nvSpPr>
        <xdr:cNvPr id="198" name="テキスト ボックス 197">
          <a:extLst>
            <a:ext uri="{FF2B5EF4-FFF2-40B4-BE49-F238E27FC236}">
              <a16:creationId xmlns:a16="http://schemas.microsoft.com/office/drawing/2014/main" id="{00000000-0008-0000-0700-0000C6000000}"/>
            </a:ext>
          </a:extLst>
        </xdr:cNvPr>
        <xdr:cNvSpPr txBox="1"/>
      </xdr:nvSpPr>
      <xdr:spPr>
        <a:xfrm>
          <a:off x="1719795" y="134233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129372</xdr:rowOff>
    </xdr:from>
    <xdr:to>
      <xdr:col>6</xdr:col>
      <xdr:colOff>38100</xdr:colOff>
      <xdr:row>78</xdr:row>
      <xdr:rowOff>59522</xdr:rowOff>
    </xdr:to>
    <xdr:sp macro="" textlink="">
      <xdr:nvSpPr>
        <xdr:cNvPr id="199" name="楕円 198">
          <a:extLst>
            <a:ext uri="{FF2B5EF4-FFF2-40B4-BE49-F238E27FC236}">
              <a16:creationId xmlns:a16="http://schemas.microsoft.com/office/drawing/2014/main" id="{00000000-0008-0000-0700-0000C7000000}"/>
            </a:ext>
          </a:extLst>
        </xdr:cNvPr>
        <xdr:cNvSpPr/>
      </xdr:nvSpPr>
      <xdr:spPr>
        <a:xfrm>
          <a:off x="1079500" y="13331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78</xdr:row>
      <xdr:rowOff>50649</xdr:rowOff>
    </xdr:from>
    <xdr:ext cx="599010" cy="259045"/>
    <xdr:sp macro="" textlink="">
      <xdr:nvSpPr>
        <xdr:cNvPr id="200" name="テキスト ボックス 199">
          <a:extLst>
            <a:ext uri="{FF2B5EF4-FFF2-40B4-BE49-F238E27FC236}">
              <a16:creationId xmlns:a16="http://schemas.microsoft.com/office/drawing/2014/main" id="{00000000-0008-0000-0700-0000C8000000}"/>
            </a:ext>
          </a:extLst>
        </xdr:cNvPr>
        <xdr:cNvSpPr txBox="1"/>
      </xdr:nvSpPr>
      <xdr:spPr>
        <a:xfrm>
          <a:off x="830795" y="134237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54627</xdr:rowOff>
    </xdr:from>
    <xdr:ext cx="248786"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513214" y="16685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168927</xdr:rowOff>
    </xdr:from>
    <xdr:ext cx="59541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166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90</xdr:row>
      <xdr:rowOff>111777</xdr:rowOff>
    </xdr:from>
    <xdr:ext cx="59541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1665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92455</xdr:rowOff>
    </xdr:from>
    <xdr:to>
      <xdr:col>24</xdr:col>
      <xdr:colOff>62865</xdr:colOff>
      <xdr:row>97</xdr:row>
      <xdr:rowOff>35418</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522955"/>
          <a:ext cx="1270" cy="114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39245</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669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35418</xdr:rowOff>
    </xdr:from>
    <xdr:to>
      <xdr:col>24</xdr:col>
      <xdr:colOff>152400</xdr:colOff>
      <xdr:row>97</xdr:row>
      <xdr:rowOff>35418</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6660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39132</xdr:rowOff>
    </xdr:from>
    <xdr:ext cx="599010"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298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228,267</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92455</xdr:rowOff>
    </xdr:from>
    <xdr:to>
      <xdr:col>24</xdr:col>
      <xdr:colOff>152400</xdr:colOff>
      <xdr:row>90</xdr:row>
      <xdr:rowOff>92455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52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22743</xdr:rowOff>
    </xdr:from>
    <xdr:to>
      <xdr:col>24</xdr:col>
      <xdr:colOff>63500</xdr:colOff>
      <xdr:row>97</xdr:row>
      <xdr:rowOff>61885</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6653393"/>
          <a:ext cx="838200" cy="39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123378</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62396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100501</xdr:rowOff>
    </xdr:from>
    <xdr:to>
      <xdr:col>24</xdr:col>
      <xdr:colOff>114300</xdr:colOff>
      <xdr:row>96</xdr:row>
      <xdr:rowOff>30651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6388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61885</xdr:rowOff>
    </xdr:from>
    <xdr:to>
      <xdr:col>19</xdr:col>
      <xdr:colOff>177800</xdr:colOff>
      <xdr:row>97</xdr:row>
      <xdr:rowOff>78355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2908300" y="16692535"/>
          <a:ext cx="889000" cy="16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140529</xdr:rowOff>
    </xdr:from>
    <xdr:to>
      <xdr:col>20</xdr:col>
      <xdr:colOff>38100</xdr:colOff>
      <xdr:row>96</xdr:row>
      <xdr:rowOff>70679</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428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94</xdr:row>
      <xdr:rowOff>87206</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30111" y="16203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78355</xdr:rowOff>
    </xdr:from>
    <xdr:to>
      <xdr:col>15</xdr:col>
      <xdr:colOff>50800</xdr:colOff>
      <xdr:row>97</xdr:row>
      <xdr:rowOff>78853</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709005"/>
          <a:ext cx="889000" cy="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5330</xdr:rowOff>
    </xdr:from>
    <xdr:to>
      <xdr:col>15</xdr:col>
      <xdr:colOff>101600</xdr:colOff>
      <xdr:row>96</xdr:row>
      <xdr:rowOff>106930</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464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123457</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6239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78853</xdr:rowOff>
    </xdr:from>
    <xdr:to>
      <xdr:col>10</xdr:col>
      <xdr:colOff>114300</xdr:colOff>
      <xdr:row>97</xdr:row>
      <xdr:rowOff>80590</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1130300" y="16709503"/>
          <a:ext cx="889000" cy="1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10799</xdr:rowOff>
    </xdr:from>
    <xdr:to>
      <xdr:col>10</xdr:col>
      <xdr:colOff>165100</xdr:colOff>
      <xdr:row>96</xdr:row>
      <xdr:rowOff>112399</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469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128926</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6245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19296</xdr:rowOff>
    </xdr:from>
    <xdr:to>
      <xdr:col>6</xdr:col>
      <xdr:colOff>38100</xdr:colOff>
      <xdr:row>96</xdr:row>
      <xdr:rowOff>120896</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478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137423</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6253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143393</xdr:rowOff>
    </xdr:from>
    <xdr:to>
      <xdr:col>24</xdr:col>
      <xdr:colOff>114300</xdr:colOff>
      <xdr:row>97</xdr:row>
      <xdr:rowOff>73543</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660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58320</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6517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11085</xdr:rowOff>
    </xdr:from>
    <xdr:to>
      <xdr:col>20</xdr:col>
      <xdr:colOff>38100</xdr:colOff>
      <xdr:row>97</xdr:row>
      <xdr:rowOff>112685</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641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97</xdr:row>
      <xdr:rowOff>103812</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30111" y="16734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27555</xdr:rowOff>
    </xdr:from>
    <xdr:to>
      <xdr:col>15</xdr:col>
      <xdr:colOff>101600</xdr:colOff>
      <xdr:row>97</xdr:row>
      <xdr:rowOff>129155</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658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120282</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750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28053</xdr:rowOff>
    </xdr:from>
    <xdr:to>
      <xdr:col>10</xdr:col>
      <xdr:colOff>165100</xdr:colOff>
      <xdr:row>97</xdr:row>
      <xdr:rowOff>129653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658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120780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751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29790</xdr:rowOff>
    </xdr:from>
    <xdr:to>
      <xdr:col>6</xdr:col>
      <xdr:colOff>38100</xdr:colOff>
      <xdr:row>97</xdr:row>
      <xdr:rowOff>131390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660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122517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753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92727</xdr:rowOff>
    </xdr:from>
    <xdr:ext cx="53129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072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109982</xdr:rowOff>
    </xdr:from>
    <xdr:to>
      <xdr:col>54</xdr:col>
      <xdr:colOff>189865</xdr:colOff>
      <xdr:row>39</xdr:row>
      <xdr:rowOff>44450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253482"/>
          <a:ext cx="1270" cy="14775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48277</xdr:rowOff>
    </xdr:from>
    <xdr:ext cx="249299"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56659</xdr:rowOff>
    </xdr:from>
    <xdr:ext cx="534377"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028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11,634</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109982</xdr:rowOff>
    </xdr:from>
    <xdr:to>
      <xdr:col>55</xdr:col>
      <xdr:colOff>88900</xdr:colOff>
      <xdr:row>30</xdr:row>
      <xdr:rowOff>109982</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2534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167132</xdr:rowOff>
    </xdr:from>
    <xdr:to>
      <xdr:col>55</xdr:col>
      <xdr:colOff>0</xdr:colOff>
      <xdr:row>38</xdr:row>
      <xdr:rowOff>169164</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6682232"/>
          <a:ext cx="838200" cy="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94251</xdr:rowOff>
    </xdr:from>
    <xdr:ext cx="378565"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43790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71374</xdr:rowOff>
    </xdr:from>
    <xdr:to>
      <xdr:col>55</xdr:col>
      <xdr:colOff>50800</xdr:colOff>
      <xdr:row>39</xdr:row>
      <xdr:rowOff>1524</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586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168656</xdr:rowOff>
    </xdr:from>
    <xdr:to>
      <xdr:col>50</xdr:col>
      <xdr:colOff>114300</xdr:colOff>
      <xdr:row>38</xdr:row>
      <xdr:rowOff>169164</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8750300" y="6683756"/>
          <a:ext cx="88900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98806</xdr:rowOff>
    </xdr:from>
    <xdr:to>
      <xdr:col>50</xdr:col>
      <xdr:colOff>165100</xdr:colOff>
      <xdr:row>39</xdr:row>
      <xdr:rowOff>28956</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613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37</xdr:row>
      <xdr:rowOff>45483</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450017" y="63891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168656</xdr:rowOff>
    </xdr:from>
    <xdr:to>
      <xdr:col>45</xdr:col>
      <xdr:colOff>177800</xdr:colOff>
      <xdr:row>39</xdr:row>
      <xdr:rowOff>254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7861300" y="6683756"/>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90805</xdr:rowOff>
    </xdr:from>
    <xdr:to>
      <xdr:col>46</xdr:col>
      <xdr:colOff>38100</xdr:colOff>
      <xdr:row>39</xdr:row>
      <xdr:rowOff>20955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6059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37482</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61017" y="63811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169545</xdr:rowOff>
    </xdr:from>
    <xdr:to>
      <xdr:col>41</xdr:col>
      <xdr:colOff>50800</xdr:colOff>
      <xdr:row>39</xdr:row>
      <xdr:rowOff>254</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972300" y="6684645"/>
          <a:ext cx="889000" cy="2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80264</xdr:rowOff>
    </xdr:from>
    <xdr:to>
      <xdr:col>41</xdr:col>
      <xdr:colOff>101600</xdr:colOff>
      <xdr:row>39</xdr:row>
      <xdr:rowOff>10414</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595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26941</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72017" y="6370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85090</xdr:rowOff>
    </xdr:from>
    <xdr:to>
      <xdr:col>36</xdr:col>
      <xdr:colOff>165100</xdr:colOff>
      <xdr:row>39</xdr:row>
      <xdr:rowOff>15240</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600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37</xdr:row>
      <xdr:rowOff>31767</xdr:rowOff>
    </xdr:from>
    <xdr:ext cx="378565"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3017" y="63754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116332</xdr:rowOff>
    </xdr:from>
    <xdr:to>
      <xdr:col>55</xdr:col>
      <xdr:colOff>50800</xdr:colOff>
      <xdr:row>39</xdr:row>
      <xdr:rowOff>46482</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631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49801</xdr:rowOff>
    </xdr:from>
    <xdr:ext cx="378565"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5649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118364</xdr:rowOff>
    </xdr:from>
    <xdr:to>
      <xdr:col>50</xdr:col>
      <xdr:colOff>165100</xdr:colOff>
      <xdr:row>39</xdr:row>
      <xdr:rowOff>48514</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633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39</xdr:row>
      <xdr:rowOff>39641</xdr:rowOff>
    </xdr:from>
    <xdr:ext cx="378565"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50017" y="67261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117856</xdr:rowOff>
    </xdr:from>
    <xdr:to>
      <xdr:col>46</xdr:col>
      <xdr:colOff>38100</xdr:colOff>
      <xdr:row>39</xdr:row>
      <xdr:rowOff>48006</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632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39</xdr:row>
      <xdr:rowOff>39133</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61017" y="67256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120904</xdr:rowOff>
    </xdr:from>
    <xdr:to>
      <xdr:col>41</xdr:col>
      <xdr:colOff>101600</xdr:colOff>
      <xdr:row>39</xdr:row>
      <xdr:rowOff>51054</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636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42181</xdr:rowOff>
    </xdr:from>
    <xdr:ext cx="378565"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72017" y="67287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118745</xdr:rowOff>
    </xdr:from>
    <xdr:to>
      <xdr:col>36</xdr:col>
      <xdr:colOff>165100</xdr:colOff>
      <xdr:row>39</xdr:row>
      <xdr:rowOff>48895</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63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39</xdr:row>
      <xdr:rowOff>40022</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83017" y="67265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108534</xdr:rowOff>
    </xdr:from>
    <xdr:to>
      <xdr:col>54</xdr:col>
      <xdr:colOff>189865</xdr:colOff>
      <xdr:row>59</xdr:row>
      <xdr:rowOff>33089</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852484"/>
          <a:ext cx="1270" cy="12961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36916</xdr:rowOff>
    </xdr:from>
    <xdr:ext cx="469744"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10152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33089</xdr:rowOff>
    </xdr:from>
    <xdr:to>
      <xdr:col>55</xdr:col>
      <xdr:colOff>88900</xdr:colOff>
      <xdr:row>59</xdr:row>
      <xdr:rowOff>33089</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1014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55211</xdr:rowOff>
    </xdr:from>
    <xdr:ext cx="599010"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6277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171,590</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108534</xdr:rowOff>
    </xdr:from>
    <xdr:to>
      <xdr:col>55</xdr:col>
      <xdr:colOff>88900</xdr:colOff>
      <xdr:row>51</xdr:row>
      <xdr:rowOff>108534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852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15601</xdr:rowOff>
    </xdr:from>
    <xdr:to>
      <xdr:col>55</xdr:col>
      <xdr:colOff>0</xdr:colOff>
      <xdr:row>58</xdr:row>
      <xdr:rowOff>42438</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9639300" y="9959701"/>
          <a:ext cx="838200" cy="26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129021</xdr:rowOff>
    </xdr:from>
    <xdr:ext cx="534377"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97302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106144</xdr:rowOff>
    </xdr:from>
    <xdr:to>
      <xdr:col>55</xdr:col>
      <xdr:colOff>50800</xdr:colOff>
      <xdr:row>58</xdr:row>
      <xdr:rowOff>36294</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878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15601</xdr:rowOff>
    </xdr:from>
    <xdr:to>
      <xdr:col>50</xdr:col>
      <xdr:colOff>114300</xdr:colOff>
      <xdr:row>58</xdr:row>
      <xdr:rowOff>17383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8750300" y="9959701"/>
          <a:ext cx="889000" cy="1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84076</xdr:rowOff>
    </xdr:from>
    <xdr:to>
      <xdr:col>50</xdr:col>
      <xdr:colOff>165100</xdr:colOff>
      <xdr:row>58</xdr:row>
      <xdr:rowOff>14226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85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56</xdr:row>
      <xdr:rowOff>30753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72111" y="9631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15151</xdr:rowOff>
    </xdr:from>
    <xdr:to>
      <xdr:col>45</xdr:col>
      <xdr:colOff>177800</xdr:colOff>
      <xdr:row>58</xdr:row>
      <xdr:rowOff>17383</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7861300" y="9959251"/>
          <a:ext cx="889000" cy="2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116416</xdr:rowOff>
    </xdr:from>
    <xdr:to>
      <xdr:col>46</xdr:col>
      <xdr:colOff>38100</xdr:colOff>
      <xdr:row>58</xdr:row>
      <xdr:rowOff>46566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889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63093</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83111" y="9664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2228</xdr:rowOff>
    </xdr:from>
    <xdr:to>
      <xdr:col>41</xdr:col>
      <xdr:colOff>50800</xdr:colOff>
      <xdr:row>58</xdr:row>
      <xdr:rowOff>15151</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6972300" y="9946328"/>
          <a:ext cx="889000" cy="12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118611</xdr:rowOff>
    </xdr:from>
    <xdr:to>
      <xdr:col>41</xdr:col>
      <xdr:colOff>101600</xdr:colOff>
      <xdr:row>58</xdr:row>
      <xdr:rowOff>48761</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891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65288</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94111" y="9666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103538</xdr:rowOff>
    </xdr:from>
    <xdr:to>
      <xdr:col>36</xdr:col>
      <xdr:colOff>165100</xdr:colOff>
      <xdr:row>58</xdr:row>
      <xdr:rowOff>33688</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876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50215</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705111" y="9651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163088</xdr:rowOff>
    </xdr:from>
    <xdr:to>
      <xdr:col>55</xdr:col>
      <xdr:colOff>50800</xdr:colOff>
      <xdr:row>58</xdr:row>
      <xdr:rowOff>93238</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935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141515</xdr:rowOff>
    </xdr:from>
    <xdr:ext cx="534377"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914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136251</xdr:rowOff>
    </xdr:from>
    <xdr:to>
      <xdr:col>50</xdr:col>
      <xdr:colOff>165100</xdr:colOff>
      <xdr:row>58</xdr:row>
      <xdr:rowOff>66401</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908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57528</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72111" y="10001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138033</xdr:rowOff>
    </xdr:from>
    <xdr:to>
      <xdr:col>46</xdr:col>
      <xdr:colOff>38100</xdr:colOff>
      <xdr:row>58</xdr:row>
      <xdr:rowOff>68183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910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59310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83111" y="10003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135801</xdr:rowOff>
    </xdr:from>
    <xdr:to>
      <xdr:col>41</xdr:col>
      <xdr:colOff>101600</xdr:colOff>
      <xdr:row>58</xdr:row>
      <xdr:rowOff>65951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908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57078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94111" y="10001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122878</xdr:rowOff>
    </xdr:from>
    <xdr:to>
      <xdr:col>36</xdr:col>
      <xdr:colOff>165100</xdr:colOff>
      <xdr:row>58</xdr:row>
      <xdr:rowOff>53028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895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44155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9988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商工費グラフ枠">
          <a:extLst>
            <a:ext uri="{FF2B5EF4-FFF2-40B4-BE49-F238E27FC236}">
              <a16:creationId xmlns:a16="http://schemas.microsoft.com/office/drawing/2014/main" id="{00000000-0008-0000-07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121967</xdr:rowOff>
    </xdr:from>
    <xdr:to>
      <xdr:col>54</xdr:col>
      <xdr:colOff>189865</xdr:colOff>
      <xdr:row>79</xdr:row>
      <xdr:rowOff>82463</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10475595" y="12123467"/>
          <a:ext cx="1270" cy="1503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86290</xdr:rowOff>
    </xdr:from>
    <xdr:ext cx="469744" cy="259045"/>
    <xdr:sp macro="" textlink="">
      <xdr:nvSpPr>
        <xdr:cNvPr id="394" name="商工費最小値テキスト">
          <a:extLst>
            <a:ext uri="{FF2B5EF4-FFF2-40B4-BE49-F238E27FC236}">
              <a16:creationId xmlns:a16="http://schemas.microsoft.com/office/drawing/2014/main" id="{00000000-0008-0000-0700-00008A010000}"/>
            </a:ext>
          </a:extLst>
        </xdr:cNvPr>
        <xdr:cNvSpPr txBox="1"/>
      </xdr:nvSpPr>
      <xdr:spPr>
        <a:xfrm>
          <a:off x="10528300" y="136308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82463</xdr:rowOff>
    </xdr:from>
    <xdr:to>
      <xdr:col>55</xdr:col>
      <xdr:colOff>88900</xdr:colOff>
      <xdr:row>79</xdr:row>
      <xdr:rowOff>82463</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36270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68644</xdr:rowOff>
    </xdr:from>
    <xdr:ext cx="599010" cy="259045"/>
    <xdr:sp macro="" textlink="">
      <xdr:nvSpPr>
        <xdr:cNvPr id="396" name="商工費最大値テキスト">
          <a:extLst>
            <a:ext uri="{FF2B5EF4-FFF2-40B4-BE49-F238E27FC236}">
              <a16:creationId xmlns:a16="http://schemas.microsoft.com/office/drawing/2014/main" id="{00000000-0008-0000-0700-00008C010000}"/>
            </a:ext>
          </a:extLst>
        </xdr:cNvPr>
        <xdr:cNvSpPr txBox="1"/>
      </xdr:nvSpPr>
      <xdr:spPr>
        <a:xfrm>
          <a:off x="10528300" y="118986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139,629</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70</xdr:row>
      <xdr:rowOff>121967</xdr:rowOff>
    </xdr:from>
    <xdr:to>
      <xdr:col>55</xdr:col>
      <xdr:colOff>88900</xdr:colOff>
      <xdr:row>70</xdr:row>
      <xdr:rowOff>121967</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2123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24464</xdr:rowOff>
    </xdr:from>
    <xdr:to>
      <xdr:col>55</xdr:col>
      <xdr:colOff>0</xdr:colOff>
      <xdr:row>79</xdr:row>
      <xdr:rowOff>33434</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9639300" y="13569014"/>
          <a:ext cx="838200" cy="8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126821</xdr:rowOff>
    </xdr:from>
    <xdr:ext cx="534377" cy="259045"/>
    <xdr:sp macro="" textlink="">
      <xdr:nvSpPr>
        <xdr:cNvPr id="399" name="商工費平均値テキスト">
          <a:extLst>
            <a:ext uri="{FF2B5EF4-FFF2-40B4-BE49-F238E27FC236}">
              <a16:creationId xmlns:a16="http://schemas.microsoft.com/office/drawing/2014/main" id="{00000000-0008-0000-0700-00008F010000}"/>
            </a:ext>
          </a:extLst>
        </xdr:cNvPr>
        <xdr:cNvSpPr txBox="1"/>
      </xdr:nvSpPr>
      <xdr:spPr>
        <a:xfrm>
          <a:off x="10528300" y="13157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103944</xdr:rowOff>
    </xdr:from>
    <xdr:to>
      <xdr:col>55</xdr:col>
      <xdr:colOff>50800</xdr:colOff>
      <xdr:row>78</xdr:row>
      <xdr:rowOff>34094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10426700" y="13305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24464</xdr:rowOff>
    </xdr:from>
    <xdr:to>
      <xdr:col>50</xdr:col>
      <xdr:colOff>114300</xdr:colOff>
      <xdr:row>79</xdr:row>
      <xdr:rowOff>89723</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flipV="1">
          <a:off x="8750300" y="13569014"/>
          <a:ext cx="889000" cy="65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77133</xdr:rowOff>
    </xdr:from>
    <xdr:to>
      <xdr:col>50</xdr:col>
      <xdr:colOff>165100</xdr:colOff>
      <xdr:row>78</xdr:row>
      <xdr:rowOff>7283</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9588500" y="13278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23810</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9372111" y="13054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89636</xdr:rowOff>
    </xdr:from>
    <xdr:to>
      <xdr:col>45</xdr:col>
      <xdr:colOff>177800</xdr:colOff>
      <xdr:row>79</xdr:row>
      <xdr:rowOff>89723</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a:off x="7861300" y="13634186"/>
          <a:ext cx="889000" cy="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15182</xdr:rowOff>
    </xdr:from>
    <xdr:to>
      <xdr:col>46</xdr:col>
      <xdr:colOff>38100</xdr:colOff>
      <xdr:row>78</xdr:row>
      <xdr:rowOff>116782</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8699500" y="13388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133309</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483111" y="13163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89636</xdr:rowOff>
    </xdr:from>
    <xdr:to>
      <xdr:col>41</xdr:col>
      <xdr:colOff>50800</xdr:colOff>
      <xdr:row>79</xdr:row>
      <xdr:rowOff>90692</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flipV="1">
          <a:off x="6972300" y="13634186"/>
          <a:ext cx="889000" cy="1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52074</xdr:rowOff>
    </xdr:from>
    <xdr:to>
      <xdr:col>41</xdr:col>
      <xdr:colOff>101600</xdr:colOff>
      <xdr:row>78</xdr:row>
      <xdr:rowOff>153674</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7810500" y="134251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170201</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7594111" y="13200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44017</xdr:rowOff>
    </xdr:from>
    <xdr:to>
      <xdr:col>36</xdr:col>
      <xdr:colOff>165100</xdr:colOff>
      <xdr:row>78</xdr:row>
      <xdr:rowOff>145617</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6921500" y="13417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162144</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05111" y="13192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154084</xdr:rowOff>
    </xdr:from>
    <xdr:to>
      <xdr:col>55</xdr:col>
      <xdr:colOff>50800</xdr:colOff>
      <xdr:row>79</xdr:row>
      <xdr:rowOff>84234</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10426700" y="13527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69011</xdr:rowOff>
    </xdr:from>
    <xdr:ext cx="469744" cy="259045"/>
    <xdr:sp macro="" textlink="">
      <xdr:nvSpPr>
        <xdr:cNvPr id="418" name="商工費該当値テキスト">
          <a:extLst>
            <a:ext uri="{FF2B5EF4-FFF2-40B4-BE49-F238E27FC236}">
              <a16:creationId xmlns:a16="http://schemas.microsoft.com/office/drawing/2014/main" id="{00000000-0008-0000-0700-0000A2010000}"/>
            </a:ext>
          </a:extLst>
        </xdr:cNvPr>
        <xdr:cNvSpPr txBox="1"/>
      </xdr:nvSpPr>
      <xdr:spPr>
        <a:xfrm>
          <a:off x="10528300" y="134421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145114</xdr:rowOff>
    </xdr:from>
    <xdr:to>
      <xdr:col>50</xdr:col>
      <xdr:colOff>165100</xdr:colOff>
      <xdr:row>79</xdr:row>
      <xdr:rowOff>75264</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9588500" y="13518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79</xdr:row>
      <xdr:rowOff>66391</xdr:rowOff>
    </xdr:from>
    <xdr:ext cx="469744"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9404428" y="13610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38923</xdr:rowOff>
    </xdr:from>
    <xdr:to>
      <xdr:col>46</xdr:col>
      <xdr:colOff>38100</xdr:colOff>
      <xdr:row>79</xdr:row>
      <xdr:rowOff>140523</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8699500" y="1358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79</xdr:row>
      <xdr:rowOff>131650</xdr:rowOff>
    </xdr:from>
    <xdr:ext cx="378565"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8561017" y="136762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38836</xdr:rowOff>
    </xdr:from>
    <xdr:to>
      <xdr:col>41</xdr:col>
      <xdr:colOff>101600</xdr:colOff>
      <xdr:row>79</xdr:row>
      <xdr:rowOff>140436</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7810500" y="1358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79</xdr:row>
      <xdr:rowOff>131563</xdr:rowOff>
    </xdr:from>
    <xdr:ext cx="378565"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7672017" y="136761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39892</xdr:rowOff>
    </xdr:from>
    <xdr:to>
      <xdr:col>36</xdr:col>
      <xdr:colOff>165100</xdr:colOff>
      <xdr:row>79</xdr:row>
      <xdr:rowOff>141492</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6921500" y="13584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79</xdr:row>
      <xdr:rowOff>132619</xdr:rowOff>
    </xdr:from>
    <xdr:ext cx="378565"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783017" y="136771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42,750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168927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148433</xdr:rowOff>
    </xdr:from>
    <xdr:to>
      <xdr:col>54</xdr:col>
      <xdr:colOff>189865</xdr:colOff>
      <xdr:row>98</xdr:row>
      <xdr:rowOff>94300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407483"/>
          <a:ext cx="1270" cy="1488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98127</xdr:rowOff>
    </xdr:from>
    <xdr:ext cx="534377"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690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94300</xdr:rowOff>
    </xdr:from>
    <xdr:to>
      <xdr:col>55</xdr:col>
      <xdr:colOff>88900</xdr:colOff>
      <xdr:row>98</xdr:row>
      <xdr:rowOff>94300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689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95110</xdr:rowOff>
    </xdr:from>
    <xdr:ext cx="599010"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18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211,354</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89</xdr:row>
      <xdr:rowOff>148433</xdr:rowOff>
    </xdr:from>
    <xdr:to>
      <xdr:col>55</xdr:col>
      <xdr:colOff>88900</xdr:colOff>
      <xdr:row>89</xdr:row>
      <xdr:rowOff>148433</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4074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86902</xdr:rowOff>
    </xdr:from>
    <xdr:to>
      <xdr:col>55</xdr:col>
      <xdr:colOff>0</xdr:colOff>
      <xdr:row>97</xdr:row>
      <xdr:rowOff>107620</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9639300" y="16717552"/>
          <a:ext cx="838200" cy="20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68167</xdr:rowOff>
    </xdr:from>
    <xdr:ext cx="534377"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63559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45290</xdr:rowOff>
    </xdr:from>
    <xdr:to>
      <xdr:col>55</xdr:col>
      <xdr:colOff>50800</xdr:colOff>
      <xdr:row>96</xdr:row>
      <xdr:rowOff>146890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6504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107620</xdr:rowOff>
    </xdr:from>
    <xdr:to>
      <xdr:col>50</xdr:col>
      <xdr:colOff>114300</xdr:colOff>
      <xdr:row>97</xdr:row>
      <xdr:rowOff>148166</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6738270"/>
          <a:ext cx="889000" cy="40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26919</xdr:rowOff>
    </xdr:from>
    <xdr:to>
      <xdr:col>50</xdr:col>
      <xdr:colOff>165100</xdr:colOff>
      <xdr:row>96</xdr:row>
      <xdr:rowOff>128519</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6486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94</xdr:row>
      <xdr:rowOff>145046</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72111" y="16261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107727</xdr:rowOff>
    </xdr:from>
    <xdr:to>
      <xdr:col>45</xdr:col>
      <xdr:colOff>177800</xdr:colOff>
      <xdr:row>97</xdr:row>
      <xdr:rowOff>148166</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a:off x="7861300" y="16738377"/>
          <a:ext cx="889000" cy="40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73172</xdr:rowOff>
    </xdr:from>
    <xdr:to>
      <xdr:col>46</xdr:col>
      <xdr:colOff>38100</xdr:colOff>
      <xdr:row>97</xdr:row>
      <xdr:rowOff>3322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532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19849</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83111" y="16307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107727</xdr:rowOff>
    </xdr:from>
    <xdr:to>
      <xdr:col>41</xdr:col>
      <xdr:colOff>50800</xdr:colOff>
      <xdr:row>97</xdr:row>
      <xdr:rowOff>150726</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flipV="1">
          <a:off x="6972300" y="16738377"/>
          <a:ext cx="889000" cy="42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56880</xdr:rowOff>
    </xdr:from>
    <xdr:to>
      <xdr:col>41</xdr:col>
      <xdr:colOff>101600</xdr:colOff>
      <xdr:row>96</xdr:row>
      <xdr:rowOff>158480</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516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3557</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94111" y="16291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76068</xdr:rowOff>
    </xdr:from>
    <xdr:to>
      <xdr:col>36</xdr:col>
      <xdr:colOff>165100</xdr:colOff>
      <xdr:row>97</xdr:row>
      <xdr:rowOff>6218</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5352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22745</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05111" y="16310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36102</xdr:rowOff>
    </xdr:from>
    <xdr:to>
      <xdr:col>55</xdr:col>
      <xdr:colOff>50800</xdr:colOff>
      <xdr:row>97</xdr:row>
      <xdr:rowOff>137702</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6666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14529</xdr:rowOff>
    </xdr:from>
    <xdr:ext cx="534377"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6645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56820</xdr:rowOff>
    </xdr:from>
    <xdr:to>
      <xdr:col>50</xdr:col>
      <xdr:colOff>165100</xdr:colOff>
      <xdr:row>97</xdr:row>
      <xdr:rowOff>158420</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6687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97</xdr:row>
      <xdr:rowOff>149547</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72111" y="16780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97366</xdr:rowOff>
    </xdr:from>
    <xdr:to>
      <xdr:col>46</xdr:col>
      <xdr:colOff>38100</xdr:colOff>
      <xdr:row>98</xdr:row>
      <xdr:rowOff>27516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6728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18643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83111" y="16820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56927</xdr:rowOff>
    </xdr:from>
    <xdr:to>
      <xdr:col>41</xdr:col>
      <xdr:colOff>101600</xdr:colOff>
      <xdr:row>97</xdr:row>
      <xdr:rowOff>158527</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6687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149654</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67803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99926</xdr:rowOff>
    </xdr:from>
    <xdr:to>
      <xdr:col>36</xdr:col>
      <xdr:colOff>165100</xdr:colOff>
      <xdr:row>98</xdr:row>
      <xdr:rowOff>30076</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6730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21203</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6823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98878</xdr:rowOff>
    </xdr:from>
    <xdr:to>
      <xdr:col>89</xdr:col>
      <xdr:colOff>177800</xdr:colOff>
      <xdr:row>39</xdr:row>
      <xdr:rowOff>98878</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128105</xdr:rowOff>
    </xdr:from>
    <xdr:ext cx="248786"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197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38299</xdr:rowOff>
    </xdr:from>
    <xdr:ext cx="59541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850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消防費グラフ枠">
          <a:extLst>
            <a:ext uri="{FF2B5EF4-FFF2-40B4-BE49-F238E27FC236}">
              <a16:creationId xmlns:a16="http://schemas.microsoft.com/office/drawing/2014/main" id="{00000000-0008-0000-07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148762</xdr:rowOff>
    </xdr:from>
    <xdr:to>
      <xdr:col>85</xdr:col>
      <xdr:colOff>126364</xdr:colOff>
      <xdr:row>38</xdr:row>
      <xdr:rowOff>48031</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6317595" y="5292262"/>
          <a:ext cx="1269" cy="12708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51858</xdr:rowOff>
    </xdr:from>
    <xdr:ext cx="534377" cy="259045"/>
    <xdr:sp macro="" textlink="">
      <xdr:nvSpPr>
        <xdr:cNvPr id="510" name="消防費最小値テキスト">
          <a:extLst>
            <a:ext uri="{FF2B5EF4-FFF2-40B4-BE49-F238E27FC236}">
              <a16:creationId xmlns:a16="http://schemas.microsoft.com/office/drawing/2014/main" id="{00000000-0008-0000-0700-0000FE010000}"/>
            </a:ext>
          </a:extLst>
        </xdr:cNvPr>
        <xdr:cNvSpPr txBox="1"/>
      </xdr:nvSpPr>
      <xdr:spPr>
        <a:xfrm>
          <a:off x="16370300" y="6566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13,614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48031</xdr:rowOff>
    </xdr:from>
    <xdr:to>
      <xdr:col>86</xdr:col>
      <xdr:colOff>25400</xdr:colOff>
      <xdr:row>38</xdr:row>
      <xdr:rowOff>48031</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6563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95439</xdr:rowOff>
    </xdr:from>
    <xdr:ext cx="534377" cy="259045"/>
    <xdr:sp macro="" textlink="">
      <xdr:nvSpPr>
        <xdr:cNvPr id="512" name="消防費最大値テキスト">
          <a:extLst>
            <a:ext uri="{FF2B5EF4-FFF2-40B4-BE49-F238E27FC236}">
              <a16:creationId xmlns:a16="http://schemas.microsoft.com/office/drawing/2014/main" id="{00000000-0008-0000-0700-000000020000}"/>
            </a:ext>
          </a:extLst>
        </xdr:cNvPr>
        <xdr:cNvSpPr txBox="1"/>
      </xdr:nvSpPr>
      <xdr:spPr>
        <a:xfrm>
          <a:off x="16370300" y="5067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91,445</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148762</xdr:rowOff>
    </xdr:from>
    <xdr:to>
      <xdr:col>86</xdr:col>
      <xdr:colOff>25400</xdr:colOff>
      <xdr:row>30</xdr:row>
      <xdr:rowOff>148762</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52922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141839</xdr:rowOff>
    </xdr:from>
    <xdr:to>
      <xdr:col>85</xdr:col>
      <xdr:colOff>127000</xdr:colOff>
      <xdr:row>37</xdr:row>
      <xdr:rowOff>142704</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5481300" y="6485489"/>
          <a:ext cx="838200" cy="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116512</xdr:rowOff>
    </xdr:from>
    <xdr:ext cx="534377" cy="259045"/>
    <xdr:sp macro="" textlink="">
      <xdr:nvSpPr>
        <xdr:cNvPr id="515" name="消防費平均値テキスト">
          <a:extLst>
            <a:ext uri="{FF2B5EF4-FFF2-40B4-BE49-F238E27FC236}">
              <a16:creationId xmlns:a16="http://schemas.microsoft.com/office/drawing/2014/main" id="{00000000-0008-0000-0700-000003020000}"/>
            </a:ext>
          </a:extLst>
        </xdr:cNvPr>
        <xdr:cNvSpPr txBox="1"/>
      </xdr:nvSpPr>
      <xdr:spPr>
        <a:xfrm>
          <a:off x="16370300" y="61172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93635</xdr:rowOff>
    </xdr:from>
    <xdr:to>
      <xdr:col>85</xdr:col>
      <xdr:colOff>177800</xdr:colOff>
      <xdr:row>37</xdr:row>
      <xdr:rowOff>23785</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6268700" y="6265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106553</xdr:rowOff>
    </xdr:from>
    <xdr:to>
      <xdr:col>81</xdr:col>
      <xdr:colOff>50800</xdr:colOff>
      <xdr:row>37</xdr:row>
      <xdr:rowOff>142704</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4592300" y="6450203"/>
          <a:ext cx="889000" cy="36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36469</xdr:rowOff>
    </xdr:from>
    <xdr:to>
      <xdr:col>81</xdr:col>
      <xdr:colOff>101600</xdr:colOff>
      <xdr:row>36</xdr:row>
      <xdr:rowOff>138069</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5430500" y="62086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34</xdr:row>
      <xdr:rowOff>154596</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14111" y="5983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106553</xdr:rowOff>
    </xdr:from>
    <xdr:to>
      <xdr:col>76</xdr:col>
      <xdr:colOff>114300</xdr:colOff>
      <xdr:row>37</xdr:row>
      <xdr:rowOff>159507</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3703300" y="6450203"/>
          <a:ext cx="889000" cy="52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107237</xdr:rowOff>
    </xdr:from>
    <xdr:to>
      <xdr:col>76</xdr:col>
      <xdr:colOff>165100</xdr:colOff>
      <xdr:row>37</xdr:row>
      <xdr:rowOff>37387</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4541500" y="6279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53914</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325111" y="6054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145170</xdr:rowOff>
    </xdr:from>
    <xdr:to>
      <xdr:col>71</xdr:col>
      <xdr:colOff>177800</xdr:colOff>
      <xdr:row>37</xdr:row>
      <xdr:rowOff>159507</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a:off x="12814300" y="6488820"/>
          <a:ext cx="889000" cy="14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97962</xdr:rowOff>
    </xdr:from>
    <xdr:to>
      <xdr:col>72</xdr:col>
      <xdr:colOff>38100</xdr:colOff>
      <xdr:row>37</xdr:row>
      <xdr:rowOff>28112</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3652500" y="62701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44639</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045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146458</xdr:rowOff>
    </xdr:from>
    <xdr:to>
      <xdr:col>67</xdr:col>
      <xdr:colOff>101600</xdr:colOff>
      <xdr:row>37</xdr:row>
      <xdr:rowOff>76608</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2763500" y="6318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93135</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093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91039</xdr:rowOff>
    </xdr:from>
    <xdr:to>
      <xdr:col>85</xdr:col>
      <xdr:colOff>177800</xdr:colOff>
      <xdr:row>38</xdr:row>
      <xdr:rowOff>21189</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6268700" y="6434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5966</xdr:rowOff>
    </xdr:from>
    <xdr:ext cx="534377" cy="259045"/>
    <xdr:sp macro="" textlink="">
      <xdr:nvSpPr>
        <xdr:cNvPr id="534" name="消防費該当値テキスト">
          <a:extLst>
            <a:ext uri="{FF2B5EF4-FFF2-40B4-BE49-F238E27FC236}">
              <a16:creationId xmlns:a16="http://schemas.microsoft.com/office/drawing/2014/main" id="{00000000-0008-0000-0700-000016020000}"/>
            </a:ext>
          </a:extLst>
        </xdr:cNvPr>
        <xdr:cNvSpPr txBox="1"/>
      </xdr:nvSpPr>
      <xdr:spPr>
        <a:xfrm>
          <a:off x="16370300" y="6349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91904</xdr:rowOff>
    </xdr:from>
    <xdr:to>
      <xdr:col>81</xdr:col>
      <xdr:colOff>101600</xdr:colOff>
      <xdr:row>38</xdr:row>
      <xdr:rowOff>22054</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5430500" y="6435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38</xdr:row>
      <xdr:rowOff>13181</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5214111" y="6528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55753</xdr:rowOff>
    </xdr:from>
    <xdr:to>
      <xdr:col>76</xdr:col>
      <xdr:colOff>165100</xdr:colOff>
      <xdr:row>37</xdr:row>
      <xdr:rowOff>157353</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4541500" y="6399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148480</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4325111" y="649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108707</xdr:rowOff>
    </xdr:from>
    <xdr:to>
      <xdr:col>72</xdr:col>
      <xdr:colOff>38100</xdr:colOff>
      <xdr:row>38</xdr:row>
      <xdr:rowOff>38857</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3652500" y="6452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29984</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3436111" y="6545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94370</xdr:rowOff>
    </xdr:from>
    <xdr:to>
      <xdr:col>67</xdr:col>
      <xdr:colOff>101600</xdr:colOff>
      <xdr:row>38</xdr:row>
      <xdr:rowOff>24520</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2763500" y="643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15647</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547111" y="6530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58</xdr:row>
      <xdr:rowOff>139700</xdr:rowOff>
    </xdr:from>
    <xdr:to>
      <xdr:col>89</xdr:col>
      <xdr:colOff>177800</xdr:colOff>
      <xdr:row>58</xdr:row>
      <xdr:rowOff>139700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57</xdr:row>
      <xdr:rowOff>168927</xdr:rowOff>
    </xdr:from>
    <xdr:ext cx="248786"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2197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3" name="教育費グラフ枠">
          <a:extLst>
            <a:ext uri="{FF2B5EF4-FFF2-40B4-BE49-F238E27FC236}">
              <a16:creationId xmlns:a16="http://schemas.microsoft.com/office/drawing/2014/main" id="{00000000-0008-0000-0700-000033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52</xdr:row>
      <xdr:rowOff>103810</xdr:rowOff>
    </xdr:from>
    <xdr:to>
      <xdr:col>85</xdr:col>
      <xdr:colOff>126364</xdr:colOff>
      <xdr:row>57</xdr:row>
      <xdr:rowOff>162871</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6317595" y="9019210"/>
          <a:ext cx="1269" cy="9163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166698</xdr:rowOff>
    </xdr:from>
    <xdr:ext cx="534377" cy="259045"/>
    <xdr:sp macro="" textlink="">
      <xdr:nvSpPr>
        <xdr:cNvPr id="565" name="教育費最小値テキスト">
          <a:extLst>
            <a:ext uri="{FF2B5EF4-FFF2-40B4-BE49-F238E27FC236}">
              <a16:creationId xmlns:a16="http://schemas.microsoft.com/office/drawing/2014/main" id="{00000000-0008-0000-0700-000035020000}"/>
            </a:ext>
          </a:extLst>
        </xdr:cNvPr>
        <xdr:cNvSpPr txBox="1"/>
      </xdr:nvSpPr>
      <xdr:spPr>
        <a:xfrm>
          <a:off x="16370300" y="9939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162871</xdr:rowOff>
    </xdr:from>
    <xdr:to>
      <xdr:col>86</xdr:col>
      <xdr:colOff>25400</xdr:colOff>
      <xdr:row>57</xdr:row>
      <xdr:rowOff>162871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99355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51</xdr:row>
      <xdr:rowOff>50487</xdr:rowOff>
    </xdr:from>
    <xdr:ext cx="599010" cy="259045"/>
    <xdr:sp macro="" textlink="">
      <xdr:nvSpPr>
        <xdr:cNvPr id="567" name="教育費最大値テキスト">
          <a:extLst>
            <a:ext uri="{FF2B5EF4-FFF2-40B4-BE49-F238E27FC236}">
              <a16:creationId xmlns:a16="http://schemas.microsoft.com/office/drawing/2014/main" id="{00000000-0008-0000-0700-000037020000}"/>
            </a:ext>
          </a:extLst>
        </xdr:cNvPr>
        <xdr:cNvSpPr txBox="1"/>
      </xdr:nvSpPr>
      <xdr:spPr>
        <a:xfrm>
          <a:off x="16370300" y="8794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232,850</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52</xdr:row>
      <xdr:rowOff>103810</xdr:rowOff>
    </xdr:from>
    <xdr:to>
      <xdr:col>86</xdr:col>
      <xdr:colOff>25400</xdr:colOff>
      <xdr:row>52</xdr:row>
      <xdr:rowOff>103810</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9019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26712</xdr:rowOff>
    </xdr:from>
    <xdr:to>
      <xdr:col>85</xdr:col>
      <xdr:colOff>127000</xdr:colOff>
      <xdr:row>56</xdr:row>
      <xdr:rowOff>97779</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5481300" y="9627912"/>
          <a:ext cx="838200" cy="71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93584</xdr:rowOff>
    </xdr:from>
    <xdr:ext cx="534377" cy="259045"/>
    <xdr:sp macro="" textlink="">
      <xdr:nvSpPr>
        <xdr:cNvPr id="570" name="教育費平均値テキスト">
          <a:extLst>
            <a:ext uri="{FF2B5EF4-FFF2-40B4-BE49-F238E27FC236}">
              <a16:creationId xmlns:a16="http://schemas.microsoft.com/office/drawing/2014/main" id="{00000000-0008-0000-0700-00003A020000}"/>
            </a:ext>
          </a:extLst>
        </xdr:cNvPr>
        <xdr:cNvSpPr txBox="1"/>
      </xdr:nvSpPr>
      <xdr:spPr>
        <a:xfrm>
          <a:off x="16370300" y="96947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115157</xdr:rowOff>
    </xdr:from>
    <xdr:to>
      <xdr:col>85</xdr:col>
      <xdr:colOff>177800</xdr:colOff>
      <xdr:row>57</xdr:row>
      <xdr:rowOff>45307</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6268700" y="9716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97779</xdr:rowOff>
    </xdr:from>
    <xdr:to>
      <xdr:col>81</xdr:col>
      <xdr:colOff>50800</xdr:colOff>
      <xdr:row>57</xdr:row>
      <xdr:rowOff>68976</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4592300" y="9698979"/>
          <a:ext cx="889000" cy="142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65610</xdr:rowOff>
    </xdr:from>
    <xdr:to>
      <xdr:col>81</xdr:col>
      <xdr:colOff>101600</xdr:colOff>
      <xdr:row>56</xdr:row>
      <xdr:rowOff>167210</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5430500" y="9666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56</xdr:row>
      <xdr:rowOff>158337</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14111" y="9759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80,094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64555</xdr:rowOff>
    </xdr:from>
    <xdr:to>
      <xdr:col>76</xdr:col>
      <xdr:colOff>114300</xdr:colOff>
      <xdr:row>57</xdr:row>
      <xdr:rowOff>68976</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3703300" y="9837205"/>
          <a:ext cx="889000" cy="4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98758</xdr:rowOff>
    </xdr:from>
    <xdr:to>
      <xdr:col>76</xdr:col>
      <xdr:colOff>165100</xdr:colOff>
      <xdr:row>57</xdr:row>
      <xdr:rowOff>28908</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4541500" y="9699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55</xdr:row>
      <xdr:rowOff>45435</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325111" y="9475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170031</xdr:rowOff>
    </xdr:from>
    <xdr:to>
      <xdr:col>71</xdr:col>
      <xdr:colOff>177800</xdr:colOff>
      <xdr:row>57</xdr:row>
      <xdr:rowOff>64555</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a:off x="12814300" y="9771231"/>
          <a:ext cx="889000" cy="65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141715</xdr:rowOff>
    </xdr:from>
    <xdr:to>
      <xdr:col>72</xdr:col>
      <xdr:colOff>38100</xdr:colOff>
      <xdr:row>57</xdr:row>
      <xdr:rowOff>71865</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3652500" y="9742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88392</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436111" y="9518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149099</xdr:rowOff>
    </xdr:from>
    <xdr:to>
      <xdr:col>67</xdr:col>
      <xdr:colOff>101600</xdr:colOff>
      <xdr:row>57</xdr:row>
      <xdr:rowOff>79249</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2763500" y="97502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70376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547111" y="9843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147362</xdr:rowOff>
    </xdr:from>
    <xdr:to>
      <xdr:col>85</xdr:col>
      <xdr:colOff>177800</xdr:colOff>
      <xdr:row>56</xdr:row>
      <xdr:rowOff>77512</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6268700" y="9577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170239</xdr:rowOff>
    </xdr:from>
    <xdr:ext cx="534377" cy="259045"/>
    <xdr:sp macro="" textlink="">
      <xdr:nvSpPr>
        <xdr:cNvPr id="589" name="教育費該当値テキスト">
          <a:extLst>
            <a:ext uri="{FF2B5EF4-FFF2-40B4-BE49-F238E27FC236}">
              <a16:creationId xmlns:a16="http://schemas.microsoft.com/office/drawing/2014/main" id="{00000000-0008-0000-0700-00004D020000}"/>
            </a:ext>
          </a:extLst>
        </xdr:cNvPr>
        <xdr:cNvSpPr txBox="1"/>
      </xdr:nvSpPr>
      <xdr:spPr>
        <a:xfrm>
          <a:off x="16370300" y="9428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46979</xdr:rowOff>
    </xdr:from>
    <xdr:to>
      <xdr:col>81</xdr:col>
      <xdr:colOff>101600</xdr:colOff>
      <xdr:row>56</xdr:row>
      <xdr:rowOff>148579</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5430500" y="9648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54</xdr:row>
      <xdr:rowOff>165106</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5214111" y="9423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18176</xdr:rowOff>
    </xdr:from>
    <xdr:to>
      <xdr:col>76</xdr:col>
      <xdr:colOff>165100</xdr:colOff>
      <xdr:row>57</xdr:row>
      <xdr:rowOff>119776</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4541500" y="9790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110903</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4325111" y="9883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13755</xdr:rowOff>
    </xdr:from>
    <xdr:to>
      <xdr:col>72</xdr:col>
      <xdr:colOff>38100</xdr:colOff>
      <xdr:row>57</xdr:row>
      <xdr:rowOff>115355</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3652500" y="9786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106482</xdr:rowOff>
    </xdr:from>
    <xdr:ext cx="534377"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3436111" y="9879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119231</xdr:rowOff>
    </xdr:from>
    <xdr:to>
      <xdr:col>67</xdr:col>
      <xdr:colOff>101600</xdr:colOff>
      <xdr:row>57</xdr:row>
      <xdr:rowOff>49381</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2763500" y="9720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65908</xdr:rowOff>
    </xdr:from>
    <xdr:ext cx="534377"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547111" y="949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0" name="災害復旧費グラフ枠">
          <a:extLst>
            <a:ext uri="{FF2B5EF4-FFF2-40B4-BE49-F238E27FC236}">
              <a16:creationId xmlns:a16="http://schemas.microsoft.com/office/drawing/2014/main" id="{00000000-0008-0000-0700-00006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135528</xdr:rowOff>
    </xdr:from>
    <xdr:to>
      <xdr:col>85</xdr:col>
      <xdr:colOff>126364</xdr:colOff>
      <xdr:row>79</xdr:row>
      <xdr:rowOff>44450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6317595" y="12137028"/>
          <a:ext cx="1269" cy="14519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48277</xdr:rowOff>
    </xdr:from>
    <xdr:ext cx="249299" cy="259045"/>
    <xdr:sp macro="" textlink="">
      <xdr:nvSpPr>
        <xdr:cNvPr id="622" name="災害復旧費最小値テキスト">
          <a:extLst>
            <a:ext uri="{FF2B5EF4-FFF2-40B4-BE49-F238E27FC236}">
              <a16:creationId xmlns:a16="http://schemas.microsoft.com/office/drawing/2014/main" id="{00000000-0008-0000-0700-00006E020000}"/>
            </a:ext>
          </a:extLst>
        </xdr:cNvPr>
        <xdr:cNvSpPr txBox="1"/>
      </xdr:nvSpPr>
      <xdr:spPr>
        <a:xfrm>
          <a:off x="16370300" y="13592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82205</xdr:rowOff>
    </xdr:from>
    <xdr:ext cx="534377" cy="259045"/>
    <xdr:sp macro="" textlink="">
      <xdr:nvSpPr>
        <xdr:cNvPr id="624" name="災害復旧費最大値テキスト">
          <a:extLst>
            <a:ext uri="{FF2B5EF4-FFF2-40B4-BE49-F238E27FC236}">
              <a16:creationId xmlns:a16="http://schemas.microsoft.com/office/drawing/2014/main" id="{00000000-0008-0000-0700-000070020000}"/>
            </a:ext>
          </a:extLst>
        </xdr:cNvPr>
        <xdr:cNvSpPr txBox="1"/>
      </xdr:nvSpPr>
      <xdr:spPr>
        <a:xfrm>
          <a:off x="16370300" y="11912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76,219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135528</xdr:rowOff>
    </xdr:from>
    <xdr:to>
      <xdr:col>86</xdr:col>
      <xdr:colOff>25400</xdr:colOff>
      <xdr:row>70</xdr:row>
      <xdr:rowOff>135528</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6230600" y="12137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44450</xdr:rowOff>
    </xdr:from>
    <xdr:to>
      <xdr:col>85</xdr:col>
      <xdr:colOff>127000</xdr:colOff>
      <xdr:row>79</xdr:row>
      <xdr:rowOff>44450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5481300" y="13589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56284</xdr:rowOff>
    </xdr:from>
    <xdr:ext cx="469744" cy="259045"/>
    <xdr:sp macro="" textlink="">
      <xdr:nvSpPr>
        <xdr:cNvPr id="627" name="災害復旧費平均値テキスト">
          <a:extLst>
            <a:ext uri="{FF2B5EF4-FFF2-40B4-BE49-F238E27FC236}">
              <a16:creationId xmlns:a16="http://schemas.microsoft.com/office/drawing/2014/main" id="{00000000-0008-0000-0700-000073020000}"/>
            </a:ext>
          </a:extLst>
        </xdr:cNvPr>
        <xdr:cNvSpPr txBox="1"/>
      </xdr:nvSpPr>
      <xdr:spPr>
        <a:xfrm>
          <a:off x="16370300" y="132579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33407</xdr:rowOff>
    </xdr:from>
    <xdr:to>
      <xdr:col>85</xdr:col>
      <xdr:colOff>177800</xdr:colOff>
      <xdr:row>78</xdr:row>
      <xdr:rowOff>135007</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6268700" y="13406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44450</xdr:rowOff>
    </xdr:from>
    <xdr:to>
      <xdr:col>81</xdr:col>
      <xdr:colOff>50800</xdr:colOff>
      <xdr:row>79</xdr:row>
      <xdr:rowOff>44450</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4592300" y="1358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65106</xdr:rowOff>
    </xdr:from>
    <xdr:to>
      <xdr:col>81</xdr:col>
      <xdr:colOff>101600</xdr:colOff>
      <xdr:row>78</xdr:row>
      <xdr:rowOff>166706</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5430500" y="13438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77</xdr:row>
      <xdr:rowOff>11783</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46428" y="13213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44450</xdr:rowOff>
    </xdr:from>
    <xdr:to>
      <xdr:col>76</xdr:col>
      <xdr:colOff>114300</xdr:colOff>
      <xdr:row>79</xdr:row>
      <xdr:rowOff>44450</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a:off x="13703300" y="1358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40590</xdr:rowOff>
    </xdr:from>
    <xdr:to>
      <xdr:col>76</xdr:col>
      <xdr:colOff>165100</xdr:colOff>
      <xdr:row>78</xdr:row>
      <xdr:rowOff>142190</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4541500" y="13413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158717</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4357428" y="13188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44450</xdr:rowOff>
    </xdr:from>
    <xdr:to>
      <xdr:col>71</xdr:col>
      <xdr:colOff>177800</xdr:colOff>
      <xdr:row>79</xdr:row>
      <xdr:rowOff>44450</xdr:rowOff>
    </xdr:to>
    <xdr:cxnSp macro="">
      <xdr:nvCxnSpPr>
        <xdr:cNvPr id="635" name="直線コネクタ 634">
          <a:extLst>
            <a:ext uri="{FF2B5EF4-FFF2-40B4-BE49-F238E27FC236}">
              <a16:creationId xmlns:a16="http://schemas.microsoft.com/office/drawing/2014/main" id="{00000000-0008-0000-0700-00007B020000}"/>
            </a:ext>
          </a:extLst>
        </xdr:cNvPr>
        <xdr:cNvCxnSpPr/>
      </xdr:nvCxnSpPr>
      <xdr:spPr>
        <a:xfrm>
          <a:off x="12814300" y="13589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75718</xdr:rowOff>
    </xdr:from>
    <xdr:to>
      <xdr:col>72</xdr:col>
      <xdr:colOff>38100</xdr:colOff>
      <xdr:row>79</xdr:row>
      <xdr:rowOff>5868</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3652500" y="13448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22395</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468428" y="132240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135762</xdr:rowOff>
    </xdr:from>
    <xdr:to>
      <xdr:col>67</xdr:col>
      <xdr:colOff>101600</xdr:colOff>
      <xdr:row>79</xdr:row>
      <xdr:rowOff>65912</xdr:rowOff>
    </xdr:to>
    <xdr:sp macro="" textlink="">
      <xdr:nvSpPr>
        <xdr:cNvPr id="638" name="フローチャート: 判断 637">
          <a:extLst>
            <a:ext uri="{FF2B5EF4-FFF2-40B4-BE49-F238E27FC236}">
              <a16:creationId xmlns:a16="http://schemas.microsoft.com/office/drawing/2014/main" id="{00000000-0008-0000-0700-00007E020000}"/>
            </a:ext>
          </a:extLst>
        </xdr:cNvPr>
        <xdr:cNvSpPr/>
      </xdr:nvSpPr>
      <xdr:spPr>
        <a:xfrm>
          <a:off x="12763500" y="13508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82439</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579428" y="13284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165100</xdr:rowOff>
    </xdr:from>
    <xdr:to>
      <xdr:col>85</xdr:col>
      <xdr:colOff>177800</xdr:colOff>
      <xdr:row>79</xdr:row>
      <xdr:rowOff>95250</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62687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80027</xdr:rowOff>
    </xdr:from>
    <xdr:ext cx="249299" cy="259045"/>
    <xdr:sp macro="" textlink="">
      <xdr:nvSpPr>
        <xdr:cNvPr id="646" name="災害復旧費該当値テキスト">
          <a:extLst>
            <a:ext uri="{FF2B5EF4-FFF2-40B4-BE49-F238E27FC236}">
              <a16:creationId xmlns:a16="http://schemas.microsoft.com/office/drawing/2014/main" id="{00000000-0008-0000-0700-000086020000}"/>
            </a:ext>
          </a:extLst>
        </xdr:cNvPr>
        <xdr:cNvSpPr txBox="1"/>
      </xdr:nvSpPr>
      <xdr:spPr>
        <a:xfrm>
          <a:off x="16370300" y="13453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165100</xdr:rowOff>
    </xdr:from>
    <xdr:to>
      <xdr:col>81</xdr:col>
      <xdr:colOff>101600</xdr:colOff>
      <xdr:row>79</xdr:row>
      <xdr:rowOff>95250</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5430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79</xdr:row>
      <xdr:rowOff>86377</xdr:rowOff>
    </xdr:from>
    <xdr:ext cx="249299"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5356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165100</xdr:rowOff>
    </xdr:from>
    <xdr:to>
      <xdr:col>76</xdr:col>
      <xdr:colOff>165100</xdr:colOff>
      <xdr:row>79</xdr:row>
      <xdr:rowOff>95250</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4541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79</xdr:row>
      <xdr:rowOff>86377</xdr:rowOff>
    </xdr:from>
    <xdr:ext cx="249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4467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165100</xdr:rowOff>
    </xdr:from>
    <xdr:to>
      <xdr:col>72</xdr:col>
      <xdr:colOff>38100</xdr:colOff>
      <xdr:row>79</xdr:row>
      <xdr:rowOff>95250</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3652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79</xdr:row>
      <xdr:rowOff>86377</xdr:rowOff>
    </xdr:from>
    <xdr:ext cx="249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3578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165100</xdr:rowOff>
    </xdr:from>
    <xdr:to>
      <xdr:col>67</xdr:col>
      <xdr:colOff>101600</xdr:colOff>
      <xdr:row>79</xdr:row>
      <xdr:rowOff>95250</xdr:rowOff>
    </xdr:to>
    <xdr:sp macro="" textlink="">
      <xdr:nvSpPr>
        <xdr:cNvPr id="653" name="楕円 652">
          <a:extLst>
            <a:ext uri="{FF2B5EF4-FFF2-40B4-BE49-F238E27FC236}">
              <a16:creationId xmlns:a16="http://schemas.microsoft.com/office/drawing/2014/main" id="{00000000-0008-0000-0700-00008D020000}"/>
            </a:ext>
          </a:extLst>
        </xdr:cNvPr>
        <xdr:cNvSpPr/>
      </xdr:nvSpPr>
      <xdr:spPr>
        <a:xfrm>
          <a:off x="12763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79</xdr:row>
      <xdr:rowOff>86377</xdr:rowOff>
    </xdr:from>
    <xdr:ext cx="249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689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43,985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1" name="正方形/長方形 660">
          <a:extLst>
            <a:ext uri="{FF2B5EF4-FFF2-40B4-BE49-F238E27FC236}">
              <a16:creationId xmlns:a16="http://schemas.microsoft.com/office/drawing/2014/main" id="{00000000-0008-0000-0700-000095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2" name="正方形/長方形 661">
          <a:extLst>
            <a:ext uri="{FF2B5EF4-FFF2-40B4-BE49-F238E27FC236}">
              <a16:creationId xmlns:a16="http://schemas.microsoft.com/office/drawing/2014/main" id="{00000000-0008-0000-0700-00009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5" name="公債費グラフ枠">
          <a:extLst>
            <a:ext uri="{FF2B5EF4-FFF2-40B4-BE49-F238E27FC236}">
              <a16:creationId xmlns:a16="http://schemas.microsoft.com/office/drawing/2014/main" id="{00000000-0008-0000-0700-0000A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6088</xdr:rowOff>
    </xdr:from>
    <xdr:to>
      <xdr:col>85</xdr:col>
      <xdr:colOff>126364</xdr:colOff>
      <xdr:row>98</xdr:row>
      <xdr:rowOff>105601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6317595" y="15436588"/>
          <a:ext cx="1269" cy="1471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109428</xdr:rowOff>
    </xdr:from>
    <xdr:ext cx="469744" cy="259045"/>
    <xdr:sp macro="" textlink="">
      <xdr:nvSpPr>
        <xdr:cNvPr id="677" name="公債費最小値テキスト">
          <a:extLst>
            <a:ext uri="{FF2B5EF4-FFF2-40B4-BE49-F238E27FC236}">
              <a16:creationId xmlns:a16="http://schemas.microsoft.com/office/drawing/2014/main" id="{00000000-0008-0000-0700-0000A5020000}"/>
            </a:ext>
          </a:extLst>
        </xdr:cNvPr>
        <xdr:cNvSpPr txBox="1"/>
      </xdr:nvSpPr>
      <xdr:spPr>
        <a:xfrm>
          <a:off x="16370300" y="16911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105601</xdr:rowOff>
    </xdr:from>
    <xdr:to>
      <xdr:col>86</xdr:col>
      <xdr:colOff>25400</xdr:colOff>
      <xdr:row>98</xdr:row>
      <xdr:rowOff>105601</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69077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124215</xdr:rowOff>
    </xdr:from>
    <xdr:ext cx="599010" cy="259045"/>
    <xdr:sp macro="" textlink="">
      <xdr:nvSpPr>
        <xdr:cNvPr id="679" name="公債費最大値テキスト">
          <a:extLst>
            <a:ext uri="{FF2B5EF4-FFF2-40B4-BE49-F238E27FC236}">
              <a16:creationId xmlns:a16="http://schemas.microsoft.com/office/drawing/2014/main" id="{00000000-0008-0000-0700-0000A7020000}"/>
            </a:ext>
          </a:extLst>
        </xdr:cNvPr>
        <xdr:cNvSpPr txBox="1"/>
      </xdr:nvSpPr>
      <xdr:spPr>
        <a:xfrm>
          <a:off x="16370300" y="152118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164,612</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6088</xdr:rowOff>
    </xdr:from>
    <xdr:to>
      <xdr:col>86</xdr:col>
      <xdr:colOff>25400</xdr:colOff>
      <xdr:row>90</xdr:row>
      <xdr:rowOff>6088</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5436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97262</xdr:rowOff>
    </xdr:from>
    <xdr:to>
      <xdr:col>85</xdr:col>
      <xdr:colOff>127000</xdr:colOff>
      <xdr:row>97</xdr:row>
      <xdr:rowOff>98259</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5481300" y="16727912"/>
          <a:ext cx="838200" cy="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79306</xdr:rowOff>
    </xdr:from>
    <xdr:ext cx="534377" cy="259045"/>
    <xdr:sp macro="" textlink="">
      <xdr:nvSpPr>
        <xdr:cNvPr id="682" name="公債費平均値テキスト">
          <a:extLst>
            <a:ext uri="{FF2B5EF4-FFF2-40B4-BE49-F238E27FC236}">
              <a16:creationId xmlns:a16="http://schemas.microsoft.com/office/drawing/2014/main" id="{00000000-0008-0000-0700-0000AA020000}"/>
            </a:ext>
          </a:extLst>
        </xdr:cNvPr>
        <xdr:cNvSpPr txBox="1"/>
      </xdr:nvSpPr>
      <xdr:spPr>
        <a:xfrm>
          <a:off x="16370300" y="161956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56429</xdr:rowOff>
    </xdr:from>
    <xdr:to>
      <xdr:col>85</xdr:col>
      <xdr:colOff>177800</xdr:colOff>
      <xdr:row>95</xdr:row>
      <xdr:rowOff>158029</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6268700" y="163441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40177</xdr:rowOff>
    </xdr:from>
    <xdr:to>
      <xdr:col>81</xdr:col>
      <xdr:colOff>50800</xdr:colOff>
      <xdr:row>97</xdr:row>
      <xdr:rowOff>98259</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4592300" y="16670827"/>
          <a:ext cx="889000" cy="58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73822</xdr:rowOff>
    </xdr:from>
    <xdr:to>
      <xdr:col>81</xdr:col>
      <xdr:colOff>101600</xdr:colOff>
      <xdr:row>96</xdr:row>
      <xdr:rowOff>3972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5430500" y="16361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94</xdr:row>
      <xdr:rowOff>20499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214111" y="16136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40177</xdr:rowOff>
    </xdr:from>
    <xdr:to>
      <xdr:col>76</xdr:col>
      <xdr:colOff>114300</xdr:colOff>
      <xdr:row>97</xdr:row>
      <xdr:rowOff>46129</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3703300" y="16670827"/>
          <a:ext cx="889000" cy="5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108972</xdr:rowOff>
    </xdr:from>
    <xdr:to>
      <xdr:col>76</xdr:col>
      <xdr:colOff>165100</xdr:colOff>
      <xdr:row>96</xdr:row>
      <xdr:rowOff>39122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4541500" y="16396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55649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325111" y="16171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2174</xdr:rowOff>
    </xdr:from>
    <xdr:to>
      <xdr:col>71</xdr:col>
      <xdr:colOff>177800</xdr:colOff>
      <xdr:row>97</xdr:row>
      <xdr:rowOff>46129</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a:off x="12814300" y="16632824"/>
          <a:ext cx="889000" cy="4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124507</xdr:rowOff>
    </xdr:from>
    <xdr:to>
      <xdr:col>72</xdr:col>
      <xdr:colOff>38100</xdr:colOff>
      <xdr:row>96</xdr:row>
      <xdr:rowOff>54657</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3652500" y="16412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71184</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187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126281</xdr:rowOff>
    </xdr:from>
    <xdr:to>
      <xdr:col>67</xdr:col>
      <xdr:colOff>101600</xdr:colOff>
      <xdr:row>96</xdr:row>
      <xdr:rowOff>56431</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2763500" y="16414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72958</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6189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46462</xdr:rowOff>
    </xdr:from>
    <xdr:to>
      <xdr:col>85</xdr:col>
      <xdr:colOff>177800</xdr:colOff>
      <xdr:row>97</xdr:row>
      <xdr:rowOff>148062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6268700" y="16677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24889</xdr:rowOff>
    </xdr:from>
    <xdr:ext cx="534377" cy="259045"/>
    <xdr:sp macro="" textlink="">
      <xdr:nvSpPr>
        <xdr:cNvPr id="701" name="公債費該当値テキスト">
          <a:extLst>
            <a:ext uri="{FF2B5EF4-FFF2-40B4-BE49-F238E27FC236}">
              <a16:creationId xmlns:a16="http://schemas.microsoft.com/office/drawing/2014/main" id="{00000000-0008-0000-0700-0000BD020000}"/>
            </a:ext>
          </a:extLst>
        </xdr:cNvPr>
        <xdr:cNvSpPr txBox="1"/>
      </xdr:nvSpPr>
      <xdr:spPr>
        <a:xfrm>
          <a:off x="16370300" y="16655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47459</xdr:rowOff>
    </xdr:from>
    <xdr:to>
      <xdr:col>81</xdr:col>
      <xdr:colOff>101600</xdr:colOff>
      <xdr:row>97</xdr:row>
      <xdr:rowOff>149059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5430500" y="16678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140186</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5214111" y="16770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160827</xdr:rowOff>
    </xdr:from>
    <xdr:to>
      <xdr:col>76</xdr:col>
      <xdr:colOff>165100</xdr:colOff>
      <xdr:row>97</xdr:row>
      <xdr:rowOff>90977</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4541500" y="16620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82104</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712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166779</xdr:rowOff>
    </xdr:from>
    <xdr:to>
      <xdr:col>72</xdr:col>
      <xdr:colOff>38100</xdr:colOff>
      <xdr:row>97</xdr:row>
      <xdr:rowOff>96929</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3652500" y="16625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88056</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3436111" y="16718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122824</xdr:rowOff>
    </xdr:from>
    <xdr:to>
      <xdr:col>67</xdr:col>
      <xdr:colOff>101600</xdr:colOff>
      <xdr:row>97</xdr:row>
      <xdr:rowOff>52974</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2763500" y="16582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44101</xdr:rowOff>
    </xdr:from>
    <xdr:ext cx="534377"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2547111" y="16674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16" name="正方形/長方形 715">
          <a:extLst>
            <a:ext uri="{FF2B5EF4-FFF2-40B4-BE49-F238E27FC236}">
              <a16:creationId xmlns:a16="http://schemas.microsoft.com/office/drawing/2014/main" id="{00000000-0008-0000-0700-0000CC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7" name="正方形/長方形 716">
          <a:extLst>
            <a:ext uri="{FF2B5EF4-FFF2-40B4-BE49-F238E27FC236}">
              <a16:creationId xmlns:a16="http://schemas.microsoft.com/office/drawing/2014/main" id="{00000000-0008-0000-0700-0000C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144434</xdr:rowOff>
    </xdr:from>
    <xdr:ext cx="467179"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820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160763</xdr:rowOff>
    </xdr:from>
    <xdr:ext cx="467179"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820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5641</xdr:rowOff>
    </xdr:from>
    <xdr:ext cx="467179"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820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31</xdr:row>
      <xdr:rowOff>21970</xdr:rowOff>
    </xdr:from>
    <xdr:ext cx="46717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820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4" name="諸支出金グラフ枠">
          <a:extLst>
            <a:ext uri="{FF2B5EF4-FFF2-40B4-BE49-F238E27FC236}">
              <a16:creationId xmlns:a16="http://schemas.microsoft.com/office/drawing/2014/main" id="{00000000-0008-0000-0700-0000D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12990</xdr:rowOff>
    </xdr:from>
    <xdr:to>
      <xdr:col>116</xdr:col>
      <xdr:colOff>62864</xdr:colOff>
      <xdr:row>39</xdr:row>
      <xdr:rowOff>98878</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flipV="1">
          <a:off x="22159595" y="5327940"/>
          <a:ext cx="1269" cy="14574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115949</xdr:rowOff>
    </xdr:from>
    <xdr:ext cx="249299" cy="259045"/>
    <xdr:sp macro="" textlink="">
      <xdr:nvSpPr>
        <xdr:cNvPr id="736" name="諸支出金最小値テキスト">
          <a:extLst>
            <a:ext uri="{FF2B5EF4-FFF2-40B4-BE49-F238E27FC236}">
              <a16:creationId xmlns:a16="http://schemas.microsoft.com/office/drawing/2014/main" id="{00000000-0008-0000-0700-0000E0020000}"/>
            </a:ext>
          </a:extLst>
        </xdr:cNvPr>
        <xdr:cNvSpPr txBox="1"/>
      </xdr:nvSpPr>
      <xdr:spPr>
        <a:xfrm>
          <a:off x="22212300" y="680249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131117</xdr:rowOff>
    </xdr:from>
    <xdr:ext cx="469744" cy="259045"/>
    <xdr:sp macro="" textlink="">
      <xdr:nvSpPr>
        <xdr:cNvPr id="738" name="諸支出金最大値テキスト">
          <a:extLst>
            <a:ext uri="{FF2B5EF4-FFF2-40B4-BE49-F238E27FC236}">
              <a16:creationId xmlns:a16="http://schemas.microsoft.com/office/drawing/2014/main" id="{00000000-0008-0000-0700-0000E2020000}"/>
            </a:ext>
          </a:extLst>
        </xdr:cNvPr>
        <xdr:cNvSpPr txBox="1"/>
      </xdr:nvSpPr>
      <xdr:spPr>
        <a:xfrm>
          <a:off x="22212300" y="5103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4,463</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31</xdr:row>
      <xdr:rowOff>12990</xdr:rowOff>
    </xdr:from>
    <xdr:to>
      <xdr:col>116</xdr:col>
      <xdr:colOff>152400</xdr:colOff>
      <xdr:row>31</xdr:row>
      <xdr:rowOff>12990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22072600" y="5327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33400</xdr:rowOff>
    </xdr:from>
    <xdr:ext cx="378565" cy="259045"/>
    <xdr:sp macro="" textlink="">
      <xdr:nvSpPr>
        <xdr:cNvPr id="741" name="諸支出金平均値テキスト">
          <a:extLst>
            <a:ext uri="{FF2B5EF4-FFF2-40B4-BE49-F238E27FC236}">
              <a16:creationId xmlns:a16="http://schemas.microsoft.com/office/drawing/2014/main" id="{00000000-0008-0000-0700-0000E5020000}"/>
            </a:ext>
          </a:extLst>
        </xdr:cNvPr>
        <xdr:cNvSpPr txBox="1"/>
      </xdr:nvSpPr>
      <xdr:spPr>
        <a:xfrm>
          <a:off x="22212300" y="6548500"/>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10523</xdr:rowOff>
    </xdr:from>
    <xdr:to>
      <xdr:col>116</xdr:col>
      <xdr:colOff>114300</xdr:colOff>
      <xdr:row>39</xdr:row>
      <xdr:rowOff>112123</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2110700" y="66970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33710</xdr:rowOff>
    </xdr:from>
    <xdr:to>
      <xdr:col>112</xdr:col>
      <xdr:colOff>38100</xdr:colOff>
      <xdr:row>39</xdr:row>
      <xdr:rowOff>135310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21272500" y="672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20833</xdr:colOff>
      <xdr:row>37</xdr:row>
      <xdr:rowOff>151837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66333" y="64954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46" name="直線コネクタ 745">
          <a:extLst>
            <a:ext uri="{FF2B5EF4-FFF2-40B4-BE49-F238E27FC236}">
              <a16:creationId xmlns:a16="http://schemas.microsoft.com/office/drawing/2014/main" id="{00000000-0008-0000-0700-0000EA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11176</xdr:rowOff>
    </xdr:from>
    <xdr:to>
      <xdr:col>107</xdr:col>
      <xdr:colOff>101600</xdr:colOff>
      <xdr:row>38</xdr:row>
      <xdr:rowOff>112776</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20383500" y="6526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129303</xdr:rowOff>
    </xdr:from>
    <xdr:ext cx="378565"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5017" y="63015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98878</xdr:rowOff>
    </xdr:from>
    <xdr:to>
      <xdr:col>102</xdr:col>
      <xdr:colOff>114300</xdr:colOff>
      <xdr:row>39</xdr:row>
      <xdr:rowOff>98878</xdr:rowOff>
    </xdr:to>
    <xdr:cxnSp macro="">
      <xdr:nvCxnSpPr>
        <xdr:cNvPr id="749" name="直線コネクタ 748">
          <a:extLst>
            <a:ext uri="{FF2B5EF4-FFF2-40B4-BE49-F238E27FC236}">
              <a16:creationId xmlns:a16="http://schemas.microsoft.com/office/drawing/2014/main" id="{00000000-0008-0000-0700-0000ED020000}"/>
            </a:ext>
          </a:extLst>
        </xdr:cNvPr>
        <xdr:cNvCxnSpPr/>
      </xdr:nvCxnSpPr>
      <xdr:spPr>
        <a:xfrm>
          <a:off x="18656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14442</xdr:rowOff>
    </xdr:from>
    <xdr:to>
      <xdr:col>102</xdr:col>
      <xdr:colOff>165100</xdr:colOff>
      <xdr:row>39</xdr:row>
      <xdr:rowOff>116042</xdr:rowOff>
    </xdr:to>
    <xdr:sp macro="" textlink="">
      <xdr:nvSpPr>
        <xdr:cNvPr id="750" name="フローチャート: 判断 749">
          <a:extLst>
            <a:ext uri="{FF2B5EF4-FFF2-40B4-BE49-F238E27FC236}">
              <a16:creationId xmlns:a16="http://schemas.microsoft.com/office/drawing/2014/main" id="{00000000-0008-0000-0700-0000EE020000}"/>
            </a:ext>
          </a:extLst>
        </xdr:cNvPr>
        <xdr:cNvSpPr/>
      </xdr:nvSpPr>
      <xdr:spPr>
        <a:xfrm>
          <a:off x="19494500" y="6700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132569</xdr:rowOff>
    </xdr:from>
    <xdr:ext cx="378565"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356017" y="64762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3339</xdr:rowOff>
    </xdr:from>
    <xdr:to>
      <xdr:col>98</xdr:col>
      <xdr:colOff>38100</xdr:colOff>
      <xdr:row>39</xdr:row>
      <xdr:rowOff>104939</xdr:rowOff>
    </xdr:to>
    <xdr:sp macro="" textlink="">
      <xdr:nvSpPr>
        <xdr:cNvPr id="752" name="フローチャート: 判断 751">
          <a:extLst>
            <a:ext uri="{FF2B5EF4-FFF2-40B4-BE49-F238E27FC236}">
              <a16:creationId xmlns:a16="http://schemas.microsoft.com/office/drawing/2014/main" id="{00000000-0008-0000-0700-0000F0020000}"/>
            </a:ext>
          </a:extLst>
        </xdr:cNvPr>
        <xdr:cNvSpPr/>
      </xdr:nvSpPr>
      <xdr:spPr>
        <a:xfrm>
          <a:off x="18605500" y="6689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121465</xdr:rowOff>
    </xdr:from>
    <xdr:ext cx="378565"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7017" y="64651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160399</xdr:rowOff>
    </xdr:from>
    <xdr:ext cx="249299" cy="259045"/>
    <xdr:sp macro="" textlink="">
      <xdr:nvSpPr>
        <xdr:cNvPr id="760" name="諸支出金該当値テキスト">
          <a:extLst>
            <a:ext uri="{FF2B5EF4-FFF2-40B4-BE49-F238E27FC236}">
              <a16:creationId xmlns:a16="http://schemas.microsoft.com/office/drawing/2014/main" id="{00000000-0008-0000-0700-0000F8020000}"/>
            </a:ext>
          </a:extLst>
        </xdr:cNvPr>
        <xdr:cNvSpPr txBox="1"/>
      </xdr:nvSpPr>
      <xdr:spPr>
        <a:xfrm>
          <a:off x="22212300" y="667549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140805</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21198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65" name="楕円 764">
          <a:extLst>
            <a:ext uri="{FF2B5EF4-FFF2-40B4-BE49-F238E27FC236}">
              <a16:creationId xmlns:a16="http://schemas.microsoft.com/office/drawing/2014/main" id="{00000000-0008-0000-0700-0000FD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67" name="楕円 766">
          <a:extLst>
            <a:ext uri="{FF2B5EF4-FFF2-40B4-BE49-F238E27FC236}">
              <a16:creationId xmlns:a16="http://schemas.microsoft.com/office/drawing/2014/main" id="{00000000-0008-0000-0700-0000FF020000}"/>
            </a:ext>
          </a:extLst>
        </xdr:cNvPr>
        <xdr:cNvSpPr/>
      </xdr:nvSpPr>
      <xdr:spPr>
        <a:xfrm>
          <a:off x="18605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140805</xdr:rowOff>
    </xdr:from>
    <xdr:ext cx="249299"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531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1" name="正方形/長方形 770">
          <a:extLst>
            <a:ext uri="{FF2B5EF4-FFF2-40B4-BE49-F238E27FC236}">
              <a16:creationId xmlns:a16="http://schemas.microsoft.com/office/drawing/2014/main" id="{00000000-0008-0000-0700-000003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2" name="正方形/長方形 771">
          <a:extLst>
            <a:ext uri="{FF2B5EF4-FFF2-40B4-BE49-F238E27FC236}">
              <a16:creationId xmlns:a16="http://schemas.microsoft.com/office/drawing/2014/main" id="{00000000-0008-0000-0700-000004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3" name="正方形/長方形 772">
          <a:extLst>
            <a:ext uri="{FF2B5EF4-FFF2-40B4-BE49-F238E27FC236}">
              <a16:creationId xmlns:a16="http://schemas.microsoft.com/office/drawing/2014/main" id="{00000000-0008-0000-0700-000005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4" name="正方形/長方形 773">
          <a:extLst>
            <a:ext uri="{FF2B5EF4-FFF2-40B4-BE49-F238E27FC236}">
              <a16:creationId xmlns:a16="http://schemas.microsoft.com/office/drawing/2014/main" id="{00000000-0008-0000-0700-000006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群馬県平均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5" name="正方形/長方形 774">
          <a:extLst>
            <a:ext uri="{FF2B5EF4-FFF2-40B4-BE49-F238E27FC236}">
              <a16:creationId xmlns:a16="http://schemas.microsoft.com/office/drawing/2014/main" id="{00000000-0008-0000-0700-000007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6" name="正方形/長方形 775">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3" name="前年度繰上充用金グラフ枠">
          <a:extLst>
            <a:ext uri="{FF2B5EF4-FFF2-40B4-BE49-F238E27FC236}">
              <a16:creationId xmlns:a16="http://schemas.microsoft.com/office/drawing/2014/main" id="{00000000-0008-0000-0700-00000F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85" name="前年度繰上充用金最小値テキスト">
          <a:extLst>
            <a:ext uri="{FF2B5EF4-FFF2-40B4-BE49-F238E27FC236}">
              <a16:creationId xmlns:a16="http://schemas.microsoft.com/office/drawing/2014/main" id="{00000000-0008-0000-0700-00001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7" name="前年度繰上充用金最大値テキスト">
          <a:extLst>
            <a:ext uri="{FF2B5EF4-FFF2-40B4-BE49-F238E27FC236}">
              <a16:creationId xmlns:a16="http://schemas.microsoft.com/office/drawing/2014/main" id="{00000000-0008-0000-0700-00001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90" name="前年度繰上充用金平均値テキスト">
          <a:extLst>
            <a:ext uri="{FF2B5EF4-FFF2-40B4-BE49-F238E27FC236}">
              <a16:creationId xmlns:a16="http://schemas.microsoft.com/office/drawing/2014/main" id="{00000000-0008-0000-0700-00001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92" name="直線コネクタ 791">
          <a:extLst>
            <a:ext uri="{FF2B5EF4-FFF2-40B4-BE49-F238E27FC236}">
              <a16:creationId xmlns:a16="http://schemas.microsoft.com/office/drawing/2014/main" id="{00000000-0008-0000-0700-00001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9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95" name="直線コネクタ 794">
          <a:extLst>
            <a:ext uri="{FF2B5EF4-FFF2-40B4-BE49-F238E27FC236}">
              <a16:creationId xmlns:a16="http://schemas.microsoft.com/office/drawing/2014/main" id="{00000000-0008-0000-0700-00001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6" name="フローチャート: 判断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8" name="直線コネクタ 797">
          <a:extLst>
            <a:ext uri="{FF2B5EF4-FFF2-40B4-BE49-F238E27FC236}">
              <a16:creationId xmlns:a16="http://schemas.microsoft.com/office/drawing/2014/main" id="{00000000-0008-0000-0700-00001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9" name="フローチャート: 判断 798">
          <a:extLst>
            <a:ext uri="{FF2B5EF4-FFF2-40B4-BE49-F238E27FC236}">
              <a16:creationId xmlns:a16="http://schemas.microsoft.com/office/drawing/2014/main" id="{00000000-0008-0000-0700-00001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1" name="フローチャート: 判断 800">
          <a:extLst>
            <a:ext uri="{FF2B5EF4-FFF2-40B4-BE49-F238E27FC236}">
              <a16:creationId xmlns:a16="http://schemas.microsoft.com/office/drawing/2014/main" id="{00000000-0008-0000-0700-00002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9" name="前年度繰上充用金該当値テキスト">
          <a:extLst>
            <a:ext uri="{FF2B5EF4-FFF2-40B4-BE49-F238E27FC236}">
              <a16:creationId xmlns:a16="http://schemas.microsoft.com/office/drawing/2014/main" id="{00000000-0008-0000-0700-00002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10" name="楕円 809">
          <a:extLst>
            <a:ext uri="{FF2B5EF4-FFF2-40B4-BE49-F238E27FC236}">
              <a16:creationId xmlns:a16="http://schemas.microsoft.com/office/drawing/2014/main" id="{00000000-0008-0000-0700-00002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11" name="テキスト ボックス 810">
          <a:extLst>
            <a:ext uri="{FF2B5EF4-FFF2-40B4-BE49-F238E27FC236}">
              <a16:creationId xmlns:a16="http://schemas.microsoft.com/office/drawing/2014/main" id="{00000000-0008-0000-0700-00002B030000}"/>
            </a:ext>
          </a:extLst>
        </xdr:cNvPr>
        <xdr:cNvSpPr txBox="1"/>
      </xdr:nvSpPr>
      <xdr:spPr>
        <a:xfrm>
          <a:off x="2119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12" name="楕円 811">
          <a:extLst>
            <a:ext uri="{FF2B5EF4-FFF2-40B4-BE49-F238E27FC236}">
              <a16:creationId xmlns:a16="http://schemas.microsoft.com/office/drawing/2014/main" id="{00000000-0008-0000-0700-00002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14" name="楕円 813">
          <a:extLst>
            <a:ext uri="{FF2B5EF4-FFF2-40B4-BE49-F238E27FC236}">
              <a16:creationId xmlns:a16="http://schemas.microsoft.com/office/drawing/2014/main" id="{00000000-0008-0000-0700-00002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6" name="楕円 815">
          <a:extLst>
            <a:ext uri="{FF2B5EF4-FFF2-40B4-BE49-F238E27FC236}">
              <a16:creationId xmlns:a16="http://schemas.microsoft.com/office/drawing/2014/main" id="{00000000-0008-0000-0700-00003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7" name="テキスト ボックス 816">
          <a:extLst>
            <a:ext uri="{FF2B5EF4-FFF2-40B4-BE49-F238E27FC236}">
              <a16:creationId xmlns:a16="http://schemas.microsoft.com/office/drawing/2014/main" id="{00000000-0008-0000-0700-00003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8" name="正方形/長方形 817">
          <a:extLst>
            <a:ext uri="{FF2B5EF4-FFF2-40B4-BE49-F238E27FC236}">
              <a16:creationId xmlns:a16="http://schemas.microsoft.com/office/drawing/2014/main" id="{00000000-0008-0000-0700-00003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9" name="正方形/長方形 818">
          <a:extLst>
            <a:ext uri="{FF2B5EF4-FFF2-40B4-BE49-F238E27FC236}">
              <a16:creationId xmlns:a16="http://schemas.microsoft.com/office/drawing/2014/main" id="{00000000-0008-0000-0700-00003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20" name="テキスト ボックス 819">
          <a:extLst>
            <a:ext uri="{FF2B5EF4-FFF2-40B4-BE49-F238E27FC236}">
              <a16:creationId xmlns:a16="http://schemas.microsoft.com/office/drawing/2014/main" id="{00000000-0008-0000-0700-00003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tx1"/>
              </a:solidFill>
              <a:effectLst/>
              <a:latin typeface="+mn-lt"/>
              <a:ea typeface="+mn-ea"/>
              <a:cs typeface="+mn-cs"/>
            </a:rPr>
            <a:t>総務費は、ふるさと納税関連経費が増加傾向で推移していたが、平成</a:t>
          </a:r>
          <a:r>
            <a:rPr kumimoji="1" lang="en-US" altLang="ja-JP" sz="1100" b="0" i="0" baseline="0">
              <a:solidFill>
                <a:schemeClr val="tx1"/>
              </a:solidFill>
              <a:effectLst/>
              <a:latin typeface="+mn-lt"/>
              <a:ea typeface="+mn-ea"/>
              <a:cs typeface="+mn-cs"/>
            </a:rPr>
            <a:t>30</a:t>
          </a:r>
          <a:r>
            <a:rPr kumimoji="1" lang="ja-JP" altLang="ja-JP" sz="1100" b="0" i="0" baseline="0">
              <a:solidFill>
                <a:schemeClr val="tx1"/>
              </a:solidFill>
              <a:effectLst/>
              <a:latin typeface="+mn-lt"/>
              <a:ea typeface="+mn-ea"/>
              <a:cs typeface="+mn-cs"/>
            </a:rPr>
            <a:t>年度に返礼品の見直しに伴い減少した。</a:t>
          </a:r>
          <a:r>
            <a:rPr kumimoji="1" lang="ja-JP" altLang="en-US" sz="1100" b="0" i="0" baseline="0">
              <a:solidFill>
                <a:schemeClr val="tx1"/>
              </a:solidFill>
              <a:effectLst/>
              <a:latin typeface="+mn-lt"/>
              <a:ea typeface="+mn-ea"/>
              <a:cs typeface="+mn-cs"/>
            </a:rPr>
            <a:t>令和２年度は新型コロナ感染症関連経費が増加し令和３年度も以前に比べて高い状況である。</a:t>
          </a:r>
          <a:r>
            <a:rPr kumimoji="1" lang="ja-JP" altLang="ja-JP" sz="1100" b="0" i="0" baseline="0">
              <a:solidFill>
                <a:schemeClr val="tx1"/>
              </a:solidFill>
              <a:effectLst/>
              <a:latin typeface="+mn-lt"/>
              <a:ea typeface="+mn-ea"/>
              <a:cs typeface="+mn-cs"/>
            </a:rPr>
            <a:t>今後もコストとのバランスを考慮し適宜見直しを行う。教育費と民生費（特に児童福祉費）が高い傾向にあるが、これは榛東村が子育て環境の整備に重点的に取り組んできたことによる。今後、給食センターや公民館の整備を控えているため、教育費の増加が見込まれるため、事業の取捨選択により、事業費の削減に努めていく。</a:t>
          </a:r>
          <a:endParaRPr lang="ja-JP" altLang="ja-JP" sz="1400">
            <a:solidFill>
              <a:schemeClr val="tx1"/>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群馬県榛東村</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0" i="0" baseline="0">
              <a:solidFill>
                <a:schemeClr val="tx1"/>
              </a:solidFill>
              <a:effectLst/>
              <a:latin typeface="+mn-lt"/>
              <a:ea typeface="+mn-ea"/>
              <a:cs typeface="+mn-cs"/>
            </a:rPr>
            <a:t>平成</a:t>
          </a:r>
          <a:r>
            <a:rPr kumimoji="1" lang="en-US" altLang="ja-JP" sz="1100" b="0" i="0" baseline="0">
              <a:solidFill>
                <a:schemeClr val="tx1"/>
              </a:solidFill>
              <a:effectLst/>
              <a:latin typeface="+mn-lt"/>
              <a:ea typeface="+mn-ea"/>
              <a:cs typeface="+mn-cs"/>
            </a:rPr>
            <a:t>29</a:t>
          </a:r>
          <a:r>
            <a:rPr kumimoji="1" lang="ja-JP" altLang="ja-JP" sz="1100" b="0" i="0" baseline="0">
              <a:solidFill>
                <a:schemeClr val="tx1"/>
              </a:solidFill>
              <a:effectLst/>
              <a:latin typeface="+mn-lt"/>
              <a:ea typeface="+mn-ea"/>
              <a:cs typeface="+mn-cs"/>
            </a:rPr>
            <a:t>年度・平成</a:t>
          </a:r>
          <a:r>
            <a:rPr kumimoji="1" lang="en-US" altLang="ja-JP" sz="1100" b="0" i="0" baseline="0">
              <a:solidFill>
                <a:schemeClr val="tx1"/>
              </a:solidFill>
              <a:effectLst/>
              <a:latin typeface="+mn-lt"/>
              <a:ea typeface="+mn-ea"/>
              <a:cs typeface="+mn-cs"/>
            </a:rPr>
            <a:t>30</a:t>
          </a:r>
          <a:r>
            <a:rPr kumimoji="1" lang="ja-JP" altLang="ja-JP" sz="1100" b="0" i="0" baseline="0">
              <a:solidFill>
                <a:schemeClr val="tx1"/>
              </a:solidFill>
              <a:effectLst/>
              <a:latin typeface="+mn-lt"/>
              <a:ea typeface="+mn-ea"/>
              <a:cs typeface="+mn-cs"/>
            </a:rPr>
            <a:t>年度・令和元年度については、扶助費等の増加により、財政調整基金の取崩しを行った</a:t>
          </a:r>
          <a:r>
            <a:rPr lang="ja-JP" altLang="ja-JP" sz="1100">
              <a:solidFill>
                <a:schemeClr val="tx1"/>
              </a:solidFill>
              <a:effectLst/>
              <a:latin typeface="+mn-lt"/>
              <a:ea typeface="+mn-ea"/>
              <a:cs typeface="+mn-cs"/>
            </a:rPr>
            <a:t>。令和元年度の実質単年度収支が大きく黒字だったため令和２年度は</a:t>
          </a:r>
          <a:r>
            <a:rPr kumimoji="1" lang="ja-JP" altLang="ja-JP" sz="1100">
              <a:solidFill>
                <a:schemeClr val="tx1"/>
              </a:solidFill>
              <a:effectLst/>
              <a:latin typeface="+mn-lt"/>
              <a:ea typeface="+mn-ea"/>
              <a:cs typeface="+mn-cs"/>
            </a:rPr>
            <a:t>実質単年度収支は赤字となったが、</a:t>
          </a:r>
          <a:r>
            <a:rPr kumimoji="1" lang="ja-JP" altLang="en-US" sz="1100">
              <a:solidFill>
                <a:schemeClr val="tx1"/>
              </a:solidFill>
              <a:effectLst/>
              <a:latin typeface="+mn-lt"/>
              <a:ea typeface="+mn-ea"/>
              <a:cs typeface="+mn-cs"/>
            </a:rPr>
            <a:t>令和３年度は資金不足による取崩しを行うことなく</a:t>
          </a:r>
          <a:r>
            <a:rPr kumimoji="1" lang="ja-JP" altLang="ja-JP" sz="1100">
              <a:solidFill>
                <a:schemeClr val="tx1"/>
              </a:solidFill>
              <a:effectLst/>
              <a:latin typeface="+mn-lt"/>
              <a:ea typeface="+mn-ea"/>
              <a:cs typeface="+mn-cs"/>
            </a:rPr>
            <a:t>実質収支</a:t>
          </a:r>
          <a:r>
            <a:rPr kumimoji="1" lang="ja-JP" altLang="en-US" sz="1100">
              <a:solidFill>
                <a:schemeClr val="tx1"/>
              </a:solidFill>
              <a:effectLst/>
              <a:latin typeface="+mn-lt"/>
              <a:ea typeface="+mn-ea"/>
              <a:cs typeface="+mn-cs"/>
            </a:rPr>
            <a:t>及び実質単年度収支</a:t>
          </a:r>
          <a:r>
            <a:rPr kumimoji="1" lang="ja-JP" altLang="ja-JP" sz="1100">
              <a:solidFill>
                <a:schemeClr val="tx1"/>
              </a:solidFill>
              <a:effectLst/>
              <a:latin typeface="+mn-lt"/>
              <a:ea typeface="+mn-ea"/>
              <a:cs typeface="+mn-cs"/>
            </a:rPr>
            <a:t>は黒字となっている。</a:t>
          </a:r>
          <a:endParaRPr lang="ja-JP" altLang="ja-JP" sz="1400">
            <a:solidFill>
              <a:schemeClr val="tx1"/>
            </a:solidFill>
            <a:effectLst/>
          </a:endParaRPr>
        </a:p>
        <a:p>
          <a:pPr eaLnBrk="1" fontAlgn="auto" latinLnBrk="0" hangingPunct="1"/>
          <a:r>
            <a:rPr kumimoji="1" lang="ja-JP" altLang="ja-JP" sz="1100">
              <a:solidFill>
                <a:schemeClr val="tx1"/>
              </a:solidFill>
              <a:effectLst/>
              <a:latin typeface="+mn-lt"/>
              <a:ea typeface="+mn-ea"/>
              <a:cs typeface="+mn-cs"/>
            </a:rPr>
            <a:t>　今後も引き続き、慎重な財政運営に努めていく。</a:t>
          </a:r>
          <a:endParaRPr lang="ja-JP" altLang="ja-JP" sz="1400">
            <a:solidFill>
              <a:schemeClr val="tx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群馬県榛東村</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b="0" i="0" baseline="0">
              <a:solidFill>
                <a:schemeClr val="tx1"/>
              </a:solidFill>
              <a:effectLst/>
              <a:latin typeface="+mn-lt"/>
              <a:ea typeface="+mn-ea"/>
              <a:cs typeface="+mn-cs"/>
            </a:rPr>
            <a:t>一般会計の実質収支は黒字である。その他全ての会計においても資金不足が生じていないため、連結赤字比率は該当がない。</a:t>
          </a:r>
          <a:endParaRPr lang="ja-JP" altLang="ja-JP">
            <a:solidFill>
              <a:schemeClr val="tx1"/>
            </a:solidFill>
            <a:effectLst/>
          </a:endParaRPr>
        </a:p>
        <a:p>
          <a:pPr eaLnBrk="1" fontAlgn="auto" latinLnBrk="0" hangingPunct="1"/>
          <a:r>
            <a:rPr kumimoji="1" lang="ja-JP" altLang="ja-JP" sz="1100" b="0" i="0" baseline="0">
              <a:solidFill>
                <a:schemeClr val="tx1"/>
              </a:solidFill>
              <a:effectLst/>
              <a:latin typeface="+mn-lt"/>
              <a:ea typeface="+mn-ea"/>
              <a:cs typeface="+mn-cs"/>
            </a:rPr>
            <a:t>　令和</a:t>
          </a:r>
          <a:r>
            <a:rPr kumimoji="1" lang="en-US" altLang="ja-JP" sz="1100" b="0" i="0" baseline="0">
              <a:solidFill>
                <a:schemeClr val="tx1"/>
              </a:solidFill>
              <a:effectLst/>
              <a:latin typeface="+mn-lt"/>
              <a:ea typeface="+mn-ea"/>
              <a:cs typeface="+mn-cs"/>
            </a:rPr>
            <a:t>3</a:t>
          </a:r>
          <a:r>
            <a:rPr kumimoji="1" lang="ja-JP" altLang="ja-JP" sz="1100" b="0" i="0" baseline="0">
              <a:solidFill>
                <a:schemeClr val="tx1"/>
              </a:solidFill>
              <a:effectLst/>
              <a:latin typeface="+mn-lt"/>
              <a:ea typeface="+mn-ea"/>
              <a:cs typeface="+mn-cs"/>
            </a:rPr>
            <a:t>年度決算における実質収支の黒字額は、</a:t>
          </a:r>
          <a:r>
            <a:rPr kumimoji="1" lang="ja-JP" altLang="en-US" sz="1100" b="0" i="0" baseline="0">
              <a:solidFill>
                <a:schemeClr val="tx1"/>
              </a:solidFill>
              <a:effectLst/>
              <a:latin typeface="+mn-lt"/>
              <a:ea typeface="+mn-ea"/>
              <a:cs typeface="+mn-cs"/>
            </a:rPr>
            <a:t>地方交付税や地方特定交付金</a:t>
          </a:r>
          <a:r>
            <a:rPr kumimoji="1" lang="ja-JP" altLang="ja-JP" sz="1100" b="0" i="0" baseline="0">
              <a:solidFill>
                <a:schemeClr val="tx1"/>
              </a:solidFill>
              <a:effectLst/>
              <a:latin typeface="+mn-lt"/>
              <a:ea typeface="+mn-ea"/>
              <a:cs typeface="+mn-cs"/>
            </a:rPr>
            <a:t>の増加等により</a:t>
          </a:r>
          <a:r>
            <a:rPr kumimoji="1" lang="ja-JP" altLang="en-US" sz="1100" b="0" i="0" baseline="0">
              <a:solidFill>
                <a:schemeClr val="tx1"/>
              </a:solidFill>
              <a:effectLst/>
              <a:latin typeface="+mn-lt"/>
              <a:ea typeface="+mn-ea"/>
              <a:cs typeface="+mn-cs"/>
            </a:rPr>
            <a:t>全体としても増加し</a:t>
          </a:r>
          <a:r>
            <a:rPr kumimoji="1" lang="ja-JP" altLang="ja-JP" sz="1100" b="0" i="0" baseline="0">
              <a:solidFill>
                <a:schemeClr val="tx1"/>
              </a:solidFill>
              <a:effectLst/>
              <a:latin typeface="+mn-lt"/>
              <a:ea typeface="+mn-ea"/>
              <a:cs typeface="+mn-cs"/>
            </a:rPr>
            <a:t>た。</a:t>
          </a:r>
          <a:endParaRPr lang="ja-JP" altLang="ja-JP">
            <a:solidFill>
              <a:schemeClr val="tx1"/>
            </a:solidFill>
            <a:effectLst/>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02_&#20225;&#30011;&#36001;&#25919;&#35506;\30%20&#36001;&#25919;&#20418;\80&#65295;&#24246;&#21209;\10_&#29031;&#20250;&#12539;&#36890;&#30693;\&#36001;&#25919;&#29366;&#27841;&#36039;&#26009;&#38598;\20230906&#20196;&#21644;&#65299;&#24180;&#24230;&#36001;&#25919;&#29366;&#27841;&#36039;&#26009;&#38598;&#12398;&#20316;&#25104;&#12395;&#12388;&#12356;&#12390;&#65288;2&#22238;&#30446;&#65289;\&#26449;&#8594;&#30476;\&#12304;&#36001;&#25919;&#29366;&#27841;&#36039;&#26009;&#38598;&#12305;_103446_&#27035;&#26481;&#26449;_2021(2&#22238;&#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27320\Desktop\&#12304;&#36001;&#25919;&#29366;&#27841;&#36039;&#26009;&#38598;&#12305;_103446_&#27035;&#26481;&#26449;_2021\&#12304;&#36001;&#25919;&#29366;&#27841;&#36039;&#26009;&#38598;&#12305;_103446_&#27035;&#26481;&#26449;_2021(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H29</v>
          </cell>
          <cell r="BX50" t="str">
            <v>H30</v>
          </cell>
          <cell r="CF50" t="str">
            <v>R01</v>
          </cell>
          <cell r="CN50" t="str">
            <v>R02</v>
          </cell>
          <cell r="CV50" t="str">
            <v>R03</v>
          </cell>
        </row>
        <row r="51">
          <cell r="AN51" t="str">
            <v>当該団体値</v>
          </cell>
        </row>
        <row r="53">
          <cell r="BP53">
            <v>79.599999999999994</v>
          </cell>
          <cell r="BX53">
            <v>80</v>
          </cell>
          <cell r="CF53">
            <v>80.3</v>
          </cell>
          <cell r="CN53">
            <v>79.7</v>
          </cell>
          <cell r="CV53">
            <v>79.8</v>
          </cell>
        </row>
        <row r="55">
          <cell r="AN55" t="str">
            <v>類似団体内平均値</v>
          </cell>
          <cell r="BP55">
            <v>0</v>
          </cell>
          <cell r="BX55">
            <v>0</v>
          </cell>
          <cell r="CF55">
            <v>3.1</v>
          </cell>
          <cell r="CN55">
            <v>13.7</v>
          </cell>
          <cell r="CV55">
            <v>6.9</v>
          </cell>
        </row>
        <row r="57">
          <cell r="BP57">
            <v>59.4</v>
          </cell>
          <cell r="BX57">
            <v>60</v>
          </cell>
          <cell r="CF57">
            <v>61.2</v>
          </cell>
          <cell r="CN57">
            <v>62</v>
          </cell>
          <cell r="CV57">
            <v>62.9</v>
          </cell>
        </row>
        <row r="72">
          <cell r="BP72" t="str">
            <v>H29</v>
          </cell>
          <cell r="BX72" t="str">
            <v>H30</v>
          </cell>
          <cell r="CF72" t="str">
            <v>R01</v>
          </cell>
          <cell r="CN72" t="str">
            <v>R02</v>
          </cell>
          <cell r="CV72" t="str">
            <v>R03</v>
          </cell>
        </row>
        <row r="73">
          <cell r="AN73" t="str">
            <v>当該団体値</v>
          </cell>
        </row>
        <row r="75">
          <cell r="BP75">
            <v>9</v>
          </cell>
          <cell r="BX75">
            <v>10</v>
          </cell>
          <cell r="CF75">
            <v>10</v>
          </cell>
          <cell r="CN75">
            <v>9.3000000000000007</v>
          </cell>
          <cell r="CV75">
            <v>8.1999999999999993</v>
          </cell>
        </row>
        <row r="77">
          <cell r="AN77" t="str">
            <v>類似団体内平均値</v>
          </cell>
          <cell r="BP77">
            <v>0</v>
          </cell>
          <cell r="BX77">
            <v>0</v>
          </cell>
          <cell r="CF77">
            <v>3.1</v>
          </cell>
          <cell r="CN77">
            <v>13.7</v>
          </cell>
          <cell r="CV77">
            <v>6.9</v>
          </cell>
        </row>
        <row r="79">
          <cell r="BP79">
            <v>7.9</v>
          </cell>
          <cell r="BX79">
            <v>7.8</v>
          </cell>
          <cell r="CF79">
            <v>7.9</v>
          </cell>
          <cell r="CN79">
            <v>7.9</v>
          </cell>
          <cell r="CV79">
            <v>8</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H29</v>
          </cell>
          <cell r="BX50" t="str">
            <v>H30</v>
          </cell>
          <cell r="CF50" t="str">
            <v>R01</v>
          </cell>
          <cell r="CN50" t="str">
            <v>R02</v>
          </cell>
          <cell r="CV50" t="str">
            <v>R03</v>
          </cell>
        </row>
        <row r="51">
          <cell r="AN51" t="str">
            <v>当該団体値</v>
          </cell>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row>
        <row r="53">
          <cell r="BP53">
            <v>79.599999999999994</v>
          </cell>
          <cell r="BQ53"/>
          <cell r="BR53"/>
          <cell r="BS53"/>
          <cell r="BT53"/>
          <cell r="BU53"/>
          <cell r="BV53"/>
          <cell r="BW53"/>
          <cell r="BX53">
            <v>80</v>
          </cell>
          <cell r="BY53"/>
          <cell r="BZ53"/>
          <cell r="CA53"/>
          <cell r="CB53"/>
          <cell r="CC53"/>
          <cell r="CD53"/>
          <cell r="CE53"/>
          <cell r="CF53">
            <v>80.3</v>
          </cell>
          <cell r="CG53"/>
          <cell r="CH53"/>
          <cell r="CI53"/>
          <cell r="CJ53"/>
          <cell r="CK53"/>
          <cell r="CL53"/>
          <cell r="CM53"/>
          <cell r="CN53">
            <v>79.7</v>
          </cell>
          <cell r="CO53"/>
          <cell r="CP53"/>
          <cell r="CQ53"/>
          <cell r="CR53"/>
          <cell r="CS53"/>
          <cell r="CT53"/>
          <cell r="CU53"/>
          <cell r="CV53">
            <v>79.8</v>
          </cell>
          <cell r="CW53"/>
          <cell r="CX53"/>
          <cell r="CY53"/>
          <cell r="CZ53"/>
          <cell r="DA53"/>
          <cell r="DB53"/>
          <cell r="DC53"/>
        </row>
        <row r="55">
          <cell r="AN55" t="str">
            <v>類似団体内平均値</v>
          </cell>
          <cell r="BP55">
            <v>0</v>
          </cell>
          <cell r="BQ55"/>
          <cell r="BR55"/>
          <cell r="BS55"/>
          <cell r="BT55"/>
          <cell r="BU55"/>
          <cell r="BV55"/>
          <cell r="BW55"/>
          <cell r="BX55">
            <v>0</v>
          </cell>
          <cell r="BY55"/>
          <cell r="BZ55"/>
          <cell r="CA55"/>
          <cell r="CB55"/>
          <cell r="CC55"/>
          <cell r="CD55"/>
          <cell r="CE55"/>
          <cell r="CF55">
            <v>3.1</v>
          </cell>
          <cell r="CG55"/>
          <cell r="CH55"/>
          <cell r="CI55"/>
          <cell r="CJ55"/>
          <cell r="CK55"/>
          <cell r="CL55"/>
          <cell r="CM55"/>
          <cell r="CN55">
            <v>13.7</v>
          </cell>
          <cell r="CO55"/>
          <cell r="CP55"/>
          <cell r="CQ55"/>
          <cell r="CR55"/>
          <cell r="CS55"/>
          <cell r="CT55"/>
          <cell r="CU55"/>
          <cell r="CV55">
            <v>6.9</v>
          </cell>
          <cell r="CW55"/>
          <cell r="CX55"/>
          <cell r="CY55"/>
          <cell r="CZ55"/>
          <cell r="DA55"/>
          <cell r="DB55"/>
          <cell r="DC55"/>
        </row>
        <row r="57">
          <cell r="BP57">
            <v>59.4</v>
          </cell>
          <cell r="BQ57"/>
          <cell r="BR57"/>
          <cell r="BS57"/>
          <cell r="BT57"/>
          <cell r="BU57"/>
          <cell r="BV57"/>
          <cell r="BW57"/>
          <cell r="BX57">
            <v>60</v>
          </cell>
          <cell r="BY57"/>
          <cell r="BZ57"/>
          <cell r="CA57"/>
          <cell r="CB57"/>
          <cell r="CC57"/>
          <cell r="CD57"/>
          <cell r="CE57"/>
          <cell r="CF57">
            <v>61.2</v>
          </cell>
          <cell r="CG57"/>
          <cell r="CH57"/>
          <cell r="CI57"/>
          <cell r="CJ57"/>
          <cell r="CK57"/>
          <cell r="CL57"/>
          <cell r="CM57"/>
          <cell r="CN57">
            <v>62</v>
          </cell>
          <cell r="CO57"/>
          <cell r="CP57"/>
          <cell r="CQ57"/>
          <cell r="CR57"/>
          <cell r="CS57"/>
          <cell r="CT57"/>
          <cell r="CU57"/>
          <cell r="CV57">
            <v>62.9</v>
          </cell>
          <cell r="CW57"/>
          <cell r="CX57"/>
          <cell r="CY57"/>
          <cell r="CZ57"/>
          <cell r="DA57"/>
          <cell r="DB57"/>
          <cell r="DC57"/>
        </row>
        <row r="72">
          <cell r="BP72" t="str">
            <v>H29</v>
          </cell>
          <cell r="BX72" t="str">
            <v>H30</v>
          </cell>
          <cell r="CF72" t="str">
            <v>R01</v>
          </cell>
          <cell r="CN72" t="str">
            <v>R02</v>
          </cell>
          <cell r="CV72" t="str">
            <v>R03</v>
          </cell>
        </row>
        <row r="73">
          <cell r="AN73" t="str">
            <v>当該団体値</v>
          </cell>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row>
        <row r="75">
          <cell r="BP75">
            <v>9</v>
          </cell>
          <cell r="BQ75"/>
          <cell r="BR75"/>
          <cell r="BS75"/>
          <cell r="BT75"/>
          <cell r="BU75"/>
          <cell r="BV75"/>
          <cell r="BW75"/>
          <cell r="BX75">
            <v>10</v>
          </cell>
          <cell r="BY75"/>
          <cell r="BZ75"/>
          <cell r="CA75"/>
          <cell r="CB75"/>
          <cell r="CC75"/>
          <cell r="CD75"/>
          <cell r="CE75"/>
          <cell r="CF75">
            <v>10</v>
          </cell>
          <cell r="CG75"/>
          <cell r="CH75"/>
          <cell r="CI75"/>
          <cell r="CJ75"/>
          <cell r="CK75"/>
          <cell r="CL75"/>
          <cell r="CM75"/>
          <cell r="CN75">
            <v>9.3000000000000007</v>
          </cell>
          <cell r="CO75"/>
          <cell r="CP75"/>
          <cell r="CQ75"/>
          <cell r="CR75"/>
          <cell r="CS75"/>
          <cell r="CT75"/>
          <cell r="CU75"/>
          <cell r="CV75">
            <v>8.1999999999999993</v>
          </cell>
          <cell r="CW75"/>
          <cell r="CX75"/>
          <cell r="CY75"/>
          <cell r="CZ75"/>
          <cell r="DA75"/>
          <cell r="DB75"/>
          <cell r="DC75"/>
        </row>
        <row r="77">
          <cell r="AN77" t="str">
            <v>類似団体内平均値</v>
          </cell>
          <cell r="BP77">
            <v>0</v>
          </cell>
          <cell r="BQ77"/>
          <cell r="BR77"/>
          <cell r="BS77"/>
          <cell r="BT77"/>
          <cell r="BU77"/>
          <cell r="BV77"/>
          <cell r="BW77"/>
          <cell r="BX77">
            <v>0</v>
          </cell>
          <cell r="BY77"/>
          <cell r="BZ77"/>
          <cell r="CA77"/>
          <cell r="CB77"/>
          <cell r="CC77"/>
          <cell r="CD77"/>
          <cell r="CE77"/>
          <cell r="CF77">
            <v>3.1</v>
          </cell>
          <cell r="CG77"/>
          <cell r="CH77"/>
          <cell r="CI77"/>
          <cell r="CJ77"/>
          <cell r="CK77"/>
          <cell r="CL77"/>
          <cell r="CM77"/>
          <cell r="CN77">
            <v>13.7</v>
          </cell>
          <cell r="CO77"/>
          <cell r="CP77"/>
          <cell r="CQ77"/>
          <cell r="CR77"/>
          <cell r="CS77"/>
          <cell r="CT77"/>
          <cell r="CU77"/>
          <cell r="CV77">
            <v>6.9</v>
          </cell>
          <cell r="CW77"/>
          <cell r="CX77"/>
          <cell r="CY77"/>
          <cell r="CZ77"/>
          <cell r="DA77"/>
          <cell r="DB77"/>
          <cell r="DC77"/>
        </row>
        <row r="79">
          <cell r="BP79">
            <v>7.9</v>
          </cell>
          <cell r="BQ79"/>
          <cell r="BR79"/>
          <cell r="BS79"/>
          <cell r="BT79"/>
          <cell r="BU79"/>
          <cell r="BV79"/>
          <cell r="BW79"/>
          <cell r="BX79">
            <v>7.8</v>
          </cell>
          <cell r="BY79"/>
          <cell r="BZ79"/>
          <cell r="CA79"/>
          <cell r="CB79"/>
          <cell r="CC79"/>
          <cell r="CD79"/>
          <cell r="CE79"/>
          <cell r="CF79">
            <v>7.9</v>
          </cell>
          <cell r="CG79"/>
          <cell r="CH79"/>
          <cell r="CI79"/>
          <cell r="CJ79"/>
          <cell r="CK79"/>
          <cell r="CL79"/>
          <cell r="CM79"/>
          <cell r="CN79">
            <v>7.9</v>
          </cell>
          <cell r="CO79"/>
          <cell r="CP79"/>
          <cell r="CQ79"/>
          <cell r="CR79"/>
          <cell r="CS79"/>
          <cell r="CT79"/>
          <cell r="CU79"/>
          <cell r="CV79">
            <v>8</v>
          </cell>
          <cell r="CW79"/>
          <cell r="CX79"/>
          <cell r="CY79"/>
          <cell r="CZ79"/>
          <cell r="DA79"/>
          <cell r="DB79"/>
          <cell r="DC79"/>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75" customWidth="1"/>
    <col min="12" max="12" width="2.26953125" style="175" customWidth="1"/>
    <col min="13" max="17" width="2.36328125" style="175" customWidth="1"/>
    <col min="18" max="119" width="2.08984375" style="175" customWidth="1"/>
    <col min="120" max="16384" width="0" style="175" hidden="1"/>
  </cols>
  <sheetData>
    <row r="1" spans="1:119" ht="33" customHeight="1" x14ac:dyDescent="0.2">
      <c r="B1" s="417" t="s">
        <v>79</v>
      </c>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c r="CA1" s="417"/>
      <c r="CB1" s="417"/>
      <c r="CC1" s="417"/>
      <c r="CD1" s="417"/>
      <c r="CE1" s="417"/>
      <c r="CF1" s="417"/>
      <c r="CG1" s="417"/>
      <c r="CH1" s="417"/>
      <c r="CI1" s="417"/>
      <c r="CJ1" s="417"/>
      <c r="CK1" s="417"/>
      <c r="CL1" s="417"/>
      <c r="CM1" s="417"/>
      <c r="CN1" s="417"/>
      <c r="CO1" s="417"/>
      <c r="CP1" s="417"/>
      <c r="CQ1" s="417"/>
      <c r="CR1" s="417"/>
      <c r="CS1" s="417"/>
      <c r="CT1" s="417"/>
      <c r="CU1" s="417"/>
      <c r="CV1" s="417"/>
      <c r="CW1" s="417"/>
      <c r="CX1" s="417"/>
      <c r="CY1" s="417"/>
      <c r="CZ1" s="417"/>
      <c r="DA1" s="417"/>
      <c r="DB1" s="417"/>
      <c r="DC1" s="417"/>
      <c r="DD1" s="417"/>
      <c r="DE1" s="417"/>
      <c r="DF1" s="417"/>
      <c r="DG1" s="417"/>
      <c r="DH1" s="417"/>
      <c r="DI1" s="417"/>
      <c r="DJ1" s="176"/>
      <c r="DK1" s="176"/>
      <c r="DL1" s="176"/>
      <c r="DM1" s="176"/>
      <c r="DN1" s="176"/>
      <c r="DO1" s="176"/>
    </row>
    <row r="2" spans="1:119" ht="24" thickBot="1" x14ac:dyDescent="0.25">
      <c r="B2" s="177" t="s">
        <v>80</v>
      </c>
      <c r="C2" s="177"/>
      <c r="D2" s="178"/>
    </row>
    <row r="3" spans="1:119" ht="18.75" customHeight="1" thickBot="1" x14ac:dyDescent="0.25">
      <c r="A3" s="176"/>
      <c r="B3" s="418" t="s">
        <v>81</v>
      </c>
      <c r="C3" s="419"/>
      <c r="D3" s="419"/>
      <c r="E3" s="420"/>
      <c r="F3" s="420"/>
      <c r="G3" s="420"/>
      <c r="H3" s="420"/>
      <c r="I3" s="420"/>
      <c r="J3" s="420"/>
      <c r="K3" s="420"/>
      <c r="L3" s="420" t="s">
        <v>82</v>
      </c>
      <c r="M3" s="420"/>
      <c r="N3" s="420"/>
      <c r="O3" s="420"/>
      <c r="P3" s="420"/>
      <c r="Q3" s="420"/>
      <c r="R3" s="427"/>
      <c r="S3" s="427"/>
      <c r="T3" s="427"/>
      <c r="U3" s="427"/>
      <c r="V3" s="428"/>
      <c r="W3" s="402" t="s">
        <v>83</v>
      </c>
      <c r="X3" s="403"/>
      <c r="Y3" s="403"/>
      <c r="Z3" s="403"/>
      <c r="AA3" s="403"/>
      <c r="AB3" s="419"/>
      <c r="AC3" s="427" t="s">
        <v>84</v>
      </c>
      <c r="AD3" s="403"/>
      <c r="AE3" s="403"/>
      <c r="AF3" s="403"/>
      <c r="AG3" s="403"/>
      <c r="AH3" s="403"/>
      <c r="AI3" s="403"/>
      <c r="AJ3" s="403"/>
      <c r="AK3" s="403"/>
      <c r="AL3" s="404"/>
      <c r="AM3" s="402" t="s">
        <v>85</v>
      </c>
      <c r="AN3" s="403"/>
      <c r="AO3" s="403"/>
      <c r="AP3" s="403"/>
      <c r="AQ3" s="403"/>
      <c r="AR3" s="403"/>
      <c r="AS3" s="403"/>
      <c r="AT3" s="403"/>
      <c r="AU3" s="403"/>
      <c r="AV3" s="403"/>
      <c r="AW3" s="403"/>
      <c r="AX3" s="404"/>
      <c r="AY3" s="439" t="s">
        <v>1</v>
      </c>
      <c r="AZ3" s="440"/>
      <c r="BA3" s="440"/>
      <c r="BB3" s="440"/>
      <c r="BC3" s="440"/>
      <c r="BD3" s="440"/>
      <c r="BE3" s="440"/>
      <c r="BF3" s="440"/>
      <c r="BG3" s="440"/>
      <c r="BH3" s="440"/>
      <c r="BI3" s="440"/>
      <c r="BJ3" s="440"/>
      <c r="BK3" s="440"/>
      <c r="BL3" s="440"/>
      <c r="BM3" s="441"/>
      <c r="BN3" s="402" t="s">
        <v>86</v>
      </c>
      <c r="BO3" s="403"/>
      <c r="BP3" s="403"/>
      <c r="BQ3" s="403"/>
      <c r="BR3" s="403"/>
      <c r="BS3" s="403"/>
      <c r="BT3" s="403"/>
      <c r="BU3" s="404"/>
      <c r="BV3" s="402" t="s">
        <v>87</v>
      </c>
      <c r="BW3" s="403"/>
      <c r="BX3" s="403"/>
      <c r="BY3" s="403"/>
      <c r="BZ3" s="403"/>
      <c r="CA3" s="403"/>
      <c r="CB3" s="403"/>
      <c r="CC3" s="404"/>
      <c r="CD3" s="439" t="s">
        <v>1</v>
      </c>
      <c r="CE3" s="440"/>
      <c r="CF3" s="440"/>
      <c r="CG3" s="440"/>
      <c r="CH3" s="440"/>
      <c r="CI3" s="440"/>
      <c r="CJ3" s="440"/>
      <c r="CK3" s="440"/>
      <c r="CL3" s="440"/>
      <c r="CM3" s="440"/>
      <c r="CN3" s="440"/>
      <c r="CO3" s="440"/>
      <c r="CP3" s="440"/>
      <c r="CQ3" s="440"/>
      <c r="CR3" s="440"/>
      <c r="CS3" s="441"/>
      <c r="CT3" s="402" t="s">
        <v>88</v>
      </c>
      <c r="CU3" s="403"/>
      <c r="CV3" s="403"/>
      <c r="CW3" s="403"/>
      <c r="CX3" s="403"/>
      <c r="CY3" s="403"/>
      <c r="CZ3" s="403"/>
      <c r="DA3" s="404"/>
      <c r="DB3" s="402" t="s">
        <v>89</v>
      </c>
      <c r="DC3" s="403"/>
      <c r="DD3" s="403"/>
      <c r="DE3" s="403"/>
      <c r="DF3" s="403"/>
      <c r="DG3" s="403"/>
      <c r="DH3" s="403"/>
      <c r="DI3" s="404"/>
    </row>
    <row r="4" spans="1:119" ht="18.75" customHeight="1" x14ac:dyDescent="0.2">
      <c r="A4" s="176"/>
      <c r="B4" s="421"/>
      <c r="C4" s="422"/>
      <c r="D4" s="422"/>
      <c r="E4" s="423"/>
      <c r="F4" s="423"/>
      <c r="G4" s="423"/>
      <c r="H4" s="423"/>
      <c r="I4" s="423"/>
      <c r="J4" s="423"/>
      <c r="K4" s="423"/>
      <c r="L4" s="423"/>
      <c r="M4" s="423"/>
      <c r="N4" s="423"/>
      <c r="O4" s="423"/>
      <c r="P4" s="423"/>
      <c r="Q4" s="423"/>
      <c r="R4" s="429"/>
      <c r="S4" s="429"/>
      <c r="T4" s="429"/>
      <c r="U4" s="429"/>
      <c r="V4" s="430"/>
      <c r="W4" s="433"/>
      <c r="X4" s="434"/>
      <c r="Y4" s="434"/>
      <c r="Z4" s="434"/>
      <c r="AA4" s="434"/>
      <c r="AB4" s="422"/>
      <c r="AC4" s="429"/>
      <c r="AD4" s="434"/>
      <c r="AE4" s="434"/>
      <c r="AF4" s="434"/>
      <c r="AG4" s="434"/>
      <c r="AH4" s="434"/>
      <c r="AI4" s="434"/>
      <c r="AJ4" s="434"/>
      <c r="AK4" s="434"/>
      <c r="AL4" s="437"/>
      <c r="AM4" s="435"/>
      <c r="AN4" s="436"/>
      <c r="AO4" s="436"/>
      <c r="AP4" s="436"/>
      <c r="AQ4" s="436"/>
      <c r="AR4" s="436"/>
      <c r="AS4" s="436"/>
      <c r="AT4" s="436"/>
      <c r="AU4" s="436"/>
      <c r="AV4" s="436"/>
      <c r="AW4" s="436"/>
      <c r="AX4" s="438"/>
      <c r="AY4" s="405" t="s">
        <v>90</v>
      </c>
      <c r="AZ4" s="406"/>
      <c r="BA4" s="406"/>
      <c r="BB4" s="406"/>
      <c r="BC4" s="406"/>
      <c r="BD4" s="406"/>
      <c r="BE4" s="406"/>
      <c r="BF4" s="406"/>
      <c r="BG4" s="406"/>
      <c r="BH4" s="406"/>
      <c r="BI4" s="406"/>
      <c r="BJ4" s="406"/>
      <c r="BK4" s="406"/>
      <c r="BL4" s="406"/>
      <c r="BM4" s="407"/>
      <c r="BN4" s="408">
        <v>7606691</v>
      </c>
      <c r="BO4" s="409"/>
      <c r="BP4" s="409"/>
      <c r="BQ4" s="409"/>
      <c r="BR4" s="409"/>
      <c r="BS4" s="409"/>
      <c r="BT4" s="409"/>
      <c r="BU4" s="410"/>
      <c r="BV4" s="408">
        <v>8232055</v>
      </c>
      <c r="BW4" s="409"/>
      <c r="BX4" s="409"/>
      <c r="BY4" s="409"/>
      <c r="BZ4" s="409"/>
      <c r="CA4" s="409"/>
      <c r="CB4" s="409"/>
      <c r="CC4" s="410"/>
      <c r="CD4" s="411" t="s">
        <v>91</v>
      </c>
      <c r="CE4" s="412"/>
      <c r="CF4" s="412"/>
      <c r="CG4" s="412"/>
      <c r="CH4" s="412"/>
      <c r="CI4" s="412"/>
      <c r="CJ4" s="412"/>
      <c r="CK4" s="412"/>
      <c r="CL4" s="412"/>
      <c r="CM4" s="412"/>
      <c r="CN4" s="412"/>
      <c r="CO4" s="412"/>
      <c r="CP4" s="412"/>
      <c r="CQ4" s="412"/>
      <c r="CR4" s="412"/>
      <c r="CS4" s="413"/>
      <c r="CT4" s="414">
        <v>9.5</v>
      </c>
      <c r="CU4" s="415"/>
      <c r="CV4" s="415"/>
      <c r="CW4" s="415"/>
      <c r="CX4" s="415"/>
      <c r="CY4" s="415"/>
      <c r="CZ4" s="415"/>
      <c r="DA4" s="416"/>
      <c r="DB4" s="414">
        <v>5.8</v>
      </c>
      <c r="DC4" s="415"/>
      <c r="DD4" s="415"/>
      <c r="DE4" s="415"/>
      <c r="DF4" s="415"/>
      <c r="DG4" s="415"/>
      <c r="DH4" s="415"/>
      <c r="DI4" s="416"/>
    </row>
    <row r="5" spans="1:119" ht="18.75" customHeight="1" x14ac:dyDescent="0.2">
      <c r="A5" s="176"/>
      <c r="B5" s="424"/>
      <c r="C5" s="425"/>
      <c r="D5" s="425"/>
      <c r="E5" s="426"/>
      <c r="F5" s="426"/>
      <c r="G5" s="426"/>
      <c r="H5" s="426"/>
      <c r="I5" s="426"/>
      <c r="J5" s="426"/>
      <c r="K5" s="426"/>
      <c r="L5" s="426"/>
      <c r="M5" s="426"/>
      <c r="N5" s="426"/>
      <c r="O5" s="426"/>
      <c r="P5" s="426"/>
      <c r="Q5" s="426"/>
      <c r="R5" s="431"/>
      <c r="S5" s="431"/>
      <c r="T5" s="431"/>
      <c r="U5" s="431"/>
      <c r="V5" s="432"/>
      <c r="W5" s="435"/>
      <c r="X5" s="436"/>
      <c r="Y5" s="436"/>
      <c r="Z5" s="436"/>
      <c r="AA5" s="436"/>
      <c r="AB5" s="425"/>
      <c r="AC5" s="431"/>
      <c r="AD5" s="436"/>
      <c r="AE5" s="436"/>
      <c r="AF5" s="436"/>
      <c r="AG5" s="436"/>
      <c r="AH5" s="436"/>
      <c r="AI5" s="436"/>
      <c r="AJ5" s="436"/>
      <c r="AK5" s="436"/>
      <c r="AL5" s="438"/>
      <c r="AM5" s="474" t="s">
        <v>92</v>
      </c>
      <c r="AN5" s="475"/>
      <c r="AO5" s="475"/>
      <c r="AP5" s="475"/>
      <c r="AQ5" s="475"/>
      <c r="AR5" s="475"/>
      <c r="AS5" s="475"/>
      <c r="AT5" s="476"/>
      <c r="AU5" s="477" t="s">
        <v>93</v>
      </c>
      <c r="AV5" s="478"/>
      <c r="AW5" s="478"/>
      <c r="AX5" s="478"/>
      <c r="AY5" s="479" t="s">
        <v>94</v>
      </c>
      <c r="AZ5" s="480"/>
      <c r="BA5" s="480"/>
      <c r="BB5" s="480"/>
      <c r="BC5" s="480"/>
      <c r="BD5" s="480"/>
      <c r="BE5" s="480"/>
      <c r="BF5" s="480"/>
      <c r="BG5" s="480"/>
      <c r="BH5" s="480"/>
      <c r="BI5" s="480"/>
      <c r="BJ5" s="480"/>
      <c r="BK5" s="480"/>
      <c r="BL5" s="480"/>
      <c r="BM5" s="481"/>
      <c r="BN5" s="445">
        <v>7070806</v>
      </c>
      <c r="BO5" s="446"/>
      <c r="BP5" s="446"/>
      <c r="BQ5" s="446"/>
      <c r="BR5" s="446"/>
      <c r="BS5" s="446"/>
      <c r="BT5" s="446"/>
      <c r="BU5" s="447"/>
      <c r="BV5" s="445">
        <v>7841481</v>
      </c>
      <c r="BW5" s="446"/>
      <c r="BX5" s="446"/>
      <c r="BY5" s="446"/>
      <c r="BZ5" s="446"/>
      <c r="CA5" s="446"/>
      <c r="CB5" s="446"/>
      <c r="CC5" s="447"/>
      <c r="CD5" s="448" t="s">
        <v>95</v>
      </c>
      <c r="CE5" s="449"/>
      <c r="CF5" s="449"/>
      <c r="CG5" s="449"/>
      <c r="CH5" s="449"/>
      <c r="CI5" s="449"/>
      <c r="CJ5" s="449"/>
      <c r="CK5" s="449"/>
      <c r="CL5" s="449"/>
      <c r="CM5" s="449"/>
      <c r="CN5" s="449"/>
      <c r="CO5" s="449"/>
      <c r="CP5" s="449"/>
      <c r="CQ5" s="449"/>
      <c r="CR5" s="449"/>
      <c r="CS5" s="450"/>
      <c r="CT5" s="442">
        <v>87.2</v>
      </c>
      <c r="CU5" s="443"/>
      <c r="CV5" s="443"/>
      <c r="CW5" s="443"/>
      <c r="CX5" s="443"/>
      <c r="CY5" s="443"/>
      <c r="CZ5" s="443"/>
      <c r="DA5" s="444"/>
      <c r="DB5" s="442">
        <v>92.8</v>
      </c>
      <c r="DC5" s="443"/>
      <c r="DD5" s="443"/>
      <c r="DE5" s="443"/>
      <c r="DF5" s="443"/>
      <c r="DG5" s="443"/>
      <c r="DH5" s="443"/>
      <c r="DI5" s="444"/>
    </row>
    <row r="6" spans="1:119" ht="18.75" customHeight="1" x14ac:dyDescent="0.2">
      <c r="A6" s="176"/>
      <c r="B6" s="451" t="s">
        <v>96</v>
      </c>
      <c r="C6" s="452"/>
      <c r="D6" s="452"/>
      <c r="E6" s="453"/>
      <c r="F6" s="453"/>
      <c r="G6" s="453"/>
      <c r="H6" s="453"/>
      <c r="I6" s="453"/>
      <c r="J6" s="453"/>
      <c r="K6" s="453"/>
      <c r="L6" s="453" t="s">
        <v>97</v>
      </c>
      <c r="M6" s="453"/>
      <c r="N6" s="453"/>
      <c r="O6" s="453"/>
      <c r="P6" s="453"/>
      <c r="Q6" s="453"/>
      <c r="R6" s="457"/>
      <c r="S6" s="457"/>
      <c r="T6" s="457"/>
      <c r="U6" s="457"/>
      <c r="V6" s="458"/>
      <c r="W6" s="461" t="s">
        <v>98</v>
      </c>
      <c r="X6" s="462"/>
      <c r="Y6" s="462"/>
      <c r="Z6" s="462"/>
      <c r="AA6" s="462"/>
      <c r="AB6" s="452"/>
      <c r="AC6" s="465" t="s">
        <v>99</v>
      </c>
      <c r="AD6" s="466"/>
      <c r="AE6" s="466"/>
      <c r="AF6" s="466"/>
      <c r="AG6" s="466"/>
      <c r="AH6" s="466"/>
      <c r="AI6" s="466"/>
      <c r="AJ6" s="466"/>
      <c r="AK6" s="466"/>
      <c r="AL6" s="467"/>
      <c r="AM6" s="474" t="s">
        <v>100</v>
      </c>
      <c r="AN6" s="475"/>
      <c r="AO6" s="475"/>
      <c r="AP6" s="475"/>
      <c r="AQ6" s="475"/>
      <c r="AR6" s="475"/>
      <c r="AS6" s="475"/>
      <c r="AT6" s="476"/>
      <c r="AU6" s="477" t="s">
        <v>93</v>
      </c>
      <c r="AV6" s="478"/>
      <c r="AW6" s="478"/>
      <c r="AX6" s="478"/>
      <c r="AY6" s="479" t="s">
        <v>101</v>
      </c>
      <c r="AZ6" s="480"/>
      <c r="BA6" s="480"/>
      <c r="BB6" s="480"/>
      <c r="BC6" s="480"/>
      <c r="BD6" s="480"/>
      <c r="BE6" s="480"/>
      <c r="BF6" s="480"/>
      <c r="BG6" s="480"/>
      <c r="BH6" s="480"/>
      <c r="BI6" s="480"/>
      <c r="BJ6" s="480"/>
      <c r="BK6" s="480"/>
      <c r="BL6" s="480"/>
      <c r="BM6" s="481"/>
      <c r="BN6" s="445">
        <v>535885</v>
      </c>
      <c r="BO6" s="446"/>
      <c r="BP6" s="446"/>
      <c r="BQ6" s="446"/>
      <c r="BR6" s="446"/>
      <c r="BS6" s="446"/>
      <c r="BT6" s="446"/>
      <c r="BU6" s="447"/>
      <c r="BV6" s="445">
        <v>390574</v>
      </c>
      <c r="BW6" s="446"/>
      <c r="BX6" s="446"/>
      <c r="BY6" s="446"/>
      <c r="BZ6" s="446"/>
      <c r="CA6" s="446"/>
      <c r="CB6" s="446"/>
      <c r="CC6" s="447"/>
      <c r="CD6" s="448" t="s">
        <v>102</v>
      </c>
      <c r="CE6" s="449"/>
      <c r="CF6" s="449"/>
      <c r="CG6" s="449"/>
      <c r="CH6" s="449"/>
      <c r="CI6" s="449"/>
      <c r="CJ6" s="449"/>
      <c r="CK6" s="449"/>
      <c r="CL6" s="449"/>
      <c r="CM6" s="449"/>
      <c r="CN6" s="449"/>
      <c r="CO6" s="449"/>
      <c r="CP6" s="449"/>
      <c r="CQ6" s="449"/>
      <c r="CR6" s="449"/>
      <c r="CS6" s="450"/>
      <c r="CT6" s="482">
        <v>92.4</v>
      </c>
      <c r="CU6" s="483"/>
      <c r="CV6" s="483"/>
      <c r="CW6" s="483"/>
      <c r="CX6" s="483"/>
      <c r="CY6" s="483"/>
      <c r="CZ6" s="483"/>
      <c r="DA6" s="484"/>
      <c r="DB6" s="482">
        <v>97.4</v>
      </c>
      <c r="DC6" s="483"/>
      <c r="DD6" s="483"/>
      <c r="DE6" s="483"/>
      <c r="DF6" s="483"/>
      <c r="DG6" s="483"/>
      <c r="DH6" s="483"/>
      <c r="DI6" s="484"/>
    </row>
    <row r="7" spans="1:119" ht="18.75" customHeight="1" x14ac:dyDescent="0.2">
      <c r="A7" s="176"/>
      <c r="B7" s="421"/>
      <c r="C7" s="422"/>
      <c r="D7" s="422"/>
      <c r="E7" s="423"/>
      <c r="F7" s="423"/>
      <c r="G7" s="423"/>
      <c r="H7" s="423"/>
      <c r="I7" s="423"/>
      <c r="J7" s="423"/>
      <c r="K7" s="423"/>
      <c r="L7" s="423"/>
      <c r="M7" s="423"/>
      <c r="N7" s="423"/>
      <c r="O7" s="423"/>
      <c r="P7" s="423"/>
      <c r="Q7" s="423"/>
      <c r="R7" s="429"/>
      <c r="S7" s="429"/>
      <c r="T7" s="429"/>
      <c r="U7" s="429"/>
      <c r="V7" s="430"/>
      <c r="W7" s="433"/>
      <c r="X7" s="434"/>
      <c r="Y7" s="434"/>
      <c r="Z7" s="434"/>
      <c r="AA7" s="434"/>
      <c r="AB7" s="422"/>
      <c r="AC7" s="468"/>
      <c r="AD7" s="469"/>
      <c r="AE7" s="469"/>
      <c r="AF7" s="469"/>
      <c r="AG7" s="469"/>
      <c r="AH7" s="469"/>
      <c r="AI7" s="469"/>
      <c r="AJ7" s="469"/>
      <c r="AK7" s="469"/>
      <c r="AL7" s="470"/>
      <c r="AM7" s="474" t="s">
        <v>103</v>
      </c>
      <c r="AN7" s="475"/>
      <c r="AO7" s="475"/>
      <c r="AP7" s="475"/>
      <c r="AQ7" s="475"/>
      <c r="AR7" s="475"/>
      <c r="AS7" s="475"/>
      <c r="AT7" s="476"/>
      <c r="AU7" s="477" t="s">
        <v>93</v>
      </c>
      <c r="AV7" s="478"/>
      <c r="AW7" s="478"/>
      <c r="AX7" s="478"/>
      <c r="AY7" s="479" t="s">
        <v>104</v>
      </c>
      <c r="AZ7" s="480"/>
      <c r="BA7" s="480"/>
      <c r="BB7" s="480"/>
      <c r="BC7" s="480"/>
      <c r="BD7" s="480"/>
      <c r="BE7" s="480"/>
      <c r="BF7" s="480"/>
      <c r="BG7" s="480"/>
      <c r="BH7" s="480"/>
      <c r="BI7" s="480"/>
      <c r="BJ7" s="480"/>
      <c r="BK7" s="480"/>
      <c r="BL7" s="480"/>
      <c r="BM7" s="481"/>
      <c r="BN7" s="445">
        <v>176882</v>
      </c>
      <c r="BO7" s="446"/>
      <c r="BP7" s="446"/>
      <c r="BQ7" s="446"/>
      <c r="BR7" s="446"/>
      <c r="BS7" s="446"/>
      <c r="BT7" s="446"/>
      <c r="BU7" s="447"/>
      <c r="BV7" s="445">
        <v>184674</v>
      </c>
      <c r="BW7" s="446"/>
      <c r="BX7" s="446"/>
      <c r="BY7" s="446"/>
      <c r="BZ7" s="446"/>
      <c r="CA7" s="446"/>
      <c r="CB7" s="446"/>
      <c r="CC7" s="447"/>
      <c r="CD7" s="448" t="s">
        <v>105</v>
      </c>
      <c r="CE7" s="449"/>
      <c r="CF7" s="449"/>
      <c r="CG7" s="449"/>
      <c r="CH7" s="449"/>
      <c r="CI7" s="449"/>
      <c r="CJ7" s="449"/>
      <c r="CK7" s="449"/>
      <c r="CL7" s="449"/>
      <c r="CM7" s="449"/>
      <c r="CN7" s="449"/>
      <c r="CO7" s="449"/>
      <c r="CP7" s="449"/>
      <c r="CQ7" s="449"/>
      <c r="CR7" s="449"/>
      <c r="CS7" s="450"/>
      <c r="CT7" s="445">
        <v>3769847</v>
      </c>
      <c r="CU7" s="446"/>
      <c r="CV7" s="446"/>
      <c r="CW7" s="446"/>
      <c r="CX7" s="446"/>
      <c r="CY7" s="446"/>
      <c r="CZ7" s="446"/>
      <c r="DA7" s="447"/>
      <c r="DB7" s="445">
        <v>3545145</v>
      </c>
      <c r="DC7" s="446"/>
      <c r="DD7" s="446"/>
      <c r="DE7" s="446"/>
      <c r="DF7" s="446"/>
      <c r="DG7" s="446"/>
      <c r="DH7" s="446"/>
      <c r="DI7" s="447"/>
    </row>
    <row r="8" spans="1:119" ht="18.75" customHeight="1" thickBot="1" x14ac:dyDescent="0.25">
      <c r="A8" s="176"/>
      <c r="B8" s="454"/>
      <c r="C8" s="455"/>
      <c r="D8" s="455"/>
      <c r="E8" s="456"/>
      <c r="F8" s="456"/>
      <c r="G8" s="456"/>
      <c r="H8" s="456"/>
      <c r="I8" s="456"/>
      <c r="J8" s="456"/>
      <c r="K8" s="456"/>
      <c r="L8" s="456"/>
      <c r="M8" s="456"/>
      <c r="N8" s="456"/>
      <c r="O8" s="456"/>
      <c r="P8" s="456"/>
      <c r="Q8" s="456"/>
      <c r="R8" s="459"/>
      <c r="S8" s="459"/>
      <c r="T8" s="459"/>
      <c r="U8" s="459"/>
      <c r="V8" s="460"/>
      <c r="W8" s="463"/>
      <c r="X8" s="464"/>
      <c r="Y8" s="464"/>
      <c r="Z8" s="464"/>
      <c r="AA8" s="464"/>
      <c r="AB8" s="455"/>
      <c r="AC8" s="471"/>
      <c r="AD8" s="472"/>
      <c r="AE8" s="472"/>
      <c r="AF8" s="472"/>
      <c r="AG8" s="472"/>
      <c r="AH8" s="472"/>
      <c r="AI8" s="472"/>
      <c r="AJ8" s="472"/>
      <c r="AK8" s="472"/>
      <c r="AL8" s="473"/>
      <c r="AM8" s="474" t="s">
        <v>106</v>
      </c>
      <c r="AN8" s="475"/>
      <c r="AO8" s="475"/>
      <c r="AP8" s="475"/>
      <c r="AQ8" s="475"/>
      <c r="AR8" s="475"/>
      <c r="AS8" s="475"/>
      <c r="AT8" s="476"/>
      <c r="AU8" s="477" t="s">
        <v>107</v>
      </c>
      <c r="AV8" s="478"/>
      <c r="AW8" s="478"/>
      <c r="AX8" s="478"/>
      <c r="AY8" s="479" t="s">
        <v>108</v>
      </c>
      <c r="AZ8" s="480"/>
      <c r="BA8" s="480"/>
      <c r="BB8" s="480"/>
      <c r="BC8" s="480"/>
      <c r="BD8" s="480"/>
      <c r="BE8" s="480"/>
      <c r="BF8" s="480"/>
      <c r="BG8" s="480"/>
      <c r="BH8" s="480"/>
      <c r="BI8" s="480"/>
      <c r="BJ8" s="480"/>
      <c r="BK8" s="480"/>
      <c r="BL8" s="480"/>
      <c r="BM8" s="481"/>
      <c r="BN8" s="445">
        <v>359003</v>
      </c>
      <c r="BO8" s="446"/>
      <c r="BP8" s="446"/>
      <c r="BQ8" s="446"/>
      <c r="BR8" s="446"/>
      <c r="BS8" s="446"/>
      <c r="BT8" s="446"/>
      <c r="BU8" s="447"/>
      <c r="BV8" s="445">
        <v>205900</v>
      </c>
      <c r="BW8" s="446"/>
      <c r="BX8" s="446"/>
      <c r="BY8" s="446"/>
      <c r="BZ8" s="446"/>
      <c r="CA8" s="446"/>
      <c r="CB8" s="446"/>
      <c r="CC8" s="447"/>
      <c r="CD8" s="448" t="s">
        <v>109</v>
      </c>
      <c r="CE8" s="449"/>
      <c r="CF8" s="449"/>
      <c r="CG8" s="449"/>
      <c r="CH8" s="449"/>
      <c r="CI8" s="449"/>
      <c r="CJ8" s="449"/>
      <c r="CK8" s="449"/>
      <c r="CL8" s="449"/>
      <c r="CM8" s="449"/>
      <c r="CN8" s="449"/>
      <c r="CO8" s="449"/>
      <c r="CP8" s="449"/>
      <c r="CQ8" s="449"/>
      <c r="CR8" s="449"/>
      <c r="CS8" s="450"/>
      <c r="CT8" s="485">
        <v>0.55000000000000004</v>
      </c>
      <c r="CU8" s="486"/>
      <c r="CV8" s="486"/>
      <c r="CW8" s="486"/>
      <c r="CX8" s="486"/>
      <c r="CY8" s="486"/>
      <c r="CZ8" s="486"/>
      <c r="DA8" s="487"/>
      <c r="DB8" s="485">
        <v>0.56000000000000005</v>
      </c>
      <c r="DC8" s="486"/>
      <c r="DD8" s="486"/>
      <c r="DE8" s="486"/>
      <c r="DF8" s="486"/>
      <c r="DG8" s="486"/>
      <c r="DH8" s="486"/>
      <c r="DI8" s="487"/>
    </row>
    <row r="9" spans="1:119" ht="18.75" customHeight="1" thickBot="1" x14ac:dyDescent="0.25">
      <c r="A9" s="176"/>
      <c r="B9" s="439" t="s">
        <v>110</v>
      </c>
      <c r="C9" s="440"/>
      <c r="D9" s="440"/>
      <c r="E9" s="440"/>
      <c r="F9" s="440"/>
      <c r="G9" s="440"/>
      <c r="H9" s="440"/>
      <c r="I9" s="440"/>
      <c r="J9" s="440"/>
      <c r="K9" s="488"/>
      <c r="L9" s="489" t="s">
        <v>111</v>
      </c>
      <c r="M9" s="490"/>
      <c r="N9" s="490"/>
      <c r="O9" s="490"/>
      <c r="P9" s="490"/>
      <c r="Q9" s="491"/>
      <c r="R9" s="492">
        <v>14216</v>
      </c>
      <c r="S9" s="493"/>
      <c r="T9" s="493"/>
      <c r="U9" s="493"/>
      <c r="V9" s="494"/>
      <c r="W9" s="402" t="s">
        <v>112</v>
      </c>
      <c r="X9" s="403"/>
      <c r="Y9" s="403"/>
      <c r="Z9" s="403"/>
      <c r="AA9" s="403"/>
      <c r="AB9" s="403"/>
      <c r="AC9" s="403"/>
      <c r="AD9" s="403"/>
      <c r="AE9" s="403"/>
      <c r="AF9" s="403"/>
      <c r="AG9" s="403"/>
      <c r="AH9" s="403"/>
      <c r="AI9" s="403"/>
      <c r="AJ9" s="403"/>
      <c r="AK9" s="403"/>
      <c r="AL9" s="404"/>
      <c r="AM9" s="474" t="s">
        <v>113</v>
      </c>
      <c r="AN9" s="475"/>
      <c r="AO9" s="475"/>
      <c r="AP9" s="475"/>
      <c r="AQ9" s="475"/>
      <c r="AR9" s="475"/>
      <c r="AS9" s="475"/>
      <c r="AT9" s="476"/>
      <c r="AU9" s="477" t="s">
        <v>93</v>
      </c>
      <c r="AV9" s="478"/>
      <c r="AW9" s="478"/>
      <c r="AX9" s="478"/>
      <c r="AY9" s="479" t="s">
        <v>114</v>
      </c>
      <c r="AZ9" s="480"/>
      <c r="BA9" s="480"/>
      <c r="BB9" s="480"/>
      <c r="BC9" s="480"/>
      <c r="BD9" s="480"/>
      <c r="BE9" s="480"/>
      <c r="BF9" s="480"/>
      <c r="BG9" s="480"/>
      <c r="BH9" s="480"/>
      <c r="BI9" s="480"/>
      <c r="BJ9" s="480"/>
      <c r="BK9" s="480"/>
      <c r="BL9" s="480"/>
      <c r="BM9" s="481"/>
      <c r="BN9" s="445">
        <v>153103</v>
      </c>
      <c r="BO9" s="446"/>
      <c r="BP9" s="446"/>
      <c r="BQ9" s="446"/>
      <c r="BR9" s="446"/>
      <c r="BS9" s="446"/>
      <c r="BT9" s="446"/>
      <c r="BU9" s="447"/>
      <c r="BV9" s="445">
        <v>-48627</v>
      </c>
      <c r="BW9" s="446"/>
      <c r="BX9" s="446"/>
      <c r="BY9" s="446"/>
      <c r="BZ9" s="446"/>
      <c r="CA9" s="446"/>
      <c r="CB9" s="446"/>
      <c r="CC9" s="447"/>
      <c r="CD9" s="448" t="s">
        <v>115</v>
      </c>
      <c r="CE9" s="449"/>
      <c r="CF9" s="449"/>
      <c r="CG9" s="449"/>
      <c r="CH9" s="449"/>
      <c r="CI9" s="449"/>
      <c r="CJ9" s="449"/>
      <c r="CK9" s="449"/>
      <c r="CL9" s="449"/>
      <c r="CM9" s="449"/>
      <c r="CN9" s="449"/>
      <c r="CO9" s="449"/>
      <c r="CP9" s="449"/>
      <c r="CQ9" s="449"/>
      <c r="CR9" s="449"/>
      <c r="CS9" s="450"/>
      <c r="CT9" s="442">
        <v>6.6</v>
      </c>
      <c r="CU9" s="443"/>
      <c r="CV9" s="443"/>
      <c r="CW9" s="443"/>
      <c r="CX9" s="443"/>
      <c r="CY9" s="443"/>
      <c r="CZ9" s="443"/>
      <c r="DA9" s="444"/>
      <c r="DB9" s="442">
        <v>6.7</v>
      </c>
      <c r="DC9" s="443"/>
      <c r="DD9" s="443"/>
      <c r="DE9" s="443"/>
      <c r="DF9" s="443"/>
      <c r="DG9" s="443"/>
      <c r="DH9" s="443"/>
      <c r="DI9" s="444"/>
    </row>
    <row r="10" spans="1:119" ht="18.75" customHeight="1" thickBot="1" x14ac:dyDescent="0.25">
      <c r="A10" s="176"/>
      <c r="B10" s="439"/>
      <c r="C10" s="440"/>
      <c r="D10" s="440"/>
      <c r="E10" s="440"/>
      <c r="F10" s="440"/>
      <c r="G10" s="440"/>
      <c r="H10" s="440"/>
      <c r="I10" s="440"/>
      <c r="J10" s="440"/>
      <c r="K10" s="488"/>
      <c r="L10" s="495" t="s">
        <v>116</v>
      </c>
      <c r="M10" s="475"/>
      <c r="N10" s="475"/>
      <c r="O10" s="475"/>
      <c r="P10" s="475"/>
      <c r="Q10" s="476"/>
      <c r="R10" s="496">
        <v>14329</v>
      </c>
      <c r="S10" s="497"/>
      <c r="T10" s="497"/>
      <c r="U10" s="497"/>
      <c r="V10" s="498"/>
      <c r="W10" s="433"/>
      <c r="X10" s="434"/>
      <c r="Y10" s="434"/>
      <c r="Z10" s="434"/>
      <c r="AA10" s="434"/>
      <c r="AB10" s="434"/>
      <c r="AC10" s="434"/>
      <c r="AD10" s="434"/>
      <c r="AE10" s="434"/>
      <c r="AF10" s="434"/>
      <c r="AG10" s="434"/>
      <c r="AH10" s="434"/>
      <c r="AI10" s="434"/>
      <c r="AJ10" s="434"/>
      <c r="AK10" s="434"/>
      <c r="AL10" s="437"/>
      <c r="AM10" s="474" t="s">
        <v>117</v>
      </c>
      <c r="AN10" s="475"/>
      <c r="AO10" s="475"/>
      <c r="AP10" s="475"/>
      <c r="AQ10" s="475"/>
      <c r="AR10" s="475"/>
      <c r="AS10" s="475"/>
      <c r="AT10" s="476"/>
      <c r="AU10" s="477" t="s">
        <v>107</v>
      </c>
      <c r="AV10" s="478"/>
      <c r="AW10" s="478"/>
      <c r="AX10" s="478"/>
      <c r="AY10" s="479" t="s">
        <v>118</v>
      </c>
      <c r="AZ10" s="480"/>
      <c r="BA10" s="480"/>
      <c r="BB10" s="480"/>
      <c r="BC10" s="480"/>
      <c r="BD10" s="480"/>
      <c r="BE10" s="480"/>
      <c r="BF10" s="480"/>
      <c r="BG10" s="480"/>
      <c r="BH10" s="480"/>
      <c r="BI10" s="480"/>
      <c r="BJ10" s="480"/>
      <c r="BK10" s="480"/>
      <c r="BL10" s="480"/>
      <c r="BM10" s="481"/>
      <c r="BN10" s="445">
        <v>1307</v>
      </c>
      <c r="BO10" s="446"/>
      <c r="BP10" s="446"/>
      <c r="BQ10" s="446"/>
      <c r="BR10" s="446"/>
      <c r="BS10" s="446"/>
      <c r="BT10" s="446"/>
      <c r="BU10" s="447"/>
      <c r="BV10" s="445">
        <v>2021</v>
      </c>
      <c r="BW10" s="446"/>
      <c r="BX10" s="446"/>
      <c r="BY10" s="446"/>
      <c r="BZ10" s="446"/>
      <c r="CA10" s="446"/>
      <c r="CB10" s="446"/>
      <c r="CC10" s="447"/>
      <c r="CD10" s="179" t="s">
        <v>119</v>
      </c>
      <c r="CE10" s="180"/>
      <c r="CF10" s="180"/>
      <c r="CG10" s="180"/>
      <c r="CH10" s="180"/>
      <c r="CI10" s="180"/>
      <c r="CJ10" s="180"/>
      <c r="CK10" s="180"/>
      <c r="CL10" s="180"/>
      <c r="CM10" s="180"/>
      <c r="CN10" s="180"/>
      <c r="CO10" s="180"/>
      <c r="CP10" s="180"/>
      <c r="CQ10" s="180"/>
      <c r="CR10" s="180"/>
      <c r="CS10" s="181"/>
      <c r="CT10" s="182"/>
      <c r="CU10" s="183"/>
      <c r="CV10" s="183"/>
      <c r="CW10" s="183"/>
      <c r="CX10" s="183"/>
      <c r="CY10" s="183"/>
      <c r="CZ10" s="183"/>
      <c r="DA10" s="184"/>
      <c r="DB10" s="182"/>
      <c r="DC10" s="183"/>
      <c r="DD10" s="183"/>
      <c r="DE10" s="183"/>
      <c r="DF10" s="183"/>
      <c r="DG10" s="183"/>
      <c r="DH10" s="183"/>
      <c r="DI10" s="184"/>
    </row>
    <row r="11" spans="1:119" ht="18.75" customHeight="1" thickBot="1" x14ac:dyDescent="0.25">
      <c r="A11" s="176"/>
      <c r="B11" s="439"/>
      <c r="C11" s="440"/>
      <c r="D11" s="440"/>
      <c r="E11" s="440"/>
      <c r="F11" s="440"/>
      <c r="G11" s="440"/>
      <c r="H11" s="440"/>
      <c r="I11" s="440"/>
      <c r="J11" s="440"/>
      <c r="K11" s="488"/>
      <c r="L11" s="499" t="s">
        <v>120</v>
      </c>
      <c r="M11" s="500"/>
      <c r="N11" s="500"/>
      <c r="O11" s="500"/>
      <c r="P11" s="500"/>
      <c r="Q11" s="501"/>
      <c r="R11" s="502" t="s">
        <v>121</v>
      </c>
      <c r="S11" s="503"/>
      <c r="T11" s="503"/>
      <c r="U11" s="503"/>
      <c r="V11" s="504"/>
      <c r="W11" s="433"/>
      <c r="X11" s="434"/>
      <c r="Y11" s="434"/>
      <c r="Z11" s="434"/>
      <c r="AA11" s="434"/>
      <c r="AB11" s="434"/>
      <c r="AC11" s="434"/>
      <c r="AD11" s="434"/>
      <c r="AE11" s="434"/>
      <c r="AF11" s="434"/>
      <c r="AG11" s="434"/>
      <c r="AH11" s="434"/>
      <c r="AI11" s="434"/>
      <c r="AJ11" s="434"/>
      <c r="AK11" s="434"/>
      <c r="AL11" s="437"/>
      <c r="AM11" s="474" t="s">
        <v>122</v>
      </c>
      <c r="AN11" s="475"/>
      <c r="AO11" s="475"/>
      <c r="AP11" s="475"/>
      <c r="AQ11" s="475"/>
      <c r="AR11" s="475"/>
      <c r="AS11" s="475"/>
      <c r="AT11" s="476"/>
      <c r="AU11" s="477" t="s">
        <v>93</v>
      </c>
      <c r="AV11" s="478"/>
      <c r="AW11" s="478"/>
      <c r="AX11" s="478"/>
      <c r="AY11" s="479" t="s">
        <v>123</v>
      </c>
      <c r="AZ11" s="480"/>
      <c r="BA11" s="480"/>
      <c r="BB11" s="480"/>
      <c r="BC11" s="480"/>
      <c r="BD11" s="480"/>
      <c r="BE11" s="480"/>
      <c r="BF11" s="480"/>
      <c r="BG11" s="480"/>
      <c r="BH11" s="480"/>
      <c r="BI11" s="480"/>
      <c r="BJ11" s="480"/>
      <c r="BK11" s="480"/>
      <c r="BL11" s="480"/>
      <c r="BM11" s="481"/>
      <c r="BN11" s="445">
        <v>0</v>
      </c>
      <c r="BO11" s="446"/>
      <c r="BP11" s="446"/>
      <c r="BQ11" s="446"/>
      <c r="BR11" s="446"/>
      <c r="BS11" s="446"/>
      <c r="BT11" s="446"/>
      <c r="BU11" s="447"/>
      <c r="BV11" s="445">
        <v>0</v>
      </c>
      <c r="BW11" s="446"/>
      <c r="BX11" s="446"/>
      <c r="BY11" s="446"/>
      <c r="BZ11" s="446"/>
      <c r="CA11" s="446"/>
      <c r="CB11" s="446"/>
      <c r="CC11" s="447"/>
      <c r="CD11" s="448" t="s">
        <v>124</v>
      </c>
      <c r="CE11" s="449"/>
      <c r="CF11" s="449"/>
      <c r="CG11" s="449"/>
      <c r="CH11" s="449"/>
      <c r="CI11" s="449"/>
      <c r="CJ11" s="449"/>
      <c r="CK11" s="449"/>
      <c r="CL11" s="449"/>
      <c r="CM11" s="449"/>
      <c r="CN11" s="449"/>
      <c r="CO11" s="449"/>
      <c r="CP11" s="449"/>
      <c r="CQ11" s="449"/>
      <c r="CR11" s="449"/>
      <c r="CS11" s="450"/>
      <c r="CT11" s="485" t="s">
        <v>125</v>
      </c>
      <c r="CU11" s="486"/>
      <c r="CV11" s="486"/>
      <c r="CW11" s="486"/>
      <c r="CX11" s="486"/>
      <c r="CY11" s="486"/>
      <c r="CZ11" s="486"/>
      <c r="DA11" s="487"/>
      <c r="DB11" s="485" t="s">
        <v>125</v>
      </c>
      <c r="DC11" s="486"/>
      <c r="DD11" s="486"/>
      <c r="DE11" s="486"/>
      <c r="DF11" s="486"/>
      <c r="DG11" s="486"/>
      <c r="DH11" s="486"/>
      <c r="DI11" s="487"/>
    </row>
    <row r="12" spans="1:119" ht="18.75" customHeight="1" x14ac:dyDescent="0.2">
      <c r="A12" s="176"/>
      <c r="B12" s="505" t="s">
        <v>126</v>
      </c>
      <c r="C12" s="506"/>
      <c r="D12" s="506"/>
      <c r="E12" s="506"/>
      <c r="F12" s="506"/>
      <c r="G12" s="506"/>
      <c r="H12" s="506"/>
      <c r="I12" s="506"/>
      <c r="J12" s="506"/>
      <c r="K12" s="507"/>
      <c r="L12" s="514" t="s">
        <v>127</v>
      </c>
      <c r="M12" s="515"/>
      <c r="N12" s="515"/>
      <c r="O12" s="515"/>
      <c r="P12" s="515"/>
      <c r="Q12" s="516"/>
      <c r="R12" s="517">
        <v>14577</v>
      </c>
      <c r="S12" s="518"/>
      <c r="T12" s="518"/>
      <c r="U12" s="518"/>
      <c r="V12" s="519"/>
      <c r="W12" s="520" t="s">
        <v>1</v>
      </c>
      <c r="X12" s="478"/>
      <c r="Y12" s="478"/>
      <c r="Z12" s="478"/>
      <c r="AA12" s="478"/>
      <c r="AB12" s="521"/>
      <c r="AC12" s="522" t="s">
        <v>128</v>
      </c>
      <c r="AD12" s="523"/>
      <c r="AE12" s="523"/>
      <c r="AF12" s="523"/>
      <c r="AG12" s="524"/>
      <c r="AH12" s="522" t="s">
        <v>129</v>
      </c>
      <c r="AI12" s="523"/>
      <c r="AJ12" s="523"/>
      <c r="AK12" s="523"/>
      <c r="AL12" s="525"/>
      <c r="AM12" s="474" t="s">
        <v>130</v>
      </c>
      <c r="AN12" s="475"/>
      <c r="AO12" s="475"/>
      <c r="AP12" s="475"/>
      <c r="AQ12" s="475"/>
      <c r="AR12" s="475"/>
      <c r="AS12" s="475"/>
      <c r="AT12" s="476"/>
      <c r="AU12" s="477" t="s">
        <v>131</v>
      </c>
      <c r="AV12" s="478"/>
      <c r="AW12" s="478"/>
      <c r="AX12" s="478"/>
      <c r="AY12" s="479" t="s">
        <v>132</v>
      </c>
      <c r="AZ12" s="480"/>
      <c r="BA12" s="480"/>
      <c r="BB12" s="480"/>
      <c r="BC12" s="480"/>
      <c r="BD12" s="480"/>
      <c r="BE12" s="480"/>
      <c r="BF12" s="480"/>
      <c r="BG12" s="480"/>
      <c r="BH12" s="480"/>
      <c r="BI12" s="480"/>
      <c r="BJ12" s="480"/>
      <c r="BK12" s="480"/>
      <c r="BL12" s="480"/>
      <c r="BM12" s="481"/>
      <c r="BN12" s="445">
        <v>0</v>
      </c>
      <c r="BO12" s="446"/>
      <c r="BP12" s="446"/>
      <c r="BQ12" s="446"/>
      <c r="BR12" s="446"/>
      <c r="BS12" s="446"/>
      <c r="BT12" s="446"/>
      <c r="BU12" s="447"/>
      <c r="BV12" s="445">
        <v>0</v>
      </c>
      <c r="BW12" s="446"/>
      <c r="BX12" s="446"/>
      <c r="BY12" s="446"/>
      <c r="BZ12" s="446"/>
      <c r="CA12" s="446"/>
      <c r="CB12" s="446"/>
      <c r="CC12" s="447"/>
      <c r="CD12" s="448" t="s">
        <v>133</v>
      </c>
      <c r="CE12" s="449"/>
      <c r="CF12" s="449"/>
      <c r="CG12" s="449"/>
      <c r="CH12" s="449"/>
      <c r="CI12" s="449"/>
      <c r="CJ12" s="449"/>
      <c r="CK12" s="449"/>
      <c r="CL12" s="449"/>
      <c r="CM12" s="449"/>
      <c r="CN12" s="449"/>
      <c r="CO12" s="449"/>
      <c r="CP12" s="449"/>
      <c r="CQ12" s="449"/>
      <c r="CR12" s="449"/>
      <c r="CS12" s="450"/>
      <c r="CT12" s="485" t="s">
        <v>125</v>
      </c>
      <c r="CU12" s="486"/>
      <c r="CV12" s="486"/>
      <c r="CW12" s="486"/>
      <c r="CX12" s="486"/>
      <c r="CY12" s="486"/>
      <c r="CZ12" s="486"/>
      <c r="DA12" s="487"/>
      <c r="DB12" s="485" t="s">
        <v>134</v>
      </c>
      <c r="DC12" s="486"/>
      <c r="DD12" s="486"/>
      <c r="DE12" s="486"/>
      <c r="DF12" s="486"/>
      <c r="DG12" s="486"/>
      <c r="DH12" s="486"/>
      <c r="DI12" s="487"/>
    </row>
    <row r="13" spans="1:119" ht="18.75" customHeight="1" x14ac:dyDescent="0.2">
      <c r="A13" s="176"/>
      <c r="B13" s="508"/>
      <c r="C13" s="509"/>
      <c r="D13" s="509"/>
      <c r="E13" s="509"/>
      <c r="F13" s="509"/>
      <c r="G13" s="509"/>
      <c r="H13" s="509"/>
      <c r="I13" s="509"/>
      <c r="J13" s="509"/>
      <c r="K13" s="510"/>
      <c r="L13" s="185"/>
      <c r="M13" s="536" t="s">
        <v>135</v>
      </c>
      <c r="N13" s="537"/>
      <c r="O13" s="537"/>
      <c r="P13" s="537"/>
      <c r="Q13" s="538"/>
      <c r="R13" s="529">
        <v>14405</v>
      </c>
      <c r="S13" s="530"/>
      <c r="T13" s="530"/>
      <c r="U13" s="530"/>
      <c r="V13" s="531"/>
      <c r="W13" s="461" t="s">
        <v>136</v>
      </c>
      <c r="X13" s="462"/>
      <c r="Y13" s="462"/>
      <c r="Z13" s="462"/>
      <c r="AA13" s="462"/>
      <c r="AB13" s="452"/>
      <c r="AC13" s="496">
        <v>389</v>
      </c>
      <c r="AD13" s="497"/>
      <c r="AE13" s="497"/>
      <c r="AF13" s="497"/>
      <c r="AG13" s="539"/>
      <c r="AH13" s="496">
        <v>482</v>
      </c>
      <c r="AI13" s="497"/>
      <c r="AJ13" s="497"/>
      <c r="AK13" s="497"/>
      <c r="AL13" s="498"/>
      <c r="AM13" s="474" t="s">
        <v>137</v>
      </c>
      <c r="AN13" s="475"/>
      <c r="AO13" s="475"/>
      <c r="AP13" s="475"/>
      <c r="AQ13" s="475"/>
      <c r="AR13" s="475"/>
      <c r="AS13" s="475"/>
      <c r="AT13" s="476"/>
      <c r="AU13" s="477" t="s">
        <v>138</v>
      </c>
      <c r="AV13" s="478"/>
      <c r="AW13" s="478"/>
      <c r="AX13" s="478"/>
      <c r="AY13" s="479" t="s">
        <v>139</v>
      </c>
      <c r="AZ13" s="480"/>
      <c r="BA13" s="480"/>
      <c r="BB13" s="480"/>
      <c r="BC13" s="480"/>
      <c r="BD13" s="480"/>
      <c r="BE13" s="480"/>
      <c r="BF13" s="480"/>
      <c r="BG13" s="480"/>
      <c r="BH13" s="480"/>
      <c r="BI13" s="480"/>
      <c r="BJ13" s="480"/>
      <c r="BK13" s="480"/>
      <c r="BL13" s="480"/>
      <c r="BM13" s="481"/>
      <c r="BN13" s="445">
        <v>154410</v>
      </c>
      <c r="BO13" s="446"/>
      <c r="BP13" s="446"/>
      <c r="BQ13" s="446"/>
      <c r="BR13" s="446"/>
      <c r="BS13" s="446"/>
      <c r="BT13" s="446"/>
      <c r="BU13" s="447"/>
      <c r="BV13" s="445">
        <v>-46606</v>
      </c>
      <c r="BW13" s="446"/>
      <c r="BX13" s="446"/>
      <c r="BY13" s="446"/>
      <c r="BZ13" s="446"/>
      <c r="CA13" s="446"/>
      <c r="CB13" s="446"/>
      <c r="CC13" s="447"/>
      <c r="CD13" s="448" t="s">
        <v>140</v>
      </c>
      <c r="CE13" s="449"/>
      <c r="CF13" s="449"/>
      <c r="CG13" s="449"/>
      <c r="CH13" s="449"/>
      <c r="CI13" s="449"/>
      <c r="CJ13" s="449"/>
      <c r="CK13" s="449"/>
      <c r="CL13" s="449"/>
      <c r="CM13" s="449"/>
      <c r="CN13" s="449"/>
      <c r="CO13" s="449"/>
      <c r="CP13" s="449"/>
      <c r="CQ13" s="449"/>
      <c r="CR13" s="449"/>
      <c r="CS13" s="450"/>
      <c r="CT13" s="442">
        <v>8.1999999999999993</v>
      </c>
      <c r="CU13" s="443"/>
      <c r="CV13" s="443"/>
      <c r="CW13" s="443"/>
      <c r="CX13" s="443"/>
      <c r="CY13" s="443"/>
      <c r="CZ13" s="443"/>
      <c r="DA13" s="444"/>
      <c r="DB13" s="442">
        <v>9.3000000000000007</v>
      </c>
      <c r="DC13" s="443"/>
      <c r="DD13" s="443"/>
      <c r="DE13" s="443"/>
      <c r="DF13" s="443"/>
      <c r="DG13" s="443"/>
      <c r="DH13" s="443"/>
      <c r="DI13" s="444"/>
    </row>
    <row r="14" spans="1:119" ht="18.75" customHeight="1" thickBot="1" x14ac:dyDescent="0.25">
      <c r="A14" s="176"/>
      <c r="B14" s="508"/>
      <c r="C14" s="509"/>
      <c r="D14" s="509"/>
      <c r="E14" s="509"/>
      <c r="F14" s="509"/>
      <c r="G14" s="509"/>
      <c r="H14" s="509"/>
      <c r="I14" s="509"/>
      <c r="J14" s="509"/>
      <c r="K14" s="510"/>
      <c r="L14" s="526" t="s">
        <v>141</v>
      </c>
      <c r="M14" s="527"/>
      <c r="N14" s="527"/>
      <c r="O14" s="527"/>
      <c r="P14" s="527"/>
      <c r="Q14" s="528"/>
      <c r="R14" s="529">
        <v>14588</v>
      </c>
      <c r="S14" s="530"/>
      <c r="T14" s="530"/>
      <c r="U14" s="530"/>
      <c r="V14" s="531"/>
      <c r="W14" s="435"/>
      <c r="X14" s="436"/>
      <c r="Y14" s="436"/>
      <c r="Z14" s="436"/>
      <c r="AA14" s="436"/>
      <c r="AB14" s="425"/>
      <c r="AC14" s="532">
        <v>5.0999999999999996</v>
      </c>
      <c r="AD14" s="533"/>
      <c r="AE14" s="533"/>
      <c r="AF14" s="533"/>
      <c r="AG14" s="534"/>
      <c r="AH14" s="532">
        <v>6.4</v>
      </c>
      <c r="AI14" s="533"/>
      <c r="AJ14" s="533"/>
      <c r="AK14" s="533"/>
      <c r="AL14" s="535"/>
      <c r="AM14" s="474"/>
      <c r="AN14" s="475"/>
      <c r="AO14" s="475"/>
      <c r="AP14" s="475"/>
      <c r="AQ14" s="475"/>
      <c r="AR14" s="475"/>
      <c r="AS14" s="475"/>
      <c r="AT14" s="476"/>
      <c r="AU14" s="477"/>
      <c r="AV14" s="478"/>
      <c r="AW14" s="478"/>
      <c r="AX14" s="478"/>
      <c r="AY14" s="479"/>
      <c r="AZ14" s="480"/>
      <c r="BA14" s="480"/>
      <c r="BB14" s="480"/>
      <c r="BC14" s="480"/>
      <c r="BD14" s="480"/>
      <c r="BE14" s="480"/>
      <c r="BF14" s="480"/>
      <c r="BG14" s="480"/>
      <c r="BH14" s="480"/>
      <c r="BI14" s="480"/>
      <c r="BJ14" s="480"/>
      <c r="BK14" s="480"/>
      <c r="BL14" s="480"/>
      <c r="BM14" s="481"/>
      <c r="BN14" s="445"/>
      <c r="BO14" s="446"/>
      <c r="BP14" s="446"/>
      <c r="BQ14" s="446"/>
      <c r="BR14" s="446"/>
      <c r="BS14" s="446"/>
      <c r="BT14" s="446"/>
      <c r="BU14" s="447"/>
      <c r="BV14" s="445"/>
      <c r="BW14" s="446"/>
      <c r="BX14" s="446"/>
      <c r="BY14" s="446"/>
      <c r="BZ14" s="446"/>
      <c r="CA14" s="446"/>
      <c r="CB14" s="446"/>
      <c r="CC14" s="447"/>
      <c r="CD14" s="540" t="s">
        <v>142</v>
      </c>
      <c r="CE14" s="541"/>
      <c r="CF14" s="541"/>
      <c r="CG14" s="541"/>
      <c r="CH14" s="541"/>
      <c r="CI14" s="541"/>
      <c r="CJ14" s="541"/>
      <c r="CK14" s="541"/>
      <c r="CL14" s="541"/>
      <c r="CM14" s="541"/>
      <c r="CN14" s="541"/>
      <c r="CO14" s="541"/>
      <c r="CP14" s="541"/>
      <c r="CQ14" s="541"/>
      <c r="CR14" s="541"/>
      <c r="CS14" s="542"/>
      <c r="CT14" s="543" t="s">
        <v>125</v>
      </c>
      <c r="CU14" s="544"/>
      <c r="CV14" s="544"/>
      <c r="CW14" s="544"/>
      <c r="CX14" s="544"/>
      <c r="CY14" s="544"/>
      <c r="CZ14" s="544"/>
      <c r="DA14" s="545"/>
      <c r="DB14" s="543" t="s">
        <v>125</v>
      </c>
      <c r="DC14" s="544"/>
      <c r="DD14" s="544"/>
      <c r="DE14" s="544"/>
      <c r="DF14" s="544"/>
      <c r="DG14" s="544"/>
      <c r="DH14" s="544"/>
      <c r="DI14" s="545"/>
    </row>
    <row r="15" spans="1:119" ht="18.75" customHeight="1" x14ac:dyDescent="0.2">
      <c r="A15" s="176"/>
      <c r="B15" s="508"/>
      <c r="C15" s="509"/>
      <c r="D15" s="509"/>
      <c r="E15" s="509"/>
      <c r="F15" s="509"/>
      <c r="G15" s="509"/>
      <c r="H15" s="509"/>
      <c r="I15" s="509"/>
      <c r="J15" s="509"/>
      <c r="K15" s="510"/>
      <c r="L15" s="185"/>
      <c r="M15" s="536" t="s">
        <v>135</v>
      </c>
      <c r="N15" s="537"/>
      <c r="O15" s="537"/>
      <c r="P15" s="537"/>
      <c r="Q15" s="538"/>
      <c r="R15" s="529">
        <v>14405</v>
      </c>
      <c r="S15" s="530"/>
      <c r="T15" s="530"/>
      <c r="U15" s="530"/>
      <c r="V15" s="531"/>
      <c r="W15" s="461" t="s">
        <v>143</v>
      </c>
      <c r="X15" s="462"/>
      <c r="Y15" s="462"/>
      <c r="Z15" s="462"/>
      <c r="AA15" s="462"/>
      <c r="AB15" s="452"/>
      <c r="AC15" s="496">
        <v>2086</v>
      </c>
      <c r="AD15" s="497"/>
      <c r="AE15" s="497"/>
      <c r="AF15" s="497"/>
      <c r="AG15" s="539"/>
      <c r="AH15" s="496">
        <v>2104</v>
      </c>
      <c r="AI15" s="497"/>
      <c r="AJ15" s="497"/>
      <c r="AK15" s="497"/>
      <c r="AL15" s="498"/>
      <c r="AM15" s="474"/>
      <c r="AN15" s="475"/>
      <c r="AO15" s="475"/>
      <c r="AP15" s="475"/>
      <c r="AQ15" s="475"/>
      <c r="AR15" s="475"/>
      <c r="AS15" s="475"/>
      <c r="AT15" s="476"/>
      <c r="AU15" s="477"/>
      <c r="AV15" s="478"/>
      <c r="AW15" s="478"/>
      <c r="AX15" s="478"/>
      <c r="AY15" s="405" t="s">
        <v>144</v>
      </c>
      <c r="AZ15" s="406"/>
      <c r="BA15" s="406"/>
      <c r="BB15" s="406"/>
      <c r="BC15" s="406"/>
      <c r="BD15" s="406"/>
      <c r="BE15" s="406"/>
      <c r="BF15" s="406"/>
      <c r="BG15" s="406"/>
      <c r="BH15" s="406"/>
      <c r="BI15" s="406"/>
      <c r="BJ15" s="406"/>
      <c r="BK15" s="406"/>
      <c r="BL15" s="406"/>
      <c r="BM15" s="407"/>
      <c r="BN15" s="408">
        <v>1633970</v>
      </c>
      <c r="BO15" s="409"/>
      <c r="BP15" s="409"/>
      <c r="BQ15" s="409"/>
      <c r="BR15" s="409"/>
      <c r="BS15" s="409"/>
      <c r="BT15" s="409"/>
      <c r="BU15" s="410"/>
      <c r="BV15" s="408">
        <v>1644510</v>
      </c>
      <c r="BW15" s="409"/>
      <c r="BX15" s="409"/>
      <c r="BY15" s="409"/>
      <c r="BZ15" s="409"/>
      <c r="CA15" s="409"/>
      <c r="CB15" s="409"/>
      <c r="CC15" s="410"/>
      <c r="CD15" s="546" t="s">
        <v>145</v>
      </c>
      <c r="CE15" s="547"/>
      <c r="CF15" s="547"/>
      <c r="CG15" s="547"/>
      <c r="CH15" s="547"/>
      <c r="CI15" s="547"/>
      <c r="CJ15" s="547"/>
      <c r="CK15" s="547"/>
      <c r="CL15" s="547"/>
      <c r="CM15" s="547"/>
      <c r="CN15" s="547"/>
      <c r="CO15" s="547"/>
      <c r="CP15" s="547"/>
      <c r="CQ15" s="547"/>
      <c r="CR15" s="547"/>
      <c r="CS15" s="548"/>
      <c r="CT15" s="186"/>
      <c r="CU15" s="187"/>
      <c r="CV15" s="187"/>
      <c r="CW15" s="187"/>
      <c r="CX15" s="187"/>
      <c r="CY15" s="187"/>
      <c r="CZ15" s="187"/>
      <c r="DA15" s="188"/>
      <c r="DB15" s="186"/>
      <c r="DC15" s="187"/>
      <c r="DD15" s="187"/>
      <c r="DE15" s="187"/>
      <c r="DF15" s="187"/>
      <c r="DG15" s="187"/>
      <c r="DH15" s="187"/>
      <c r="DI15" s="188"/>
    </row>
    <row r="16" spans="1:119" ht="18.75" customHeight="1" x14ac:dyDescent="0.2">
      <c r="A16" s="176"/>
      <c r="B16" s="508"/>
      <c r="C16" s="509"/>
      <c r="D16" s="509"/>
      <c r="E16" s="509"/>
      <c r="F16" s="509"/>
      <c r="G16" s="509"/>
      <c r="H16" s="509"/>
      <c r="I16" s="509"/>
      <c r="J16" s="509"/>
      <c r="K16" s="510"/>
      <c r="L16" s="526" t="s">
        <v>146</v>
      </c>
      <c r="M16" s="549"/>
      <c r="N16" s="549"/>
      <c r="O16" s="549"/>
      <c r="P16" s="549"/>
      <c r="Q16" s="550"/>
      <c r="R16" s="551" t="s">
        <v>147</v>
      </c>
      <c r="S16" s="552"/>
      <c r="T16" s="552"/>
      <c r="U16" s="552"/>
      <c r="V16" s="553"/>
      <c r="W16" s="435"/>
      <c r="X16" s="436"/>
      <c r="Y16" s="436"/>
      <c r="Z16" s="436"/>
      <c r="AA16" s="436"/>
      <c r="AB16" s="425"/>
      <c r="AC16" s="532">
        <v>27.5</v>
      </c>
      <c r="AD16" s="533"/>
      <c r="AE16" s="533"/>
      <c r="AF16" s="533"/>
      <c r="AG16" s="534"/>
      <c r="AH16" s="532">
        <v>28</v>
      </c>
      <c r="AI16" s="533"/>
      <c r="AJ16" s="533"/>
      <c r="AK16" s="533"/>
      <c r="AL16" s="535"/>
      <c r="AM16" s="474"/>
      <c r="AN16" s="475"/>
      <c r="AO16" s="475"/>
      <c r="AP16" s="475"/>
      <c r="AQ16" s="475"/>
      <c r="AR16" s="475"/>
      <c r="AS16" s="475"/>
      <c r="AT16" s="476"/>
      <c r="AU16" s="477"/>
      <c r="AV16" s="478"/>
      <c r="AW16" s="478"/>
      <c r="AX16" s="478"/>
      <c r="AY16" s="479" t="s">
        <v>148</v>
      </c>
      <c r="AZ16" s="480"/>
      <c r="BA16" s="480"/>
      <c r="BB16" s="480"/>
      <c r="BC16" s="480"/>
      <c r="BD16" s="480"/>
      <c r="BE16" s="480"/>
      <c r="BF16" s="480"/>
      <c r="BG16" s="480"/>
      <c r="BH16" s="480"/>
      <c r="BI16" s="480"/>
      <c r="BJ16" s="480"/>
      <c r="BK16" s="480"/>
      <c r="BL16" s="480"/>
      <c r="BM16" s="481"/>
      <c r="BN16" s="445">
        <v>3147860</v>
      </c>
      <c r="BO16" s="446"/>
      <c r="BP16" s="446"/>
      <c r="BQ16" s="446"/>
      <c r="BR16" s="446"/>
      <c r="BS16" s="446"/>
      <c r="BT16" s="446"/>
      <c r="BU16" s="447"/>
      <c r="BV16" s="445">
        <v>2961420</v>
      </c>
      <c r="BW16" s="446"/>
      <c r="BX16" s="446"/>
      <c r="BY16" s="446"/>
      <c r="BZ16" s="446"/>
      <c r="CA16" s="446"/>
      <c r="CB16" s="446"/>
      <c r="CC16" s="447"/>
      <c r="CD16" s="189"/>
      <c r="CE16" s="559"/>
      <c r="CF16" s="559"/>
      <c r="CG16" s="559"/>
      <c r="CH16" s="559"/>
      <c r="CI16" s="559"/>
      <c r="CJ16" s="559"/>
      <c r="CK16" s="559"/>
      <c r="CL16" s="559"/>
      <c r="CM16" s="559"/>
      <c r="CN16" s="559"/>
      <c r="CO16" s="559"/>
      <c r="CP16" s="559"/>
      <c r="CQ16" s="559"/>
      <c r="CR16" s="559"/>
      <c r="CS16" s="560"/>
      <c r="CT16" s="442"/>
      <c r="CU16" s="443"/>
      <c r="CV16" s="443"/>
      <c r="CW16" s="443"/>
      <c r="CX16" s="443"/>
      <c r="CY16" s="443"/>
      <c r="CZ16" s="443"/>
      <c r="DA16" s="444"/>
      <c r="DB16" s="442"/>
      <c r="DC16" s="443"/>
      <c r="DD16" s="443"/>
      <c r="DE16" s="443"/>
      <c r="DF16" s="443"/>
      <c r="DG16" s="443"/>
      <c r="DH16" s="443"/>
      <c r="DI16" s="444"/>
    </row>
    <row r="17" spans="1:113" ht="18.75" customHeight="1" thickBot="1" x14ac:dyDescent="0.25">
      <c r="A17" s="176"/>
      <c r="B17" s="511"/>
      <c r="C17" s="512"/>
      <c r="D17" s="512"/>
      <c r="E17" s="512"/>
      <c r="F17" s="512"/>
      <c r="G17" s="512"/>
      <c r="H17" s="512"/>
      <c r="I17" s="512"/>
      <c r="J17" s="512"/>
      <c r="K17" s="513"/>
      <c r="L17" s="190"/>
      <c r="M17" s="556" t="s">
        <v>149</v>
      </c>
      <c r="N17" s="557"/>
      <c r="O17" s="557"/>
      <c r="P17" s="557"/>
      <c r="Q17" s="558"/>
      <c r="R17" s="551" t="s">
        <v>150</v>
      </c>
      <c r="S17" s="552"/>
      <c r="T17" s="552"/>
      <c r="U17" s="552"/>
      <c r="V17" s="553"/>
      <c r="W17" s="461" t="s">
        <v>151</v>
      </c>
      <c r="X17" s="462"/>
      <c r="Y17" s="462"/>
      <c r="Z17" s="462"/>
      <c r="AA17" s="462"/>
      <c r="AB17" s="452"/>
      <c r="AC17" s="496">
        <v>5107</v>
      </c>
      <c r="AD17" s="497"/>
      <c r="AE17" s="497"/>
      <c r="AF17" s="497"/>
      <c r="AG17" s="539"/>
      <c r="AH17" s="496">
        <v>4919</v>
      </c>
      <c r="AI17" s="497"/>
      <c r="AJ17" s="497"/>
      <c r="AK17" s="497"/>
      <c r="AL17" s="498"/>
      <c r="AM17" s="474"/>
      <c r="AN17" s="475"/>
      <c r="AO17" s="475"/>
      <c r="AP17" s="475"/>
      <c r="AQ17" s="475"/>
      <c r="AR17" s="475"/>
      <c r="AS17" s="475"/>
      <c r="AT17" s="476"/>
      <c r="AU17" s="477"/>
      <c r="AV17" s="478"/>
      <c r="AW17" s="478"/>
      <c r="AX17" s="478"/>
      <c r="AY17" s="479" t="s">
        <v>152</v>
      </c>
      <c r="AZ17" s="480"/>
      <c r="BA17" s="480"/>
      <c r="BB17" s="480"/>
      <c r="BC17" s="480"/>
      <c r="BD17" s="480"/>
      <c r="BE17" s="480"/>
      <c r="BF17" s="480"/>
      <c r="BG17" s="480"/>
      <c r="BH17" s="480"/>
      <c r="BI17" s="480"/>
      <c r="BJ17" s="480"/>
      <c r="BK17" s="480"/>
      <c r="BL17" s="480"/>
      <c r="BM17" s="481"/>
      <c r="BN17" s="445">
        <v>2032975</v>
      </c>
      <c r="BO17" s="446"/>
      <c r="BP17" s="446"/>
      <c r="BQ17" s="446"/>
      <c r="BR17" s="446"/>
      <c r="BS17" s="446"/>
      <c r="BT17" s="446"/>
      <c r="BU17" s="447"/>
      <c r="BV17" s="445">
        <v>2056001</v>
      </c>
      <c r="BW17" s="446"/>
      <c r="BX17" s="446"/>
      <c r="BY17" s="446"/>
      <c r="BZ17" s="446"/>
      <c r="CA17" s="446"/>
      <c r="CB17" s="446"/>
      <c r="CC17" s="447"/>
      <c r="CD17" s="189"/>
      <c r="CE17" s="559"/>
      <c r="CF17" s="559"/>
      <c r="CG17" s="559"/>
      <c r="CH17" s="559"/>
      <c r="CI17" s="559"/>
      <c r="CJ17" s="559"/>
      <c r="CK17" s="559"/>
      <c r="CL17" s="559"/>
      <c r="CM17" s="559"/>
      <c r="CN17" s="559"/>
      <c r="CO17" s="559"/>
      <c r="CP17" s="559"/>
      <c r="CQ17" s="559"/>
      <c r="CR17" s="559"/>
      <c r="CS17" s="560"/>
      <c r="CT17" s="442"/>
      <c r="CU17" s="443"/>
      <c r="CV17" s="443"/>
      <c r="CW17" s="443"/>
      <c r="CX17" s="443"/>
      <c r="CY17" s="443"/>
      <c r="CZ17" s="443"/>
      <c r="DA17" s="444"/>
      <c r="DB17" s="442"/>
      <c r="DC17" s="443"/>
      <c r="DD17" s="443"/>
      <c r="DE17" s="443"/>
      <c r="DF17" s="443"/>
      <c r="DG17" s="443"/>
      <c r="DH17" s="443"/>
      <c r="DI17" s="444"/>
    </row>
    <row r="18" spans="1:113" ht="18.75" customHeight="1" thickBot="1" x14ac:dyDescent="0.25">
      <c r="A18" s="176"/>
      <c r="B18" s="567" t="s">
        <v>153</v>
      </c>
      <c r="C18" s="488"/>
      <c r="D18" s="488"/>
      <c r="E18" s="568"/>
      <c r="F18" s="568"/>
      <c r="G18" s="568"/>
      <c r="H18" s="568"/>
      <c r="I18" s="568"/>
      <c r="J18" s="568"/>
      <c r="K18" s="568"/>
      <c r="L18" s="569">
        <v>27.92</v>
      </c>
      <c r="M18" s="569"/>
      <c r="N18" s="569"/>
      <c r="O18" s="569"/>
      <c r="P18" s="569"/>
      <c r="Q18" s="569"/>
      <c r="R18" s="570"/>
      <c r="S18" s="570"/>
      <c r="T18" s="570"/>
      <c r="U18" s="570"/>
      <c r="V18" s="571"/>
      <c r="W18" s="463"/>
      <c r="X18" s="464"/>
      <c r="Y18" s="464"/>
      <c r="Z18" s="464"/>
      <c r="AA18" s="464"/>
      <c r="AB18" s="455"/>
      <c r="AC18" s="572">
        <v>67.400000000000006</v>
      </c>
      <c r="AD18" s="573"/>
      <c r="AE18" s="573"/>
      <c r="AF18" s="573"/>
      <c r="AG18" s="574"/>
      <c r="AH18" s="572">
        <v>65.5</v>
      </c>
      <c r="AI18" s="573"/>
      <c r="AJ18" s="573"/>
      <c r="AK18" s="573"/>
      <c r="AL18" s="575"/>
      <c r="AM18" s="474"/>
      <c r="AN18" s="475"/>
      <c r="AO18" s="475"/>
      <c r="AP18" s="475"/>
      <c r="AQ18" s="475"/>
      <c r="AR18" s="475"/>
      <c r="AS18" s="475"/>
      <c r="AT18" s="476"/>
      <c r="AU18" s="477"/>
      <c r="AV18" s="478"/>
      <c r="AW18" s="478"/>
      <c r="AX18" s="478"/>
      <c r="AY18" s="479" t="s">
        <v>154</v>
      </c>
      <c r="AZ18" s="480"/>
      <c r="BA18" s="480"/>
      <c r="BB18" s="480"/>
      <c r="BC18" s="480"/>
      <c r="BD18" s="480"/>
      <c r="BE18" s="480"/>
      <c r="BF18" s="480"/>
      <c r="BG18" s="480"/>
      <c r="BH18" s="480"/>
      <c r="BI18" s="480"/>
      <c r="BJ18" s="480"/>
      <c r="BK18" s="480"/>
      <c r="BL18" s="480"/>
      <c r="BM18" s="481"/>
      <c r="BN18" s="445">
        <v>3438852</v>
      </c>
      <c r="BO18" s="446"/>
      <c r="BP18" s="446"/>
      <c r="BQ18" s="446"/>
      <c r="BR18" s="446"/>
      <c r="BS18" s="446"/>
      <c r="BT18" s="446"/>
      <c r="BU18" s="447"/>
      <c r="BV18" s="445">
        <v>3389370</v>
      </c>
      <c r="BW18" s="446"/>
      <c r="BX18" s="446"/>
      <c r="BY18" s="446"/>
      <c r="BZ18" s="446"/>
      <c r="CA18" s="446"/>
      <c r="CB18" s="446"/>
      <c r="CC18" s="447"/>
      <c r="CD18" s="189"/>
      <c r="CE18" s="559"/>
      <c r="CF18" s="559"/>
      <c r="CG18" s="559"/>
      <c r="CH18" s="559"/>
      <c r="CI18" s="559"/>
      <c r="CJ18" s="559"/>
      <c r="CK18" s="559"/>
      <c r="CL18" s="559"/>
      <c r="CM18" s="559"/>
      <c r="CN18" s="559"/>
      <c r="CO18" s="559"/>
      <c r="CP18" s="559"/>
      <c r="CQ18" s="559"/>
      <c r="CR18" s="559"/>
      <c r="CS18" s="560"/>
      <c r="CT18" s="442"/>
      <c r="CU18" s="443"/>
      <c r="CV18" s="443"/>
      <c r="CW18" s="443"/>
      <c r="CX18" s="443"/>
      <c r="CY18" s="443"/>
      <c r="CZ18" s="443"/>
      <c r="DA18" s="444"/>
      <c r="DB18" s="442"/>
      <c r="DC18" s="443"/>
      <c r="DD18" s="443"/>
      <c r="DE18" s="443"/>
      <c r="DF18" s="443"/>
      <c r="DG18" s="443"/>
      <c r="DH18" s="443"/>
      <c r="DI18" s="444"/>
    </row>
    <row r="19" spans="1:113" ht="18.75" customHeight="1" thickBot="1" x14ac:dyDescent="0.25">
      <c r="A19" s="176"/>
      <c r="B19" s="567" t="s">
        <v>155</v>
      </c>
      <c r="C19" s="488"/>
      <c r="D19" s="488"/>
      <c r="E19" s="568"/>
      <c r="F19" s="568"/>
      <c r="G19" s="568"/>
      <c r="H19" s="568"/>
      <c r="I19" s="568"/>
      <c r="J19" s="568"/>
      <c r="K19" s="568"/>
      <c r="L19" s="576">
        <v>509</v>
      </c>
      <c r="M19" s="576"/>
      <c r="N19" s="576"/>
      <c r="O19" s="576"/>
      <c r="P19" s="576"/>
      <c r="Q19" s="576"/>
      <c r="R19" s="577"/>
      <c r="S19" s="577"/>
      <c r="T19" s="577"/>
      <c r="U19" s="577"/>
      <c r="V19" s="578"/>
      <c r="W19" s="402"/>
      <c r="X19" s="403"/>
      <c r="Y19" s="403"/>
      <c r="Z19" s="403"/>
      <c r="AA19" s="403"/>
      <c r="AB19" s="403"/>
      <c r="AC19" s="554"/>
      <c r="AD19" s="554"/>
      <c r="AE19" s="554"/>
      <c r="AF19" s="554"/>
      <c r="AG19" s="554"/>
      <c r="AH19" s="554"/>
      <c r="AI19" s="554"/>
      <c r="AJ19" s="554"/>
      <c r="AK19" s="554"/>
      <c r="AL19" s="555"/>
      <c r="AM19" s="474"/>
      <c r="AN19" s="475"/>
      <c r="AO19" s="475"/>
      <c r="AP19" s="475"/>
      <c r="AQ19" s="475"/>
      <c r="AR19" s="475"/>
      <c r="AS19" s="475"/>
      <c r="AT19" s="476"/>
      <c r="AU19" s="477"/>
      <c r="AV19" s="478"/>
      <c r="AW19" s="478"/>
      <c r="AX19" s="478"/>
      <c r="AY19" s="479" t="s">
        <v>156</v>
      </c>
      <c r="AZ19" s="480"/>
      <c r="BA19" s="480"/>
      <c r="BB19" s="480"/>
      <c r="BC19" s="480"/>
      <c r="BD19" s="480"/>
      <c r="BE19" s="480"/>
      <c r="BF19" s="480"/>
      <c r="BG19" s="480"/>
      <c r="BH19" s="480"/>
      <c r="BI19" s="480"/>
      <c r="BJ19" s="480"/>
      <c r="BK19" s="480"/>
      <c r="BL19" s="480"/>
      <c r="BM19" s="481"/>
      <c r="BN19" s="445">
        <v>5125801</v>
      </c>
      <c r="BO19" s="446"/>
      <c r="BP19" s="446"/>
      <c r="BQ19" s="446"/>
      <c r="BR19" s="446"/>
      <c r="BS19" s="446"/>
      <c r="BT19" s="446"/>
      <c r="BU19" s="447"/>
      <c r="BV19" s="445">
        <v>4924537</v>
      </c>
      <c r="BW19" s="446"/>
      <c r="BX19" s="446"/>
      <c r="BY19" s="446"/>
      <c r="BZ19" s="446"/>
      <c r="CA19" s="446"/>
      <c r="CB19" s="446"/>
      <c r="CC19" s="447"/>
      <c r="CD19" s="189"/>
      <c r="CE19" s="559"/>
      <c r="CF19" s="559"/>
      <c r="CG19" s="559"/>
      <c r="CH19" s="559"/>
      <c r="CI19" s="559"/>
      <c r="CJ19" s="559"/>
      <c r="CK19" s="559"/>
      <c r="CL19" s="559"/>
      <c r="CM19" s="559"/>
      <c r="CN19" s="559"/>
      <c r="CO19" s="559"/>
      <c r="CP19" s="559"/>
      <c r="CQ19" s="559"/>
      <c r="CR19" s="559"/>
      <c r="CS19" s="560"/>
      <c r="CT19" s="442"/>
      <c r="CU19" s="443"/>
      <c r="CV19" s="443"/>
      <c r="CW19" s="443"/>
      <c r="CX19" s="443"/>
      <c r="CY19" s="443"/>
      <c r="CZ19" s="443"/>
      <c r="DA19" s="444"/>
      <c r="DB19" s="442"/>
      <c r="DC19" s="443"/>
      <c r="DD19" s="443"/>
      <c r="DE19" s="443"/>
      <c r="DF19" s="443"/>
      <c r="DG19" s="443"/>
      <c r="DH19" s="443"/>
      <c r="DI19" s="444"/>
    </row>
    <row r="20" spans="1:113" ht="18.75" customHeight="1" thickBot="1" x14ac:dyDescent="0.25">
      <c r="A20" s="176"/>
      <c r="B20" s="567" t="s">
        <v>157</v>
      </c>
      <c r="C20" s="488"/>
      <c r="D20" s="488"/>
      <c r="E20" s="568"/>
      <c r="F20" s="568"/>
      <c r="G20" s="568"/>
      <c r="H20" s="568"/>
      <c r="I20" s="568"/>
      <c r="J20" s="568"/>
      <c r="K20" s="568"/>
      <c r="L20" s="576">
        <v>5116</v>
      </c>
      <c r="M20" s="576"/>
      <c r="N20" s="576"/>
      <c r="O20" s="576"/>
      <c r="P20" s="576"/>
      <c r="Q20" s="576"/>
      <c r="R20" s="577"/>
      <c r="S20" s="577"/>
      <c r="T20" s="577"/>
      <c r="U20" s="577"/>
      <c r="V20" s="578"/>
      <c r="W20" s="463"/>
      <c r="X20" s="464"/>
      <c r="Y20" s="464"/>
      <c r="Z20" s="464"/>
      <c r="AA20" s="464"/>
      <c r="AB20" s="464"/>
      <c r="AC20" s="579"/>
      <c r="AD20" s="579"/>
      <c r="AE20" s="579"/>
      <c r="AF20" s="579"/>
      <c r="AG20" s="579"/>
      <c r="AH20" s="579"/>
      <c r="AI20" s="579"/>
      <c r="AJ20" s="579"/>
      <c r="AK20" s="579"/>
      <c r="AL20" s="580"/>
      <c r="AM20" s="581"/>
      <c r="AN20" s="500"/>
      <c r="AO20" s="500"/>
      <c r="AP20" s="500"/>
      <c r="AQ20" s="500"/>
      <c r="AR20" s="500"/>
      <c r="AS20" s="500"/>
      <c r="AT20" s="501"/>
      <c r="AU20" s="582"/>
      <c r="AV20" s="583"/>
      <c r="AW20" s="583"/>
      <c r="AX20" s="584"/>
      <c r="AY20" s="479"/>
      <c r="AZ20" s="480"/>
      <c r="BA20" s="480"/>
      <c r="BB20" s="480"/>
      <c r="BC20" s="480"/>
      <c r="BD20" s="480"/>
      <c r="BE20" s="480"/>
      <c r="BF20" s="480"/>
      <c r="BG20" s="480"/>
      <c r="BH20" s="480"/>
      <c r="BI20" s="480"/>
      <c r="BJ20" s="480"/>
      <c r="BK20" s="480"/>
      <c r="BL20" s="480"/>
      <c r="BM20" s="481"/>
      <c r="BN20" s="445"/>
      <c r="BO20" s="446"/>
      <c r="BP20" s="446"/>
      <c r="BQ20" s="446"/>
      <c r="BR20" s="446"/>
      <c r="BS20" s="446"/>
      <c r="BT20" s="446"/>
      <c r="BU20" s="447"/>
      <c r="BV20" s="445"/>
      <c r="BW20" s="446"/>
      <c r="BX20" s="446"/>
      <c r="BY20" s="446"/>
      <c r="BZ20" s="446"/>
      <c r="CA20" s="446"/>
      <c r="CB20" s="446"/>
      <c r="CC20" s="447"/>
      <c r="CD20" s="189"/>
      <c r="CE20" s="559"/>
      <c r="CF20" s="559"/>
      <c r="CG20" s="559"/>
      <c r="CH20" s="559"/>
      <c r="CI20" s="559"/>
      <c r="CJ20" s="559"/>
      <c r="CK20" s="559"/>
      <c r="CL20" s="559"/>
      <c r="CM20" s="559"/>
      <c r="CN20" s="559"/>
      <c r="CO20" s="559"/>
      <c r="CP20" s="559"/>
      <c r="CQ20" s="559"/>
      <c r="CR20" s="559"/>
      <c r="CS20" s="560"/>
      <c r="CT20" s="442"/>
      <c r="CU20" s="443"/>
      <c r="CV20" s="443"/>
      <c r="CW20" s="443"/>
      <c r="CX20" s="443"/>
      <c r="CY20" s="443"/>
      <c r="CZ20" s="443"/>
      <c r="DA20" s="444"/>
      <c r="DB20" s="442"/>
      <c r="DC20" s="443"/>
      <c r="DD20" s="443"/>
      <c r="DE20" s="443"/>
      <c r="DF20" s="443"/>
      <c r="DG20" s="443"/>
      <c r="DH20" s="443"/>
      <c r="DI20" s="444"/>
    </row>
    <row r="21" spans="1:113" ht="18.75" customHeight="1" thickBot="1" x14ac:dyDescent="0.25">
      <c r="A21" s="176"/>
      <c r="B21" s="585" t="s">
        <v>158</v>
      </c>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7"/>
      <c r="AY21" s="561"/>
      <c r="AZ21" s="562"/>
      <c r="BA21" s="562"/>
      <c r="BB21" s="562"/>
      <c r="BC21" s="562"/>
      <c r="BD21" s="562"/>
      <c r="BE21" s="562"/>
      <c r="BF21" s="562"/>
      <c r="BG21" s="562"/>
      <c r="BH21" s="562"/>
      <c r="BI21" s="562"/>
      <c r="BJ21" s="562"/>
      <c r="BK21" s="562"/>
      <c r="BL21" s="562"/>
      <c r="BM21" s="563"/>
      <c r="BN21" s="564"/>
      <c r="BO21" s="565"/>
      <c r="BP21" s="565"/>
      <c r="BQ21" s="565"/>
      <c r="BR21" s="565"/>
      <c r="BS21" s="565"/>
      <c r="BT21" s="565"/>
      <c r="BU21" s="566"/>
      <c r="BV21" s="564"/>
      <c r="BW21" s="565"/>
      <c r="BX21" s="565"/>
      <c r="BY21" s="565"/>
      <c r="BZ21" s="565"/>
      <c r="CA21" s="565"/>
      <c r="CB21" s="565"/>
      <c r="CC21" s="566"/>
      <c r="CD21" s="189"/>
      <c r="CE21" s="559"/>
      <c r="CF21" s="559"/>
      <c r="CG21" s="559"/>
      <c r="CH21" s="559"/>
      <c r="CI21" s="559"/>
      <c r="CJ21" s="559"/>
      <c r="CK21" s="559"/>
      <c r="CL21" s="559"/>
      <c r="CM21" s="559"/>
      <c r="CN21" s="559"/>
      <c r="CO21" s="559"/>
      <c r="CP21" s="559"/>
      <c r="CQ21" s="559"/>
      <c r="CR21" s="559"/>
      <c r="CS21" s="560"/>
      <c r="CT21" s="442"/>
      <c r="CU21" s="443"/>
      <c r="CV21" s="443"/>
      <c r="CW21" s="443"/>
      <c r="CX21" s="443"/>
      <c r="CY21" s="443"/>
      <c r="CZ21" s="443"/>
      <c r="DA21" s="444"/>
      <c r="DB21" s="442"/>
      <c r="DC21" s="443"/>
      <c r="DD21" s="443"/>
      <c r="DE21" s="443"/>
      <c r="DF21" s="443"/>
      <c r="DG21" s="443"/>
      <c r="DH21" s="443"/>
      <c r="DI21" s="444"/>
    </row>
    <row r="22" spans="1:113" ht="18.75" customHeight="1" x14ac:dyDescent="0.2">
      <c r="A22" s="176"/>
      <c r="B22" s="615" t="s">
        <v>159</v>
      </c>
      <c r="C22" s="589"/>
      <c r="D22" s="590"/>
      <c r="E22" s="457" t="s">
        <v>1</v>
      </c>
      <c r="F22" s="462"/>
      <c r="G22" s="462"/>
      <c r="H22" s="462"/>
      <c r="I22" s="462"/>
      <c r="J22" s="462"/>
      <c r="K22" s="452"/>
      <c r="L22" s="457" t="s">
        <v>160</v>
      </c>
      <c r="M22" s="462"/>
      <c r="N22" s="462"/>
      <c r="O22" s="462"/>
      <c r="P22" s="452"/>
      <c r="Q22" s="620" t="s">
        <v>161</v>
      </c>
      <c r="R22" s="621"/>
      <c r="S22" s="621"/>
      <c r="T22" s="621"/>
      <c r="U22" s="621"/>
      <c r="V22" s="622"/>
      <c r="W22" s="588" t="s">
        <v>162</v>
      </c>
      <c r="X22" s="589"/>
      <c r="Y22" s="590"/>
      <c r="Z22" s="457" t="s">
        <v>1</v>
      </c>
      <c r="AA22" s="462"/>
      <c r="AB22" s="462"/>
      <c r="AC22" s="462"/>
      <c r="AD22" s="462"/>
      <c r="AE22" s="462"/>
      <c r="AF22" s="462"/>
      <c r="AG22" s="452"/>
      <c r="AH22" s="626" t="s">
        <v>163</v>
      </c>
      <c r="AI22" s="462"/>
      <c r="AJ22" s="462"/>
      <c r="AK22" s="462"/>
      <c r="AL22" s="452"/>
      <c r="AM22" s="626" t="s">
        <v>164</v>
      </c>
      <c r="AN22" s="627"/>
      <c r="AO22" s="627"/>
      <c r="AP22" s="627"/>
      <c r="AQ22" s="627"/>
      <c r="AR22" s="628"/>
      <c r="AS22" s="620" t="s">
        <v>161</v>
      </c>
      <c r="AT22" s="621"/>
      <c r="AU22" s="621"/>
      <c r="AV22" s="621"/>
      <c r="AW22" s="621"/>
      <c r="AX22" s="632"/>
      <c r="AY22" s="405" t="s">
        <v>165</v>
      </c>
      <c r="AZ22" s="406"/>
      <c r="BA22" s="406"/>
      <c r="BB22" s="406"/>
      <c r="BC22" s="406"/>
      <c r="BD22" s="406"/>
      <c r="BE22" s="406"/>
      <c r="BF22" s="406"/>
      <c r="BG22" s="406"/>
      <c r="BH22" s="406"/>
      <c r="BI22" s="406"/>
      <c r="BJ22" s="406"/>
      <c r="BK22" s="406"/>
      <c r="BL22" s="406"/>
      <c r="BM22" s="407"/>
      <c r="BN22" s="408">
        <v>2148469</v>
      </c>
      <c r="BO22" s="409"/>
      <c r="BP22" s="409"/>
      <c r="BQ22" s="409"/>
      <c r="BR22" s="409"/>
      <c r="BS22" s="409"/>
      <c r="BT22" s="409"/>
      <c r="BU22" s="410"/>
      <c r="BV22" s="408">
        <v>2200192</v>
      </c>
      <c r="BW22" s="409"/>
      <c r="BX22" s="409"/>
      <c r="BY22" s="409"/>
      <c r="BZ22" s="409"/>
      <c r="CA22" s="409"/>
      <c r="CB22" s="409"/>
      <c r="CC22" s="410"/>
      <c r="CD22" s="189"/>
      <c r="CE22" s="559"/>
      <c r="CF22" s="559"/>
      <c r="CG22" s="559"/>
      <c r="CH22" s="559"/>
      <c r="CI22" s="559"/>
      <c r="CJ22" s="559"/>
      <c r="CK22" s="559"/>
      <c r="CL22" s="559"/>
      <c r="CM22" s="559"/>
      <c r="CN22" s="559"/>
      <c r="CO22" s="559"/>
      <c r="CP22" s="559"/>
      <c r="CQ22" s="559"/>
      <c r="CR22" s="559"/>
      <c r="CS22" s="560"/>
      <c r="CT22" s="442"/>
      <c r="CU22" s="443"/>
      <c r="CV22" s="443"/>
      <c r="CW22" s="443"/>
      <c r="CX22" s="443"/>
      <c r="CY22" s="443"/>
      <c r="CZ22" s="443"/>
      <c r="DA22" s="444"/>
      <c r="DB22" s="442"/>
      <c r="DC22" s="443"/>
      <c r="DD22" s="443"/>
      <c r="DE22" s="443"/>
      <c r="DF22" s="443"/>
      <c r="DG22" s="443"/>
      <c r="DH22" s="443"/>
      <c r="DI22" s="444"/>
    </row>
    <row r="23" spans="1:113" ht="18.75" customHeight="1" x14ac:dyDescent="0.2">
      <c r="A23" s="176"/>
      <c r="B23" s="616"/>
      <c r="C23" s="592"/>
      <c r="D23" s="593"/>
      <c r="E23" s="431"/>
      <c r="F23" s="436"/>
      <c r="G23" s="436"/>
      <c r="H23" s="436"/>
      <c r="I23" s="436"/>
      <c r="J23" s="436"/>
      <c r="K23" s="425"/>
      <c r="L23" s="431"/>
      <c r="M23" s="436"/>
      <c r="N23" s="436"/>
      <c r="O23" s="436"/>
      <c r="P23" s="425"/>
      <c r="Q23" s="623"/>
      <c r="R23" s="624"/>
      <c r="S23" s="624"/>
      <c r="T23" s="624"/>
      <c r="U23" s="624"/>
      <c r="V23" s="625"/>
      <c r="W23" s="591"/>
      <c r="X23" s="592"/>
      <c r="Y23" s="593"/>
      <c r="Z23" s="431"/>
      <c r="AA23" s="436"/>
      <c r="AB23" s="436"/>
      <c r="AC23" s="436"/>
      <c r="AD23" s="436"/>
      <c r="AE23" s="436"/>
      <c r="AF23" s="436"/>
      <c r="AG23" s="425"/>
      <c r="AH23" s="431"/>
      <c r="AI23" s="436"/>
      <c r="AJ23" s="436"/>
      <c r="AK23" s="436"/>
      <c r="AL23" s="425"/>
      <c r="AM23" s="629"/>
      <c r="AN23" s="630"/>
      <c r="AO23" s="630"/>
      <c r="AP23" s="630"/>
      <c r="AQ23" s="630"/>
      <c r="AR23" s="631"/>
      <c r="AS23" s="623"/>
      <c r="AT23" s="624"/>
      <c r="AU23" s="624"/>
      <c r="AV23" s="624"/>
      <c r="AW23" s="624"/>
      <c r="AX23" s="633"/>
      <c r="AY23" s="479" t="s">
        <v>166</v>
      </c>
      <c r="AZ23" s="480"/>
      <c r="BA23" s="480"/>
      <c r="BB23" s="480"/>
      <c r="BC23" s="480"/>
      <c r="BD23" s="480"/>
      <c r="BE23" s="480"/>
      <c r="BF23" s="480"/>
      <c r="BG23" s="480"/>
      <c r="BH23" s="480"/>
      <c r="BI23" s="480"/>
      <c r="BJ23" s="480"/>
      <c r="BK23" s="480"/>
      <c r="BL23" s="480"/>
      <c r="BM23" s="481"/>
      <c r="BN23" s="445">
        <v>1129039</v>
      </c>
      <c r="BO23" s="446"/>
      <c r="BP23" s="446"/>
      <c r="BQ23" s="446"/>
      <c r="BR23" s="446"/>
      <c r="BS23" s="446"/>
      <c r="BT23" s="446"/>
      <c r="BU23" s="447"/>
      <c r="BV23" s="445">
        <v>992742</v>
      </c>
      <c r="BW23" s="446"/>
      <c r="BX23" s="446"/>
      <c r="BY23" s="446"/>
      <c r="BZ23" s="446"/>
      <c r="CA23" s="446"/>
      <c r="CB23" s="446"/>
      <c r="CC23" s="447"/>
      <c r="CD23" s="189"/>
      <c r="CE23" s="559"/>
      <c r="CF23" s="559"/>
      <c r="CG23" s="559"/>
      <c r="CH23" s="559"/>
      <c r="CI23" s="559"/>
      <c r="CJ23" s="559"/>
      <c r="CK23" s="559"/>
      <c r="CL23" s="559"/>
      <c r="CM23" s="559"/>
      <c r="CN23" s="559"/>
      <c r="CO23" s="559"/>
      <c r="CP23" s="559"/>
      <c r="CQ23" s="559"/>
      <c r="CR23" s="559"/>
      <c r="CS23" s="560"/>
      <c r="CT23" s="442"/>
      <c r="CU23" s="443"/>
      <c r="CV23" s="443"/>
      <c r="CW23" s="443"/>
      <c r="CX23" s="443"/>
      <c r="CY23" s="443"/>
      <c r="CZ23" s="443"/>
      <c r="DA23" s="444"/>
      <c r="DB23" s="442"/>
      <c r="DC23" s="443"/>
      <c r="DD23" s="443"/>
      <c r="DE23" s="443"/>
      <c r="DF23" s="443"/>
      <c r="DG23" s="443"/>
      <c r="DH23" s="443"/>
      <c r="DI23" s="444"/>
    </row>
    <row r="24" spans="1:113" ht="18.75" customHeight="1" thickBot="1" x14ac:dyDescent="0.25">
      <c r="A24" s="176"/>
      <c r="B24" s="616"/>
      <c r="C24" s="592"/>
      <c r="D24" s="593"/>
      <c r="E24" s="495" t="s">
        <v>167</v>
      </c>
      <c r="F24" s="475"/>
      <c r="G24" s="475"/>
      <c r="H24" s="475"/>
      <c r="I24" s="475"/>
      <c r="J24" s="475"/>
      <c r="K24" s="476"/>
      <c r="L24" s="496">
        <v>1</v>
      </c>
      <c r="M24" s="497"/>
      <c r="N24" s="497"/>
      <c r="O24" s="497"/>
      <c r="P24" s="539"/>
      <c r="Q24" s="496">
        <v>7250</v>
      </c>
      <c r="R24" s="497"/>
      <c r="S24" s="497"/>
      <c r="T24" s="497"/>
      <c r="U24" s="497"/>
      <c r="V24" s="539"/>
      <c r="W24" s="591"/>
      <c r="X24" s="592"/>
      <c r="Y24" s="593"/>
      <c r="Z24" s="495" t="s">
        <v>168</v>
      </c>
      <c r="AA24" s="475"/>
      <c r="AB24" s="475"/>
      <c r="AC24" s="475"/>
      <c r="AD24" s="475"/>
      <c r="AE24" s="475"/>
      <c r="AF24" s="475"/>
      <c r="AG24" s="476"/>
      <c r="AH24" s="496">
        <v>80</v>
      </c>
      <c r="AI24" s="497"/>
      <c r="AJ24" s="497"/>
      <c r="AK24" s="497"/>
      <c r="AL24" s="539"/>
      <c r="AM24" s="496">
        <v>230000</v>
      </c>
      <c r="AN24" s="497"/>
      <c r="AO24" s="497"/>
      <c r="AP24" s="497"/>
      <c r="AQ24" s="497"/>
      <c r="AR24" s="539"/>
      <c r="AS24" s="496">
        <v>2875</v>
      </c>
      <c r="AT24" s="497"/>
      <c r="AU24" s="497"/>
      <c r="AV24" s="497"/>
      <c r="AW24" s="497"/>
      <c r="AX24" s="498"/>
      <c r="AY24" s="561" t="s">
        <v>169</v>
      </c>
      <c r="AZ24" s="562"/>
      <c r="BA24" s="562"/>
      <c r="BB24" s="562"/>
      <c r="BC24" s="562"/>
      <c r="BD24" s="562"/>
      <c r="BE24" s="562"/>
      <c r="BF24" s="562"/>
      <c r="BG24" s="562"/>
      <c r="BH24" s="562"/>
      <c r="BI24" s="562"/>
      <c r="BJ24" s="562"/>
      <c r="BK24" s="562"/>
      <c r="BL24" s="562"/>
      <c r="BM24" s="563"/>
      <c r="BN24" s="445">
        <v>365286</v>
      </c>
      <c r="BO24" s="446"/>
      <c r="BP24" s="446"/>
      <c r="BQ24" s="446"/>
      <c r="BR24" s="446"/>
      <c r="BS24" s="446"/>
      <c r="BT24" s="446"/>
      <c r="BU24" s="447"/>
      <c r="BV24" s="445">
        <v>387710</v>
      </c>
      <c r="BW24" s="446"/>
      <c r="BX24" s="446"/>
      <c r="BY24" s="446"/>
      <c r="BZ24" s="446"/>
      <c r="CA24" s="446"/>
      <c r="CB24" s="446"/>
      <c r="CC24" s="447"/>
      <c r="CD24" s="189"/>
      <c r="CE24" s="559"/>
      <c r="CF24" s="559"/>
      <c r="CG24" s="559"/>
      <c r="CH24" s="559"/>
      <c r="CI24" s="559"/>
      <c r="CJ24" s="559"/>
      <c r="CK24" s="559"/>
      <c r="CL24" s="559"/>
      <c r="CM24" s="559"/>
      <c r="CN24" s="559"/>
      <c r="CO24" s="559"/>
      <c r="CP24" s="559"/>
      <c r="CQ24" s="559"/>
      <c r="CR24" s="559"/>
      <c r="CS24" s="560"/>
      <c r="CT24" s="442"/>
      <c r="CU24" s="443"/>
      <c r="CV24" s="443"/>
      <c r="CW24" s="443"/>
      <c r="CX24" s="443"/>
      <c r="CY24" s="443"/>
      <c r="CZ24" s="443"/>
      <c r="DA24" s="444"/>
      <c r="DB24" s="442"/>
      <c r="DC24" s="443"/>
      <c r="DD24" s="443"/>
      <c r="DE24" s="443"/>
      <c r="DF24" s="443"/>
      <c r="DG24" s="443"/>
      <c r="DH24" s="443"/>
      <c r="DI24" s="444"/>
    </row>
    <row r="25" spans="1:113" ht="18.75" customHeight="1" x14ac:dyDescent="0.2">
      <c r="A25" s="176"/>
      <c r="B25" s="616"/>
      <c r="C25" s="592"/>
      <c r="D25" s="593"/>
      <c r="E25" s="495" t="s">
        <v>170</v>
      </c>
      <c r="F25" s="475"/>
      <c r="G25" s="475"/>
      <c r="H25" s="475"/>
      <c r="I25" s="475"/>
      <c r="J25" s="475"/>
      <c r="K25" s="476"/>
      <c r="L25" s="496">
        <v>1</v>
      </c>
      <c r="M25" s="497"/>
      <c r="N25" s="497"/>
      <c r="O25" s="497"/>
      <c r="P25" s="539"/>
      <c r="Q25" s="496">
        <v>5780</v>
      </c>
      <c r="R25" s="497"/>
      <c r="S25" s="497"/>
      <c r="T25" s="497"/>
      <c r="U25" s="497"/>
      <c r="V25" s="539"/>
      <c r="W25" s="591"/>
      <c r="X25" s="592"/>
      <c r="Y25" s="593"/>
      <c r="Z25" s="495" t="s">
        <v>171</v>
      </c>
      <c r="AA25" s="475"/>
      <c r="AB25" s="475"/>
      <c r="AC25" s="475"/>
      <c r="AD25" s="475"/>
      <c r="AE25" s="475"/>
      <c r="AF25" s="475"/>
      <c r="AG25" s="476"/>
      <c r="AH25" s="496" t="s">
        <v>125</v>
      </c>
      <c r="AI25" s="497"/>
      <c r="AJ25" s="497"/>
      <c r="AK25" s="497"/>
      <c r="AL25" s="539"/>
      <c r="AM25" s="496" t="s">
        <v>172</v>
      </c>
      <c r="AN25" s="497"/>
      <c r="AO25" s="497"/>
      <c r="AP25" s="497"/>
      <c r="AQ25" s="497"/>
      <c r="AR25" s="539"/>
      <c r="AS25" s="496" t="s">
        <v>172</v>
      </c>
      <c r="AT25" s="497"/>
      <c r="AU25" s="497"/>
      <c r="AV25" s="497"/>
      <c r="AW25" s="497"/>
      <c r="AX25" s="498"/>
      <c r="AY25" s="405" t="s">
        <v>173</v>
      </c>
      <c r="AZ25" s="406"/>
      <c r="BA25" s="406"/>
      <c r="BB25" s="406"/>
      <c r="BC25" s="406"/>
      <c r="BD25" s="406"/>
      <c r="BE25" s="406"/>
      <c r="BF25" s="406"/>
      <c r="BG25" s="406"/>
      <c r="BH25" s="406"/>
      <c r="BI25" s="406"/>
      <c r="BJ25" s="406"/>
      <c r="BK25" s="406"/>
      <c r="BL25" s="406"/>
      <c r="BM25" s="407"/>
      <c r="BN25" s="408">
        <v>605505</v>
      </c>
      <c r="BO25" s="409"/>
      <c r="BP25" s="409"/>
      <c r="BQ25" s="409"/>
      <c r="BR25" s="409"/>
      <c r="BS25" s="409"/>
      <c r="BT25" s="409"/>
      <c r="BU25" s="410"/>
      <c r="BV25" s="408">
        <v>157653</v>
      </c>
      <c r="BW25" s="409"/>
      <c r="BX25" s="409"/>
      <c r="BY25" s="409"/>
      <c r="BZ25" s="409"/>
      <c r="CA25" s="409"/>
      <c r="CB25" s="409"/>
      <c r="CC25" s="410"/>
      <c r="CD25" s="189"/>
      <c r="CE25" s="559"/>
      <c r="CF25" s="559"/>
      <c r="CG25" s="559"/>
      <c r="CH25" s="559"/>
      <c r="CI25" s="559"/>
      <c r="CJ25" s="559"/>
      <c r="CK25" s="559"/>
      <c r="CL25" s="559"/>
      <c r="CM25" s="559"/>
      <c r="CN25" s="559"/>
      <c r="CO25" s="559"/>
      <c r="CP25" s="559"/>
      <c r="CQ25" s="559"/>
      <c r="CR25" s="559"/>
      <c r="CS25" s="560"/>
      <c r="CT25" s="442"/>
      <c r="CU25" s="443"/>
      <c r="CV25" s="443"/>
      <c r="CW25" s="443"/>
      <c r="CX25" s="443"/>
      <c r="CY25" s="443"/>
      <c r="CZ25" s="443"/>
      <c r="DA25" s="444"/>
      <c r="DB25" s="442"/>
      <c r="DC25" s="443"/>
      <c r="DD25" s="443"/>
      <c r="DE25" s="443"/>
      <c r="DF25" s="443"/>
      <c r="DG25" s="443"/>
      <c r="DH25" s="443"/>
      <c r="DI25" s="444"/>
    </row>
    <row r="26" spans="1:113" ht="18.75" customHeight="1" x14ac:dyDescent="0.2">
      <c r="A26" s="176"/>
      <c r="B26" s="616"/>
      <c r="C26" s="592"/>
      <c r="D26" s="593"/>
      <c r="E26" s="495" t="s">
        <v>174</v>
      </c>
      <c r="F26" s="475"/>
      <c r="G26" s="475"/>
      <c r="H26" s="475"/>
      <c r="I26" s="475"/>
      <c r="J26" s="475"/>
      <c r="K26" s="476"/>
      <c r="L26" s="496">
        <v>1</v>
      </c>
      <c r="M26" s="497"/>
      <c r="N26" s="497"/>
      <c r="O26" s="497"/>
      <c r="P26" s="539"/>
      <c r="Q26" s="496">
        <v>5420</v>
      </c>
      <c r="R26" s="497"/>
      <c r="S26" s="497"/>
      <c r="T26" s="497"/>
      <c r="U26" s="497"/>
      <c r="V26" s="539"/>
      <c r="W26" s="591"/>
      <c r="X26" s="592"/>
      <c r="Y26" s="593"/>
      <c r="Z26" s="495" t="s">
        <v>175</v>
      </c>
      <c r="AA26" s="597"/>
      <c r="AB26" s="597"/>
      <c r="AC26" s="597"/>
      <c r="AD26" s="597"/>
      <c r="AE26" s="597"/>
      <c r="AF26" s="597"/>
      <c r="AG26" s="598"/>
      <c r="AH26" s="496" t="s">
        <v>172</v>
      </c>
      <c r="AI26" s="497"/>
      <c r="AJ26" s="497"/>
      <c r="AK26" s="497"/>
      <c r="AL26" s="539"/>
      <c r="AM26" s="496" t="s">
        <v>134</v>
      </c>
      <c r="AN26" s="497"/>
      <c r="AO26" s="497"/>
      <c r="AP26" s="497"/>
      <c r="AQ26" s="497"/>
      <c r="AR26" s="539"/>
      <c r="AS26" s="496" t="s">
        <v>125</v>
      </c>
      <c r="AT26" s="497"/>
      <c r="AU26" s="497"/>
      <c r="AV26" s="497"/>
      <c r="AW26" s="497"/>
      <c r="AX26" s="498"/>
      <c r="AY26" s="448" t="s">
        <v>176</v>
      </c>
      <c r="AZ26" s="449"/>
      <c r="BA26" s="449"/>
      <c r="BB26" s="449"/>
      <c r="BC26" s="449"/>
      <c r="BD26" s="449"/>
      <c r="BE26" s="449"/>
      <c r="BF26" s="449"/>
      <c r="BG26" s="449"/>
      <c r="BH26" s="449"/>
      <c r="BI26" s="449"/>
      <c r="BJ26" s="449"/>
      <c r="BK26" s="449"/>
      <c r="BL26" s="449"/>
      <c r="BM26" s="450"/>
      <c r="BN26" s="445" t="s">
        <v>125</v>
      </c>
      <c r="BO26" s="446"/>
      <c r="BP26" s="446"/>
      <c r="BQ26" s="446"/>
      <c r="BR26" s="446"/>
      <c r="BS26" s="446"/>
      <c r="BT26" s="446"/>
      <c r="BU26" s="447"/>
      <c r="BV26" s="445" t="s">
        <v>172</v>
      </c>
      <c r="BW26" s="446"/>
      <c r="BX26" s="446"/>
      <c r="BY26" s="446"/>
      <c r="BZ26" s="446"/>
      <c r="CA26" s="446"/>
      <c r="CB26" s="446"/>
      <c r="CC26" s="447"/>
      <c r="CD26" s="189"/>
      <c r="CE26" s="559"/>
      <c r="CF26" s="559"/>
      <c r="CG26" s="559"/>
      <c r="CH26" s="559"/>
      <c r="CI26" s="559"/>
      <c r="CJ26" s="559"/>
      <c r="CK26" s="559"/>
      <c r="CL26" s="559"/>
      <c r="CM26" s="559"/>
      <c r="CN26" s="559"/>
      <c r="CO26" s="559"/>
      <c r="CP26" s="559"/>
      <c r="CQ26" s="559"/>
      <c r="CR26" s="559"/>
      <c r="CS26" s="560"/>
      <c r="CT26" s="442"/>
      <c r="CU26" s="443"/>
      <c r="CV26" s="443"/>
      <c r="CW26" s="443"/>
      <c r="CX26" s="443"/>
      <c r="CY26" s="443"/>
      <c r="CZ26" s="443"/>
      <c r="DA26" s="444"/>
      <c r="DB26" s="442"/>
      <c r="DC26" s="443"/>
      <c r="DD26" s="443"/>
      <c r="DE26" s="443"/>
      <c r="DF26" s="443"/>
      <c r="DG26" s="443"/>
      <c r="DH26" s="443"/>
      <c r="DI26" s="444"/>
    </row>
    <row r="27" spans="1:113" ht="18.75" customHeight="1" thickBot="1" x14ac:dyDescent="0.25">
      <c r="A27" s="176"/>
      <c r="B27" s="616"/>
      <c r="C27" s="592"/>
      <c r="D27" s="593"/>
      <c r="E27" s="495" t="s">
        <v>177</v>
      </c>
      <c r="F27" s="475"/>
      <c r="G27" s="475"/>
      <c r="H27" s="475"/>
      <c r="I27" s="475"/>
      <c r="J27" s="475"/>
      <c r="K27" s="476"/>
      <c r="L27" s="496">
        <v>1</v>
      </c>
      <c r="M27" s="497"/>
      <c r="N27" s="497"/>
      <c r="O27" s="497"/>
      <c r="P27" s="539"/>
      <c r="Q27" s="496">
        <v>3050</v>
      </c>
      <c r="R27" s="497"/>
      <c r="S27" s="497"/>
      <c r="T27" s="497"/>
      <c r="U27" s="497"/>
      <c r="V27" s="539"/>
      <c r="W27" s="591"/>
      <c r="X27" s="592"/>
      <c r="Y27" s="593"/>
      <c r="Z27" s="495" t="s">
        <v>178</v>
      </c>
      <c r="AA27" s="475"/>
      <c r="AB27" s="475"/>
      <c r="AC27" s="475"/>
      <c r="AD27" s="475"/>
      <c r="AE27" s="475"/>
      <c r="AF27" s="475"/>
      <c r="AG27" s="476"/>
      <c r="AH27" s="496">
        <v>9</v>
      </c>
      <c r="AI27" s="497"/>
      <c r="AJ27" s="497"/>
      <c r="AK27" s="497"/>
      <c r="AL27" s="539"/>
      <c r="AM27" s="496">
        <v>26154</v>
      </c>
      <c r="AN27" s="497"/>
      <c r="AO27" s="497"/>
      <c r="AP27" s="497"/>
      <c r="AQ27" s="497"/>
      <c r="AR27" s="539"/>
      <c r="AS27" s="496">
        <v>2906</v>
      </c>
      <c r="AT27" s="497"/>
      <c r="AU27" s="497"/>
      <c r="AV27" s="497"/>
      <c r="AW27" s="497"/>
      <c r="AX27" s="498"/>
      <c r="AY27" s="540" t="s">
        <v>179</v>
      </c>
      <c r="AZ27" s="541"/>
      <c r="BA27" s="541"/>
      <c r="BB27" s="541"/>
      <c r="BC27" s="541"/>
      <c r="BD27" s="541"/>
      <c r="BE27" s="541"/>
      <c r="BF27" s="541"/>
      <c r="BG27" s="541"/>
      <c r="BH27" s="541"/>
      <c r="BI27" s="541"/>
      <c r="BJ27" s="541"/>
      <c r="BK27" s="541"/>
      <c r="BL27" s="541"/>
      <c r="BM27" s="542"/>
      <c r="BN27" s="564" t="s">
        <v>180</v>
      </c>
      <c r="BO27" s="565"/>
      <c r="BP27" s="565"/>
      <c r="BQ27" s="565"/>
      <c r="BR27" s="565"/>
      <c r="BS27" s="565"/>
      <c r="BT27" s="565"/>
      <c r="BU27" s="566"/>
      <c r="BV27" s="564" t="s">
        <v>125</v>
      </c>
      <c r="BW27" s="565"/>
      <c r="BX27" s="565"/>
      <c r="BY27" s="565"/>
      <c r="BZ27" s="565"/>
      <c r="CA27" s="565"/>
      <c r="CB27" s="565"/>
      <c r="CC27" s="566"/>
      <c r="CD27" s="191"/>
      <c r="CE27" s="559"/>
      <c r="CF27" s="559"/>
      <c r="CG27" s="559"/>
      <c r="CH27" s="559"/>
      <c r="CI27" s="559"/>
      <c r="CJ27" s="559"/>
      <c r="CK27" s="559"/>
      <c r="CL27" s="559"/>
      <c r="CM27" s="559"/>
      <c r="CN27" s="559"/>
      <c r="CO27" s="559"/>
      <c r="CP27" s="559"/>
      <c r="CQ27" s="559"/>
      <c r="CR27" s="559"/>
      <c r="CS27" s="560"/>
      <c r="CT27" s="442"/>
      <c r="CU27" s="443"/>
      <c r="CV27" s="443"/>
      <c r="CW27" s="443"/>
      <c r="CX27" s="443"/>
      <c r="CY27" s="443"/>
      <c r="CZ27" s="443"/>
      <c r="DA27" s="444"/>
      <c r="DB27" s="442"/>
      <c r="DC27" s="443"/>
      <c r="DD27" s="443"/>
      <c r="DE27" s="443"/>
      <c r="DF27" s="443"/>
      <c r="DG27" s="443"/>
      <c r="DH27" s="443"/>
      <c r="DI27" s="444"/>
    </row>
    <row r="28" spans="1:113" ht="18.75" customHeight="1" x14ac:dyDescent="0.2">
      <c r="A28" s="176"/>
      <c r="B28" s="616"/>
      <c r="C28" s="592"/>
      <c r="D28" s="593"/>
      <c r="E28" s="495" t="s">
        <v>181</v>
      </c>
      <c r="F28" s="475"/>
      <c r="G28" s="475"/>
      <c r="H28" s="475"/>
      <c r="I28" s="475"/>
      <c r="J28" s="475"/>
      <c r="K28" s="476"/>
      <c r="L28" s="496">
        <v>1</v>
      </c>
      <c r="M28" s="497"/>
      <c r="N28" s="497"/>
      <c r="O28" s="497"/>
      <c r="P28" s="539"/>
      <c r="Q28" s="496">
        <v>2350</v>
      </c>
      <c r="R28" s="497"/>
      <c r="S28" s="497"/>
      <c r="T28" s="497"/>
      <c r="U28" s="497"/>
      <c r="V28" s="539"/>
      <c r="W28" s="591"/>
      <c r="X28" s="592"/>
      <c r="Y28" s="593"/>
      <c r="Z28" s="495" t="s">
        <v>182</v>
      </c>
      <c r="AA28" s="475"/>
      <c r="AB28" s="475"/>
      <c r="AC28" s="475"/>
      <c r="AD28" s="475"/>
      <c r="AE28" s="475"/>
      <c r="AF28" s="475"/>
      <c r="AG28" s="476"/>
      <c r="AH28" s="496" t="s">
        <v>172</v>
      </c>
      <c r="AI28" s="497"/>
      <c r="AJ28" s="497"/>
      <c r="AK28" s="497"/>
      <c r="AL28" s="539"/>
      <c r="AM28" s="496" t="s">
        <v>172</v>
      </c>
      <c r="AN28" s="497"/>
      <c r="AO28" s="497"/>
      <c r="AP28" s="497"/>
      <c r="AQ28" s="497"/>
      <c r="AR28" s="539"/>
      <c r="AS28" s="496" t="s">
        <v>125</v>
      </c>
      <c r="AT28" s="497"/>
      <c r="AU28" s="497"/>
      <c r="AV28" s="497"/>
      <c r="AW28" s="497"/>
      <c r="AX28" s="498"/>
      <c r="AY28" s="599" t="s">
        <v>183</v>
      </c>
      <c r="AZ28" s="600"/>
      <c r="BA28" s="600"/>
      <c r="BB28" s="601"/>
      <c r="BC28" s="405" t="s">
        <v>47</v>
      </c>
      <c r="BD28" s="406"/>
      <c r="BE28" s="406"/>
      <c r="BF28" s="406"/>
      <c r="BG28" s="406"/>
      <c r="BH28" s="406"/>
      <c r="BI28" s="406"/>
      <c r="BJ28" s="406"/>
      <c r="BK28" s="406"/>
      <c r="BL28" s="406"/>
      <c r="BM28" s="407"/>
      <c r="BN28" s="408">
        <v>2188944</v>
      </c>
      <c r="BO28" s="409"/>
      <c r="BP28" s="409"/>
      <c r="BQ28" s="409"/>
      <c r="BR28" s="409"/>
      <c r="BS28" s="409"/>
      <c r="BT28" s="409"/>
      <c r="BU28" s="410"/>
      <c r="BV28" s="408">
        <v>2187637</v>
      </c>
      <c r="BW28" s="409"/>
      <c r="BX28" s="409"/>
      <c r="BY28" s="409"/>
      <c r="BZ28" s="409"/>
      <c r="CA28" s="409"/>
      <c r="CB28" s="409"/>
      <c r="CC28" s="410"/>
      <c r="CD28" s="189"/>
      <c r="CE28" s="559"/>
      <c r="CF28" s="559"/>
      <c r="CG28" s="559"/>
      <c r="CH28" s="559"/>
      <c r="CI28" s="559"/>
      <c r="CJ28" s="559"/>
      <c r="CK28" s="559"/>
      <c r="CL28" s="559"/>
      <c r="CM28" s="559"/>
      <c r="CN28" s="559"/>
      <c r="CO28" s="559"/>
      <c r="CP28" s="559"/>
      <c r="CQ28" s="559"/>
      <c r="CR28" s="559"/>
      <c r="CS28" s="560"/>
      <c r="CT28" s="442"/>
      <c r="CU28" s="443"/>
      <c r="CV28" s="443"/>
      <c r="CW28" s="443"/>
      <c r="CX28" s="443"/>
      <c r="CY28" s="443"/>
      <c r="CZ28" s="443"/>
      <c r="DA28" s="444"/>
      <c r="DB28" s="442"/>
      <c r="DC28" s="443"/>
      <c r="DD28" s="443"/>
      <c r="DE28" s="443"/>
      <c r="DF28" s="443"/>
      <c r="DG28" s="443"/>
      <c r="DH28" s="443"/>
      <c r="DI28" s="444"/>
    </row>
    <row r="29" spans="1:113" ht="18.75" customHeight="1" x14ac:dyDescent="0.2">
      <c r="A29" s="176"/>
      <c r="B29" s="616"/>
      <c r="C29" s="592"/>
      <c r="D29" s="593"/>
      <c r="E29" s="495" t="s">
        <v>184</v>
      </c>
      <c r="F29" s="475"/>
      <c r="G29" s="475"/>
      <c r="H29" s="475"/>
      <c r="I29" s="475"/>
      <c r="J29" s="475"/>
      <c r="K29" s="476"/>
      <c r="L29" s="496">
        <v>10</v>
      </c>
      <c r="M29" s="497"/>
      <c r="N29" s="497"/>
      <c r="O29" s="497"/>
      <c r="P29" s="539"/>
      <c r="Q29" s="496">
        <v>2100</v>
      </c>
      <c r="R29" s="497"/>
      <c r="S29" s="497"/>
      <c r="T29" s="497"/>
      <c r="U29" s="497"/>
      <c r="V29" s="539"/>
      <c r="W29" s="594"/>
      <c r="X29" s="595"/>
      <c r="Y29" s="596"/>
      <c r="Z29" s="495" t="s">
        <v>185</v>
      </c>
      <c r="AA29" s="475"/>
      <c r="AB29" s="475"/>
      <c r="AC29" s="475"/>
      <c r="AD29" s="475"/>
      <c r="AE29" s="475"/>
      <c r="AF29" s="475"/>
      <c r="AG29" s="476"/>
      <c r="AH29" s="496">
        <v>89</v>
      </c>
      <c r="AI29" s="497"/>
      <c r="AJ29" s="497"/>
      <c r="AK29" s="497"/>
      <c r="AL29" s="539"/>
      <c r="AM29" s="496">
        <v>256154</v>
      </c>
      <c r="AN29" s="497"/>
      <c r="AO29" s="497"/>
      <c r="AP29" s="497"/>
      <c r="AQ29" s="497"/>
      <c r="AR29" s="539"/>
      <c r="AS29" s="496">
        <v>2878</v>
      </c>
      <c r="AT29" s="497"/>
      <c r="AU29" s="497"/>
      <c r="AV29" s="497"/>
      <c r="AW29" s="497"/>
      <c r="AX29" s="498"/>
      <c r="AY29" s="602"/>
      <c r="AZ29" s="603"/>
      <c r="BA29" s="603"/>
      <c r="BB29" s="604"/>
      <c r="BC29" s="479" t="s">
        <v>186</v>
      </c>
      <c r="BD29" s="480"/>
      <c r="BE29" s="480"/>
      <c r="BF29" s="480"/>
      <c r="BG29" s="480"/>
      <c r="BH29" s="480"/>
      <c r="BI29" s="480"/>
      <c r="BJ29" s="480"/>
      <c r="BK29" s="480"/>
      <c r="BL29" s="480"/>
      <c r="BM29" s="481"/>
      <c r="BN29" s="445">
        <v>374947</v>
      </c>
      <c r="BO29" s="446"/>
      <c r="BP29" s="446"/>
      <c r="BQ29" s="446"/>
      <c r="BR29" s="446"/>
      <c r="BS29" s="446"/>
      <c r="BT29" s="446"/>
      <c r="BU29" s="447"/>
      <c r="BV29" s="445">
        <v>304825</v>
      </c>
      <c r="BW29" s="446"/>
      <c r="BX29" s="446"/>
      <c r="BY29" s="446"/>
      <c r="BZ29" s="446"/>
      <c r="CA29" s="446"/>
      <c r="CB29" s="446"/>
      <c r="CC29" s="447"/>
      <c r="CD29" s="191"/>
      <c r="CE29" s="559"/>
      <c r="CF29" s="559"/>
      <c r="CG29" s="559"/>
      <c r="CH29" s="559"/>
      <c r="CI29" s="559"/>
      <c r="CJ29" s="559"/>
      <c r="CK29" s="559"/>
      <c r="CL29" s="559"/>
      <c r="CM29" s="559"/>
      <c r="CN29" s="559"/>
      <c r="CO29" s="559"/>
      <c r="CP29" s="559"/>
      <c r="CQ29" s="559"/>
      <c r="CR29" s="559"/>
      <c r="CS29" s="560"/>
      <c r="CT29" s="442"/>
      <c r="CU29" s="443"/>
      <c r="CV29" s="443"/>
      <c r="CW29" s="443"/>
      <c r="CX29" s="443"/>
      <c r="CY29" s="443"/>
      <c r="CZ29" s="443"/>
      <c r="DA29" s="444"/>
      <c r="DB29" s="442"/>
      <c r="DC29" s="443"/>
      <c r="DD29" s="443"/>
      <c r="DE29" s="443"/>
      <c r="DF29" s="443"/>
      <c r="DG29" s="443"/>
      <c r="DH29" s="443"/>
      <c r="DI29" s="444"/>
    </row>
    <row r="30" spans="1:113" ht="18.75" customHeight="1" thickBot="1" x14ac:dyDescent="0.25">
      <c r="A30" s="176"/>
      <c r="B30" s="617"/>
      <c r="C30" s="618"/>
      <c r="D30" s="619"/>
      <c r="E30" s="499"/>
      <c r="F30" s="500"/>
      <c r="G30" s="500"/>
      <c r="H30" s="500"/>
      <c r="I30" s="500"/>
      <c r="J30" s="500"/>
      <c r="K30" s="501"/>
      <c r="L30" s="609"/>
      <c r="M30" s="610"/>
      <c r="N30" s="610"/>
      <c r="O30" s="610"/>
      <c r="P30" s="611"/>
      <c r="Q30" s="609"/>
      <c r="R30" s="610"/>
      <c r="S30" s="610"/>
      <c r="T30" s="610"/>
      <c r="U30" s="610"/>
      <c r="V30" s="611"/>
      <c r="W30" s="612" t="s">
        <v>187</v>
      </c>
      <c r="X30" s="613"/>
      <c r="Y30" s="613"/>
      <c r="Z30" s="613"/>
      <c r="AA30" s="613"/>
      <c r="AB30" s="613"/>
      <c r="AC30" s="613"/>
      <c r="AD30" s="613"/>
      <c r="AE30" s="613"/>
      <c r="AF30" s="613"/>
      <c r="AG30" s="614"/>
      <c r="AH30" s="572">
        <v>95.8</v>
      </c>
      <c r="AI30" s="573"/>
      <c r="AJ30" s="573"/>
      <c r="AK30" s="573"/>
      <c r="AL30" s="573"/>
      <c r="AM30" s="573"/>
      <c r="AN30" s="573"/>
      <c r="AO30" s="573"/>
      <c r="AP30" s="573"/>
      <c r="AQ30" s="573"/>
      <c r="AR30" s="573"/>
      <c r="AS30" s="573"/>
      <c r="AT30" s="573"/>
      <c r="AU30" s="573"/>
      <c r="AV30" s="573"/>
      <c r="AW30" s="573"/>
      <c r="AX30" s="575"/>
      <c r="AY30" s="605"/>
      <c r="AZ30" s="606"/>
      <c r="BA30" s="606"/>
      <c r="BB30" s="607"/>
      <c r="BC30" s="561" t="s">
        <v>49</v>
      </c>
      <c r="BD30" s="562"/>
      <c r="BE30" s="562"/>
      <c r="BF30" s="562"/>
      <c r="BG30" s="562"/>
      <c r="BH30" s="562"/>
      <c r="BI30" s="562"/>
      <c r="BJ30" s="562"/>
      <c r="BK30" s="562"/>
      <c r="BL30" s="562"/>
      <c r="BM30" s="563"/>
      <c r="BN30" s="564">
        <v>2554504</v>
      </c>
      <c r="BO30" s="565"/>
      <c r="BP30" s="565"/>
      <c r="BQ30" s="565"/>
      <c r="BR30" s="565"/>
      <c r="BS30" s="565"/>
      <c r="BT30" s="565"/>
      <c r="BU30" s="566"/>
      <c r="BV30" s="564">
        <v>2413809</v>
      </c>
      <c r="BW30" s="565"/>
      <c r="BX30" s="565"/>
      <c r="BY30" s="565"/>
      <c r="BZ30" s="565"/>
      <c r="CA30" s="565"/>
      <c r="CB30" s="565"/>
      <c r="CC30" s="566"/>
      <c r="CD30" s="192"/>
      <c r="CE30" s="193"/>
      <c r="CF30" s="193"/>
      <c r="CG30" s="193"/>
      <c r="CH30" s="193"/>
      <c r="CI30" s="193"/>
      <c r="CJ30" s="193"/>
      <c r="CK30" s="193"/>
      <c r="CL30" s="193"/>
      <c r="CM30" s="193"/>
      <c r="CN30" s="193"/>
      <c r="CO30" s="193"/>
      <c r="CP30" s="193"/>
      <c r="CQ30" s="193"/>
      <c r="CR30" s="193"/>
      <c r="CS30" s="194"/>
      <c r="CT30" s="195"/>
      <c r="CU30" s="196"/>
      <c r="CV30" s="196"/>
      <c r="CW30" s="196"/>
      <c r="CX30" s="196"/>
      <c r="CY30" s="196"/>
      <c r="CZ30" s="196"/>
      <c r="DA30" s="197"/>
      <c r="DB30" s="195"/>
      <c r="DC30" s="196"/>
      <c r="DD30" s="196"/>
      <c r="DE30" s="196"/>
      <c r="DF30" s="196"/>
      <c r="DG30" s="196"/>
      <c r="DH30" s="196"/>
      <c r="DI30" s="197"/>
    </row>
    <row r="31" spans="1:113" ht="13.5" customHeight="1" x14ac:dyDescent="0.2">
      <c r="A31" s="176"/>
      <c r="B31" s="198"/>
      <c r="DI31" s="199"/>
    </row>
    <row r="32" spans="1:113" ht="13.5" customHeight="1" x14ac:dyDescent="0.2">
      <c r="A32" s="176"/>
      <c r="B32" s="200"/>
      <c r="C32" s="608" t="s">
        <v>188</v>
      </c>
      <c r="D32" s="608"/>
      <c r="E32" s="608"/>
      <c r="F32" s="608"/>
      <c r="G32" s="608"/>
      <c r="H32" s="608"/>
      <c r="I32" s="608"/>
      <c r="J32" s="608"/>
      <c r="K32" s="608"/>
      <c r="L32" s="608"/>
      <c r="M32" s="608"/>
      <c r="N32" s="608"/>
      <c r="O32" s="608"/>
      <c r="P32" s="608"/>
      <c r="Q32" s="608"/>
      <c r="R32" s="608"/>
      <c r="S32" s="608"/>
      <c r="U32" s="449" t="s">
        <v>189</v>
      </c>
      <c r="V32" s="449"/>
      <c r="W32" s="449"/>
      <c r="X32" s="449"/>
      <c r="Y32" s="449"/>
      <c r="Z32" s="449"/>
      <c r="AA32" s="449"/>
      <c r="AB32" s="449"/>
      <c r="AC32" s="449"/>
      <c r="AD32" s="449"/>
      <c r="AE32" s="449"/>
      <c r="AF32" s="449"/>
      <c r="AG32" s="449"/>
      <c r="AH32" s="449"/>
      <c r="AI32" s="449"/>
      <c r="AJ32" s="449"/>
      <c r="AK32" s="449"/>
      <c r="AM32" s="449" t="s">
        <v>190</v>
      </c>
      <c r="AN32" s="449"/>
      <c r="AO32" s="449"/>
      <c r="AP32" s="449"/>
      <c r="AQ32" s="449"/>
      <c r="AR32" s="449"/>
      <c r="AS32" s="449"/>
      <c r="AT32" s="449"/>
      <c r="AU32" s="449"/>
      <c r="AV32" s="449"/>
      <c r="AW32" s="449"/>
      <c r="AX32" s="449"/>
      <c r="AY32" s="449"/>
      <c r="AZ32" s="449"/>
      <c r="BA32" s="449"/>
      <c r="BB32" s="449"/>
      <c r="BC32" s="449"/>
      <c r="BE32" s="449" t="s">
        <v>191</v>
      </c>
      <c r="BF32" s="449"/>
      <c r="BG32" s="449"/>
      <c r="BH32" s="449"/>
      <c r="BI32" s="449"/>
      <c r="BJ32" s="449"/>
      <c r="BK32" s="449"/>
      <c r="BL32" s="449"/>
      <c r="BM32" s="449"/>
      <c r="BN32" s="449"/>
      <c r="BO32" s="449"/>
      <c r="BP32" s="449"/>
      <c r="BQ32" s="449"/>
      <c r="BR32" s="449"/>
      <c r="BS32" s="449"/>
      <c r="BT32" s="449"/>
      <c r="BU32" s="449"/>
      <c r="BW32" s="449" t="s">
        <v>192</v>
      </c>
      <c r="BX32" s="449"/>
      <c r="BY32" s="449"/>
      <c r="BZ32" s="449"/>
      <c r="CA32" s="449"/>
      <c r="CB32" s="449"/>
      <c r="CC32" s="449"/>
      <c r="CD32" s="449"/>
      <c r="CE32" s="449"/>
      <c r="CF32" s="449"/>
      <c r="CG32" s="449"/>
      <c r="CH32" s="449"/>
      <c r="CI32" s="449"/>
      <c r="CJ32" s="449"/>
      <c r="CK32" s="449"/>
      <c r="CL32" s="449"/>
      <c r="CM32" s="449"/>
      <c r="CO32" s="449" t="s">
        <v>193</v>
      </c>
      <c r="CP32" s="449"/>
      <c r="CQ32" s="449"/>
      <c r="CR32" s="449"/>
      <c r="CS32" s="449"/>
      <c r="CT32" s="449"/>
      <c r="CU32" s="449"/>
      <c r="CV32" s="449"/>
      <c r="CW32" s="449"/>
      <c r="CX32" s="449"/>
      <c r="CY32" s="449"/>
      <c r="CZ32" s="449"/>
      <c r="DA32" s="449"/>
      <c r="DB32" s="449"/>
      <c r="DC32" s="449"/>
      <c r="DD32" s="449"/>
      <c r="DE32" s="449"/>
      <c r="DI32" s="199"/>
    </row>
    <row r="33" spans="1:113" ht="13.5" customHeight="1" x14ac:dyDescent="0.2">
      <c r="A33" s="176"/>
      <c r="B33" s="200"/>
      <c r="C33" s="469" t="s">
        <v>194</v>
      </c>
      <c r="D33" s="469"/>
      <c r="E33" s="434" t="s">
        <v>195</v>
      </c>
      <c r="F33" s="434"/>
      <c r="G33" s="434"/>
      <c r="H33" s="434"/>
      <c r="I33" s="434"/>
      <c r="J33" s="434"/>
      <c r="K33" s="434"/>
      <c r="L33" s="434"/>
      <c r="M33" s="434"/>
      <c r="N33" s="434"/>
      <c r="O33" s="434"/>
      <c r="P33" s="434"/>
      <c r="Q33" s="434"/>
      <c r="R33" s="434"/>
      <c r="S33" s="434"/>
      <c r="T33" s="201"/>
      <c r="U33" s="469" t="s">
        <v>196</v>
      </c>
      <c r="V33" s="469"/>
      <c r="W33" s="434" t="s">
        <v>197</v>
      </c>
      <c r="X33" s="434"/>
      <c r="Y33" s="434"/>
      <c r="Z33" s="434"/>
      <c r="AA33" s="434"/>
      <c r="AB33" s="434"/>
      <c r="AC33" s="434"/>
      <c r="AD33" s="434"/>
      <c r="AE33" s="434"/>
      <c r="AF33" s="434"/>
      <c r="AG33" s="434"/>
      <c r="AH33" s="434"/>
      <c r="AI33" s="434"/>
      <c r="AJ33" s="434"/>
      <c r="AK33" s="434"/>
      <c r="AL33" s="201"/>
      <c r="AM33" s="469" t="s">
        <v>198</v>
      </c>
      <c r="AN33" s="469"/>
      <c r="AO33" s="434" t="s">
        <v>197</v>
      </c>
      <c r="AP33" s="434"/>
      <c r="AQ33" s="434"/>
      <c r="AR33" s="434"/>
      <c r="AS33" s="434"/>
      <c r="AT33" s="434"/>
      <c r="AU33" s="434"/>
      <c r="AV33" s="434"/>
      <c r="AW33" s="434"/>
      <c r="AX33" s="434"/>
      <c r="AY33" s="434"/>
      <c r="AZ33" s="434"/>
      <c r="BA33" s="434"/>
      <c r="BB33" s="434"/>
      <c r="BC33" s="434"/>
      <c r="BD33" s="202"/>
      <c r="BE33" s="434" t="s">
        <v>199</v>
      </c>
      <c r="BF33" s="434"/>
      <c r="BG33" s="434" t="s">
        <v>200</v>
      </c>
      <c r="BH33" s="434"/>
      <c r="BI33" s="434"/>
      <c r="BJ33" s="434"/>
      <c r="BK33" s="434"/>
      <c r="BL33" s="434"/>
      <c r="BM33" s="434"/>
      <c r="BN33" s="434"/>
      <c r="BO33" s="434"/>
      <c r="BP33" s="434"/>
      <c r="BQ33" s="434"/>
      <c r="BR33" s="434"/>
      <c r="BS33" s="434"/>
      <c r="BT33" s="434"/>
      <c r="BU33" s="434"/>
      <c r="BV33" s="202"/>
      <c r="BW33" s="469" t="s">
        <v>199</v>
      </c>
      <c r="BX33" s="469"/>
      <c r="BY33" s="434" t="s">
        <v>201</v>
      </c>
      <c r="BZ33" s="434"/>
      <c r="CA33" s="434"/>
      <c r="CB33" s="434"/>
      <c r="CC33" s="434"/>
      <c r="CD33" s="434"/>
      <c r="CE33" s="434"/>
      <c r="CF33" s="434"/>
      <c r="CG33" s="434"/>
      <c r="CH33" s="434"/>
      <c r="CI33" s="434"/>
      <c r="CJ33" s="434"/>
      <c r="CK33" s="434"/>
      <c r="CL33" s="434"/>
      <c r="CM33" s="434"/>
      <c r="CN33" s="201"/>
      <c r="CO33" s="469" t="s">
        <v>198</v>
      </c>
      <c r="CP33" s="469"/>
      <c r="CQ33" s="434" t="s">
        <v>202</v>
      </c>
      <c r="CR33" s="434"/>
      <c r="CS33" s="434"/>
      <c r="CT33" s="434"/>
      <c r="CU33" s="434"/>
      <c r="CV33" s="434"/>
      <c r="CW33" s="434"/>
      <c r="CX33" s="434"/>
      <c r="CY33" s="434"/>
      <c r="CZ33" s="434"/>
      <c r="DA33" s="434"/>
      <c r="DB33" s="434"/>
      <c r="DC33" s="434"/>
      <c r="DD33" s="434"/>
      <c r="DE33" s="434"/>
      <c r="DF33" s="201"/>
      <c r="DG33" s="634" t="s">
        <v>203</v>
      </c>
      <c r="DH33" s="634"/>
      <c r="DI33" s="203"/>
    </row>
    <row r="34" spans="1:113" ht="32.25" customHeight="1" x14ac:dyDescent="0.2">
      <c r="A34" s="176"/>
      <c r="B34" s="200"/>
      <c r="C34" s="635">
        <f>IF(E34="","",1)</f>
        <v>1</v>
      </c>
      <c r="D34" s="635"/>
      <c r="E34" s="636" t="str">
        <f>IF('各会計、関係団体の財政状況及び健全化判断比率'!B7="","",'各会計、関係団体の財政状況及び健全化判断比率'!B7)</f>
        <v>一般会計</v>
      </c>
      <c r="F34" s="636"/>
      <c r="G34" s="636"/>
      <c r="H34" s="636"/>
      <c r="I34" s="636"/>
      <c r="J34" s="636"/>
      <c r="K34" s="636"/>
      <c r="L34" s="636"/>
      <c r="M34" s="636"/>
      <c r="N34" s="636"/>
      <c r="O34" s="636"/>
      <c r="P34" s="636"/>
      <c r="Q34" s="636"/>
      <c r="R34" s="636"/>
      <c r="S34" s="636"/>
      <c r="T34" s="176"/>
      <c r="U34" s="635">
        <f>IF(W34="","",MAX(C34:D43)+1)</f>
        <v>4</v>
      </c>
      <c r="V34" s="635"/>
      <c r="W34" s="636" t="str">
        <f>IF('各会計、関係団体の財政状況及び健全化判断比率'!B28="","",'各会計、関係団体の財政状況及び健全化判断比率'!B28)</f>
        <v>国民健康保険特別会計</v>
      </c>
      <c r="X34" s="636"/>
      <c r="Y34" s="636"/>
      <c r="Z34" s="636"/>
      <c r="AA34" s="636"/>
      <c r="AB34" s="636"/>
      <c r="AC34" s="636"/>
      <c r="AD34" s="636"/>
      <c r="AE34" s="636"/>
      <c r="AF34" s="636"/>
      <c r="AG34" s="636"/>
      <c r="AH34" s="636"/>
      <c r="AI34" s="636"/>
      <c r="AJ34" s="636"/>
      <c r="AK34" s="636"/>
      <c r="AL34" s="176"/>
      <c r="AM34" s="635">
        <f>IF(AO34="","",MAX(C34:D43,U34:V43)+1)</f>
        <v>7</v>
      </c>
      <c r="AN34" s="635"/>
      <c r="AO34" s="636" t="str">
        <f>IF('各会計、関係団体の財政状況及び健全化判断比率'!B31="","",'各会計、関係団体の財政状況及び健全化判断比率'!B31)</f>
        <v>上水道事業会計</v>
      </c>
      <c r="AP34" s="636"/>
      <c r="AQ34" s="636"/>
      <c r="AR34" s="636"/>
      <c r="AS34" s="636"/>
      <c r="AT34" s="636"/>
      <c r="AU34" s="636"/>
      <c r="AV34" s="636"/>
      <c r="AW34" s="636"/>
      <c r="AX34" s="636"/>
      <c r="AY34" s="636"/>
      <c r="AZ34" s="636"/>
      <c r="BA34" s="636"/>
      <c r="BB34" s="636"/>
      <c r="BC34" s="636"/>
      <c r="BD34" s="176"/>
      <c r="BE34" s="635">
        <f>IF(BG34="","",MAX(C34:D43,U34:V43,AM34:AN43)+1)</f>
        <v>8</v>
      </c>
      <c r="BF34" s="635"/>
      <c r="BG34" s="636" t="str">
        <f>IF('各会計、関係団体の財政状況及び健全化判断比率'!B32="","",'各会計、関係団体の財政状況及び健全化判断比率'!B32)</f>
        <v>公共下水道事業特別会計</v>
      </c>
      <c r="BH34" s="636"/>
      <c r="BI34" s="636"/>
      <c r="BJ34" s="636"/>
      <c r="BK34" s="636"/>
      <c r="BL34" s="636"/>
      <c r="BM34" s="636"/>
      <c r="BN34" s="636"/>
      <c r="BO34" s="636"/>
      <c r="BP34" s="636"/>
      <c r="BQ34" s="636"/>
      <c r="BR34" s="636"/>
      <c r="BS34" s="636"/>
      <c r="BT34" s="636"/>
      <c r="BU34" s="636"/>
      <c r="BV34" s="176"/>
      <c r="BW34" s="635">
        <f>IF(BY34="","",MAX(C34:D43,U34:V43,AM34:AN43,BE34:BF43)+1)</f>
        <v>11</v>
      </c>
      <c r="BX34" s="635"/>
      <c r="BY34" s="636" t="str">
        <f>IF('各会計、関係団体の財政状況及び健全化判断比率'!B68="","",'各会計、関係団体の財政状況及び健全化判断比率'!B68)</f>
        <v>群馬県市町村総合事務組合</v>
      </c>
      <c r="BZ34" s="636"/>
      <c r="CA34" s="636"/>
      <c r="CB34" s="636"/>
      <c r="CC34" s="636"/>
      <c r="CD34" s="636"/>
      <c r="CE34" s="636"/>
      <c r="CF34" s="636"/>
      <c r="CG34" s="636"/>
      <c r="CH34" s="636"/>
      <c r="CI34" s="636"/>
      <c r="CJ34" s="636"/>
      <c r="CK34" s="636"/>
      <c r="CL34" s="636"/>
      <c r="CM34" s="636"/>
      <c r="CN34" s="176"/>
      <c r="CO34" s="635">
        <f>IF(CQ34="","",MAX(C34:D43,U34:V43,AM34:AN43,BE34:BF43,BW34:BX43)+1)</f>
        <v>16</v>
      </c>
      <c r="CP34" s="635"/>
      <c r="CQ34" s="636" t="str">
        <f>IF('各会計、関係団体の財政状況及び健全化判断比率'!BS7="","",'各会計、関係団体の財政状況及び健全化判断比率'!BS7)</f>
        <v>榛東村土地開発公社</v>
      </c>
      <c r="CR34" s="636"/>
      <c r="CS34" s="636"/>
      <c r="CT34" s="636"/>
      <c r="CU34" s="636"/>
      <c r="CV34" s="636"/>
      <c r="CW34" s="636"/>
      <c r="CX34" s="636"/>
      <c r="CY34" s="636"/>
      <c r="CZ34" s="636"/>
      <c r="DA34" s="636"/>
      <c r="DB34" s="636"/>
      <c r="DC34" s="636"/>
      <c r="DD34" s="636"/>
      <c r="DE34" s="636"/>
      <c r="DG34" s="637" t="str">
        <f>IF('各会計、関係団体の財政状況及び健全化判断比率'!BR7="","",'各会計、関係団体の財政状況及び健全化判断比率'!BR7)</f>
        <v/>
      </c>
      <c r="DH34" s="637"/>
      <c r="DI34" s="203"/>
    </row>
    <row r="35" spans="1:113" ht="32.25" customHeight="1" x14ac:dyDescent="0.2">
      <c r="A35" s="176"/>
      <c r="B35" s="200"/>
      <c r="C35" s="635">
        <f>IF(E35="","",C34+1)</f>
        <v>2</v>
      </c>
      <c r="D35" s="635"/>
      <c r="E35" s="636" t="str">
        <f>IF('各会計、関係団体の財政状況及び健全化判断比率'!B8="","",'各会計、関係団体の財政状況及び健全化判断比率'!B8)</f>
        <v>住宅新築資金等貸付特別会計</v>
      </c>
      <c r="F35" s="636"/>
      <c r="G35" s="636"/>
      <c r="H35" s="636"/>
      <c r="I35" s="636"/>
      <c r="J35" s="636"/>
      <c r="K35" s="636"/>
      <c r="L35" s="636"/>
      <c r="M35" s="636"/>
      <c r="N35" s="636"/>
      <c r="O35" s="636"/>
      <c r="P35" s="636"/>
      <c r="Q35" s="636"/>
      <c r="R35" s="636"/>
      <c r="S35" s="636"/>
      <c r="T35" s="176"/>
      <c r="U35" s="635">
        <f>IF(W35="","",U34+1)</f>
        <v>5</v>
      </c>
      <c r="V35" s="635"/>
      <c r="W35" s="636" t="str">
        <f>IF('各会計、関係団体の財政状況及び健全化判断比率'!B29="","",'各会計、関係団体の財政状況及び健全化判断比率'!B29)</f>
        <v>介護保険特別会計</v>
      </c>
      <c r="X35" s="636"/>
      <c r="Y35" s="636"/>
      <c r="Z35" s="636"/>
      <c r="AA35" s="636"/>
      <c r="AB35" s="636"/>
      <c r="AC35" s="636"/>
      <c r="AD35" s="636"/>
      <c r="AE35" s="636"/>
      <c r="AF35" s="636"/>
      <c r="AG35" s="636"/>
      <c r="AH35" s="636"/>
      <c r="AI35" s="636"/>
      <c r="AJ35" s="636"/>
      <c r="AK35" s="636"/>
      <c r="AL35" s="176"/>
      <c r="AM35" s="635" t="str">
        <f t="shared" ref="AM35:AM43" si="0">IF(AO35="","",AM34+1)</f>
        <v/>
      </c>
      <c r="AN35" s="635"/>
      <c r="AO35" s="636"/>
      <c r="AP35" s="636"/>
      <c r="AQ35" s="636"/>
      <c r="AR35" s="636"/>
      <c r="AS35" s="636"/>
      <c r="AT35" s="636"/>
      <c r="AU35" s="636"/>
      <c r="AV35" s="636"/>
      <c r="AW35" s="636"/>
      <c r="AX35" s="636"/>
      <c r="AY35" s="636"/>
      <c r="AZ35" s="636"/>
      <c r="BA35" s="636"/>
      <c r="BB35" s="636"/>
      <c r="BC35" s="636"/>
      <c r="BD35" s="176"/>
      <c r="BE35" s="635">
        <f t="shared" ref="BE35:BE43" si="1">IF(BG35="","",BE34+1)</f>
        <v>9</v>
      </c>
      <c r="BF35" s="635"/>
      <c r="BG35" s="636" t="str">
        <f>IF('各会計、関係団体の財政状況及び健全化判断比率'!B33="","",'各会計、関係団体の財政状況及び健全化判断比率'!B33)</f>
        <v>農業集落排水事業特別会計</v>
      </c>
      <c r="BH35" s="636"/>
      <c r="BI35" s="636"/>
      <c r="BJ35" s="636"/>
      <c r="BK35" s="636"/>
      <c r="BL35" s="636"/>
      <c r="BM35" s="636"/>
      <c r="BN35" s="636"/>
      <c r="BO35" s="636"/>
      <c r="BP35" s="636"/>
      <c r="BQ35" s="636"/>
      <c r="BR35" s="636"/>
      <c r="BS35" s="636"/>
      <c r="BT35" s="636"/>
      <c r="BU35" s="636"/>
      <c r="BV35" s="176"/>
      <c r="BW35" s="635">
        <f t="shared" ref="BW35:BW43" si="2">IF(BY35="","",BW34+1)</f>
        <v>12</v>
      </c>
      <c r="BX35" s="635"/>
      <c r="BY35" s="636" t="str">
        <f>IF('各会計、関係団体の財政状況及び健全化判断比率'!B69="","",'各会計、関係団体の財政状況及び健全化判断比率'!B69)</f>
        <v>群馬県市町村会館管理組合</v>
      </c>
      <c r="BZ35" s="636"/>
      <c r="CA35" s="636"/>
      <c r="CB35" s="636"/>
      <c r="CC35" s="636"/>
      <c r="CD35" s="636"/>
      <c r="CE35" s="636"/>
      <c r="CF35" s="636"/>
      <c r="CG35" s="636"/>
      <c r="CH35" s="636"/>
      <c r="CI35" s="636"/>
      <c r="CJ35" s="636"/>
      <c r="CK35" s="636"/>
      <c r="CL35" s="636"/>
      <c r="CM35" s="636"/>
      <c r="CN35" s="176"/>
      <c r="CO35" s="635" t="str">
        <f t="shared" ref="CO35:CO43" si="3">IF(CQ35="","",CO34+1)</f>
        <v/>
      </c>
      <c r="CP35" s="635"/>
      <c r="CQ35" s="636" t="str">
        <f>IF('各会計、関係団体の財政状況及び健全化判断比率'!BS8="","",'各会計、関係団体の財政状況及び健全化判断比率'!BS8)</f>
        <v/>
      </c>
      <c r="CR35" s="636"/>
      <c r="CS35" s="636"/>
      <c r="CT35" s="636"/>
      <c r="CU35" s="636"/>
      <c r="CV35" s="636"/>
      <c r="CW35" s="636"/>
      <c r="CX35" s="636"/>
      <c r="CY35" s="636"/>
      <c r="CZ35" s="636"/>
      <c r="DA35" s="636"/>
      <c r="DB35" s="636"/>
      <c r="DC35" s="636"/>
      <c r="DD35" s="636"/>
      <c r="DE35" s="636"/>
      <c r="DG35" s="637" t="str">
        <f>IF('各会計、関係団体の財政状況及び健全化判断比率'!BR8="","",'各会計、関係団体の財政状況及び健全化判断比率'!BR8)</f>
        <v/>
      </c>
      <c r="DH35" s="637"/>
      <c r="DI35" s="203"/>
    </row>
    <row r="36" spans="1:113" ht="32.25" customHeight="1" x14ac:dyDescent="0.2">
      <c r="A36" s="176"/>
      <c r="B36" s="200"/>
      <c r="C36" s="635">
        <f>IF(E36="","",C35+1)</f>
        <v>3</v>
      </c>
      <c r="D36" s="635"/>
      <c r="E36" s="636" t="str">
        <f>IF('各会計、関係団体の財政状況及び健全化判断比率'!B9="","",'各会計、関係団体の財政状況及び健全化判断比率'!B9)</f>
        <v>学校給食事業特別会計</v>
      </c>
      <c r="F36" s="636"/>
      <c r="G36" s="636"/>
      <c r="H36" s="636"/>
      <c r="I36" s="636"/>
      <c r="J36" s="636"/>
      <c r="K36" s="636"/>
      <c r="L36" s="636"/>
      <c r="M36" s="636"/>
      <c r="N36" s="636"/>
      <c r="O36" s="636"/>
      <c r="P36" s="636"/>
      <c r="Q36" s="636"/>
      <c r="R36" s="636"/>
      <c r="S36" s="636"/>
      <c r="T36" s="176"/>
      <c r="U36" s="635">
        <f t="shared" ref="U36:U43" si="4">IF(W36="","",U35+1)</f>
        <v>6</v>
      </c>
      <c r="V36" s="635"/>
      <c r="W36" s="636" t="str">
        <f>IF('各会計、関係団体の財政状況及び健全化判断比率'!B30="","",'各会計、関係団体の財政状況及び健全化判断比率'!B30)</f>
        <v>後期高齢者医療特別会計</v>
      </c>
      <c r="X36" s="636"/>
      <c r="Y36" s="636"/>
      <c r="Z36" s="636"/>
      <c r="AA36" s="636"/>
      <c r="AB36" s="636"/>
      <c r="AC36" s="636"/>
      <c r="AD36" s="636"/>
      <c r="AE36" s="636"/>
      <c r="AF36" s="636"/>
      <c r="AG36" s="636"/>
      <c r="AH36" s="636"/>
      <c r="AI36" s="636"/>
      <c r="AJ36" s="636"/>
      <c r="AK36" s="636"/>
      <c r="AL36" s="176"/>
      <c r="AM36" s="635" t="str">
        <f t="shared" si="0"/>
        <v/>
      </c>
      <c r="AN36" s="635"/>
      <c r="AO36" s="636"/>
      <c r="AP36" s="636"/>
      <c r="AQ36" s="636"/>
      <c r="AR36" s="636"/>
      <c r="AS36" s="636"/>
      <c r="AT36" s="636"/>
      <c r="AU36" s="636"/>
      <c r="AV36" s="636"/>
      <c r="AW36" s="636"/>
      <c r="AX36" s="636"/>
      <c r="AY36" s="636"/>
      <c r="AZ36" s="636"/>
      <c r="BA36" s="636"/>
      <c r="BB36" s="636"/>
      <c r="BC36" s="636"/>
      <c r="BD36" s="176"/>
      <c r="BE36" s="635">
        <f t="shared" si="1"/>
        <v>10</v>
      </c>
      <c r="BF36" s="635"/>
      <c r="BG36" s="636" t="str">
        <f>IF('各会計、関係団体の財政状況及び健全化判断比率'!B34="","",'各会計、関係団体の財政状況及び健全化判断比率'!B34)</f>
        <v>太陽光発電事業特別会計</v>
      </c>
      <c r="BH36" s="636"/>
      <c r="BI36" s="636"/>
      <c r="BJ36" s="636"/>
      <c r="BK36" s="636"/>
      <c r="BL36" s="636"/>
      <c r="BM36" s="636"/>
      <c r="BN36" s="636"/>
      <c r="BO36" s="636"/>
      <c r="BP36" s="636"/>
      <c r="BQ36" s="636"/>
      <c r="BR36" s="636"/>
      <c r="BS36" s="636"/>
      <c r="BT36" s="636"/>
      <c r="BU36" s="636"/>
      <c r="BV36" s="176"/>
      <c r="BW36" s="635">
        <f t="shared" si="2"/>
        <v>13</v>
      </c>
      <c r="BX36" s="635"/>
      <c r="BY36" s="636" t="str">
        <f>IF('各会計、関係団体の財政状況及び健全化判断比率'!B70="","",'各会計、関係団体の財政状況及び健全化判断比率'!B70)</f>
        <v>渋川地区広域市町村圏振興整備組合</v>
      </c>
      <c r="BZ36" s="636"/>
      <c r="CA36" s="636"/>
      <c r="CB36" s="636"/>
      <c r="CC36" s="636"/>
      <c r="CD36" s="636"/>
      <c r="CE36" s="636"/>
      <c r="CF36" s="636"/>
      <c r="CG36" s="636"/>
      <c r="CH36" s="636"/>
      <c r="CI36" s="636"/>
      <c r="CJ36" s="636"/>
      <c r="CK36" s="636"/>
      <c r="CL36" s="636"/>
      <c r="CM36" s="636"/>
      <c r="CN36" s="176"/>
      <c r="CO36" s="635" t="str">
        <f t="shared" si="3"/>
        <v/>
      </c>
      <c r="CP36" s="635"/>
      <c r="CQ36" s="636" t="str">
        <f>IF('各会計、関係団体の財政状況及び健全化判断比率'!BS9="","",'各会計、関係団体の財政状況及び健全化判断比率'!BS9)</f>
        <v/>
      </c>
      <c r="CR36" s="636"/>
      <c r="CS36" s="636"/>
      <c r="CT36" s="636"/>
      <c r="CU36" s="636"/>
      <c r="CV36" s="636"/>
      <c r="CW36" s="636"/>
      <c r="CX36" s="636"/>
      <c r="CY36" s="636"/>
      <c r="CZ36" s="636"/>
      <c r="DA36" s="636"/>
      <c r="DB36" s="636"/>
      <c r="DC36" s="636"/>
      <c r="DD36" s="636"/>
      <c r="DE36" s="636"/>
      <c r="DG36" s="637" t="str">
        <f>IF('各会計、関係団体の財政状況及び健全化判断比率'!BR9="","",'各会計、関係団体の財政状況及び健全化判断比率'!BR9)</f>
        <v/>
      </c>
      <c r="DH36" s="637"/>
      <c r="DI36" s="203"/>
    </row>
    <row r="37" spans="1:113" ht="32.25" customHeight="1" x14ac:dyDescent="0.2">
      <c r="A37" s="176"/>
      <c r="B37" s="200"/>
      <c r="C37" s="635" t="str">
        <f>IF(E37="","",C36+1)</f>
        <v/>
      </c>
      <c r="D37" s="635"/>
      <c r="E37" s="636" t="str">
        <f>IF('各会計、関係団体の財政状況及び健全化判断比率'!B10="","",'各会計、関係団体の財政状況及び健全化判断比率'!B10)</f>
        <v/>
      </c>
      <c r="F37" s="636"/>
      <c r="G37" s="636"/>
      <c r="H37" s="636"/>
      <c r="I37" s="636"/>
      <c r="J37" s="636"/>
      <c r="K37" s="636"/>
      <c r="L37" s="636"/>
      <c r="M37" s="636"/>
      <c r="N37" s="636"/>
      <c r="O37" s="636"/>
      <c r="P37" s="636"/>
      <c r="Q37" s="636"/>
      <c r="R37" s="636"/>
      <c r="S37" s="636"/>
      <c r="T37" s="176"/>
      <c r="U37" s="635" t="str">
        <f t="shared" si="4"/>
        <v/>
      </c>
      <c r="V37" s="635"/>
      <c r="W37" s="636"/>
      <c r="X37" s="636"/>
      <c r="Y37" s="636"/>
      <c r="Z37" s="636"/>
      <c r="AA37" s="636"/>
      <c r="AB37" s="636"/>
      <c r="AC37" s="636"/>
      <c r="AD37" s="636"/>
      <c r="AE37" s="636"/>
      <c r="AF37" s="636"/>
      <c r="AG37" s="636"/>
      <c r="AH37" s="636"/>
      <c r="AI37" s="636"/>
      <c r="AJ37" s="636"/>
      <c r="AK37" s="636"/>
      <c r="AL37" s="176"/>
      <c r="AM37" s="635" t="str">
        <f t="shared" si="0"/>
        <v/>
      </c>
      <c r="AN37" s="635"/>
      <c r="AO37" s="636"/>
      <c r="AP37" s="636"/>
      <c r="AQ37" s="636"/>
      <c r="AR37" s="636"/>
      <c r="AS37" s="636"/>
      <c r="AT37" s="636"/>
      <c r="AU37" s="636"/>
      <c r="AV37" s="636"/>
      <c r="AW37" s="636"/>
      <c r="AX37" s="636"/>
      <c r="AY37" s="636"/>
      <c r="AZ37" s="636"/>
      <c r="BA37" s="636"/>
      <c r="BB37" s="636"/>
      <c r="BC37" s="636"/>
      <c r="BD37" s="176"/>
      <c r="BE37" s="635" t="str">
        <f t="shared" si="1"/>
        <v/>
      </c>
      <c r="BF37" s="635"/>
      <c r="BG37" s="636"/>
      <c r="BH37" s="636"/>
      <c r="BI37" s="636"/>
      <c r="BJ37" s="636"/>
      <c r="BK37" s="636"/>
      <c r="BL37" s="636"/>
      <c r="BM37" s="636"/>
      <c r="BN37" s="636"/>
      <c r="BO37" s="636"/>
      <c r="BP37" s="636"/>
      <c r="BQ37" s="636"/>
      <c r="BR37" s="636"/>
      <c r="BS37" s="636"/>
      <c r="BT37" s="636"/>
      <c r="BU37" s="636"/>
      <c r="BV37" s="176"/>
      <c r="BW37" s="635">
        <f t="shared" si="2"/>
        <v>14</v>
      </c>
      <c r="BX37" s="635"/>
      <c r="BY37" s="636" t="str">
        <f>IF('各会計、関係団体の財政状況及び健全化判断比率'!B71="","",'各会計、関係団体の財政状況及び健全化判断比率'!B71)</f>
        <v>群馬県後期高齢者医療広域連合（一般会計）</v>
      </c>
      <c r="BZ37" s="636"/>
      <c r="CA37" s="636"/>
      <c r="CB37" s="636"/>
      <c r="CC37" s="636"/>
      <c r="CD37" s="636"/>
      <c r="CE37" s="636"/>
      <c r="CF37" s="636"/>
      <c r="CG37" s="636"/>
      <c r="CH37" s="636"/>
      <c r="CI37" s="636"/>
      <c r="CJ37" s="636"/>
      <c r="CK37" s="636"/>
      <c r="CL37" s="636"/>
      <c r="CM37" s="636"/>
      <c r="CN37" s="176"/>
      <c r="CO37" s="635" t="str">
        <f t="shared" si="3"/>
        <v/>
      </c>
      <c r="CP37" s="635"/>
      <c r="CQ37" s="636" t="str">
        <f>IF('各会計、関係団体の財政状況及び健全化判断比率'!BS10="","",'各会計、関係団体の財政状況及び健全化判断比率'!BS10)</f>
        <v/>
      </c>
      <c r="CR37" s="636"/>
      <c r="CS37" s="636"/>
      <c r="CT37" s="636"/>
      <c r="CU37" s="636"/>
      <c r="CV37" s="636"/>
      <c r="CW37" s="636"/>
      <c r="CX37" s="636"/>
      <c r="CY37" s="636"/>
      <c r="CZ37" s="636"/>
      <c r="DA37" s="636"/>
      <c r="DB37" s="636"/>
      <c r="DC37" s="636"/>
      <c r="DD37" s="636"/>
      <c r="DE37" s="636"/>
      <c r="DG37" s="637" t="str">
        <f>IF('各会計、関係団体の財政状況及び健全化判断比率'!BR10="","",'各会計、関係団体の財政状況及び健全化判断比率'!BR10)</f>
        <v/>
      </c>
      <c r="DH37" s="637"/>
      <c r="DI37" s="203"/>
    </row>
    <row r="38" spans="1:113" ht="32.25" customHeight="1" x14ac:dyDescent="0.2">
      <c r="A38" s="176"/>
      <c r="B38" s="200"/>
      <c r="C38" s="635" t="str">
        <f t="shared" ref="C38:C43" si="5">IF(E38="","",C37+1)</f>
        <v/>
      </c>
      <c r="D38" s="635"/>
      <c r="E38" s="636" t="str">
        <f>IF('各会計、関係団体の財政状況及び健全化判断比率'!B11="","",'各会計、関係団体の財政状況及び健全化判断比率'!B11)</f>
        <v/>
      </c>
      <c r="F38" s="636"/>
      <c r="G38" s="636"/>
      <c r="H38" s="636"/>
      <c r="I38" s="636"/>
      <c r="J38" s="636"/>
      <c r="K38" s="636"/>
      <c r="L38" s="636"/>
      <c r="M38" s="636"/>
      <c r="N38" s="636"/>
      <c r="O38" s="636"/>
      <c r="P38" s="636"/>
      <c r="Q38" s="636"/>
      <c r="R38" s="636"/>
      <c r="S38" s="636"/>
      <c r="T38" s="176"/>
      <c r="U38" s="635" t="str">
        <f t="shared" si="4"/>
        <v/>
      </c>
      <c r="V38" s="635"/>
      <c r="W38" s="636"/>
      <c r="X38" s="636"/>
      <c r="Y38" s="636"/>
      <c r="Z38" s="636"/>
      <c r="AA38" s="636"/>
      <c r="AB38" s="636"/>
      <c r="AC38" s="636"/>
      <c r="AD38" s="636"/>
      <c r="AE38" s="636"/>
      <c r="AF38" s="636"/>
      <c r="AG38" s="636"/>
      <c r="AH38" s="636"/>
      <c r="AI38" s="636"/>
      <c r="AJ38" s="636"/>
      <c r="AK38" s="636"/>
      <c r="AL38" s="176"/>
      <c r="AM38" s="635" t="str">
        <f t="shared" si="0"/>
        <v/>
      </c>
      <c r="AN38" s="635"/>
      <c r="AO38" s="636"/>
      <c r="AP38" s="636"/>
      <c r="AQ38" s="636"/>
      <c r="AR38" s="636"/>
      <c r="AS38" s="636"/>
      <c r="AT38" s="636"/>
      <c r="AU38" s="636"/>
      <c r="AV38" s="636"/>
      <c r="AW38" s="636"/>
      <c r="AX38" s="636"/>
      <c r="AY38" s="636"/>
      <c r="AZ38" s="636"/>
      <c r="BA38" s="636"/>
      <c r="BB38" s="636"/>
      <c r="BC38" s="636"/>
      <c r="BD38" s="176"/>
      <c r="BE38" s="635" t="str">
        <f t="shared" si="1"/>
        <v/>
      </c>
      <c r="BF38" s="635"/>
      <c r="BG38" s="636"/>
      <c r="BH38" s="636"/>
      <c r="BI38" s="636"/>
      <c r="BJ38" s="636"/>
      <c r="BK38" s="636"/>
      <c r="BL38" s="636"/>
      <c r="BM38" s="636"/>
      <c r="BN38" s="636"/>
      <c r="BO38" s="636"/>
      <c r="BP38" s="636"/>
      <c r="BQ38" s="636"/>
      <c r="BR38" s="636"/>
      <c r="BS38" s="636"/>
      <c r="BT38" s="636"/>
      <c r="BU38" s="636"/>
      <c r="BV38" s="176"/>
      <c r="BW38" s="635">
        <f t="shared" si="2"/>
        <v>15</v>
      </c>
      <c r="BX38" s="635"/>
      <c r="BY38" s="636" t="str">
        <f>IF('各会計、関係団体の財政状況及び健全化判断比率'!B72="","",'各会計、関係団体の財政状況及び健全化判断比率'!B72)</f>
        <v>群馬県後期高齢者医療広域連合（事業会計）</v>
      </c>
      <c r="BZ38" s="636"/>
      <c r="CA38" s="636"/>
      <c r="CB38" s="636"/>
      <c r="CC38" s="636"/>
      <c r="CD38" s="636"/>
      <c r="CE38" s="636"/>
      <c r="CF38" s="636"/>
      <c r="CG38" s="636"/>
      <c r="CH38" s="636"/>
      <c r="CI38" s="636"/>
      <c r="CJ38" s="636"/>
      <c r="CK38" s="636"/>
      <c r="CL38" s="636"/>
      <c r="CM38" s="636"/>
      <c r="CN38" s="176"/>
      <c r="CO38" s="635" t="str">
        <f t="shared" si="3"/>
        <v/>
      </c>
      <c r="CP38" s="635"/>
      <c r="CQ38" s="636" t="str">
        <f>IF('各会計、関係団体の財政状況及び健全化判断比率'!BS11="","",'各会計、関係団体の財政状況及び健全化判断比率'!BS11)</f>
        <v/>
      </c>
      <c r="CR38" s="636"/>
      <c r="CS38" s="636"/>
      <c r="CT38" s="636"/>
      <c r="CU38" s="636"/>
      <c r="CV38" s="636"/>
      <c r="CW38" s="636"/>
      <c r="CX38" s="636"/>
      <c r="CY38" s="636"/>
      <c r="CZ38" s="636"/>
      <c r="DA38" s="636"/>
      <c r="DB38" s="636"/>
      <c r="DC38" s="636"/>
      <c r="DD38" s="636"/>
      <c r="DE38" s="636"/>
      <c r="DG38" s="637" t="str">
        <f>IF('各会計、関係団体の財政状況及び健全化判断比率'!BR11="","",'各会計、関係団体の財政状況及び健全化判断比率'!BR11)</f>
        <v/>
      </c>
      <c r="DH38" s="637"/>
      <c r="DI38" s="203"/>
    </row>
    <row r="39" spans="1:113" ht="32.25" customHeight="1" x14ac:dyDescent="0.2">
      <c r="A39" s="176"/>
      <c r="B39" s="200"/>
      <c r="C39" s="635" t="str">
        <f t="shared" si="5"/>
        <v/>
      </c>
      <c r="D39" s="635"/>
      <c r="E39" s="636" t="str">
        <f>IF('各会計、関係団体の財政状況及び健全化判断比率'!B12="","",'各会計、関係団体の財政状況及び健全化判断比率'!B12)</f>
        <v/>
      </c>
      <c r="F39" s="636"/>
      <c r="G39" s="636"/>
      <c r="H39" s="636"/>
      <c r="I39" s="636"/>
      <c r="J39" s="636"/>
      <c r="K39" s="636"/>
      <c r="L39" s="636"/>
      <c r="M39" s="636"/>
      <c r="N39" s="636"/>
      <c r="O39" s="636"/>
      <c r="P39" s="636"/>
      <c r="Q39" s="636"/>
      <c r="R39" s="636"/>
      <c r="S39" s="636"/>
      <c r="T39" s="176"/>
      <c r="U39" s="635" t="str">
        <f t="shared" si="4"/>
        <v/>
      </c>
      <c r="V39" s="635"/>
      <c r="W39" s="636"/>
      <c r="X39" s="636"/>
      <c r="Y39" s="636"/>
      <c r="Z39" s="636"/>
      <c r="AA39" s="636"/>
      <c r="AB39" s="636"/>
      <c r="AC39" s="636"/>
      <c r="AD39" s="636"/>
      <c r="AE39" s="636"/>
      <c r="AF39" s="636"/>
      <c r="AG39" s="636"/>
      <c r="AH39" s="636"/>
      <c r="AI39" s="636"/>
      <c r="AJ39" s="636"/>
      <c r="AK39" s="636"/>
      <c r="AL39" s="176"/>
      <c r="AM39" s="635" t="str">
        <f t="shared" si="0"/>
        <v/>
      </c>
      <c r="AN39" s="635"/>
      <c r="AO39" s="636"/>
      <c r="AP39" s="636"/>
      <c r="AQ39" s="636"/>
      <c r="AR39" s="636"/>
      <c r="AS39" s="636"/>
      <c r="AT39" s="636"/>
      <c r="AU39" s="636"/>
      <c r="AV39" s="636"/>
      <c r="AW39" s="636"/>
      <c r="AX39" s="636"/>
      <c r="AY39" s="636"/>
      <c r="AZ39" s="636"/>
      <c r="BA39" s="636"/>
      <c r="BB39" s="636"/>
      <c r="BC39" s="636"/>
      <c r="BD39" s="176"/>
      <c r="BE39" s="635" t="str">
        <f t="shared" si="1"/>
        <v/>
      </c>
      <c r="BF39" s="635"/>
      <c r="BG39" s="636"/>
      <c r="BH39" s="636"/>
      <c r="BI39" s="636"/>
      <c r="BJ39" s="636"/>
      <c r="BK39" s="636"/>
      <c r="BL39" s="636"/>
      <c r="BM39" s="636"/>
      <c r="BN39" s="636"/>
      <c r="BO39" s="636"/>
      <c r="BP39" s="636"/>
      <c r="BQ39" s="636"/>
      <c r="BR39" s="636"/>
      <c r="BS39" s="636"/>
      <c r="BT39" s="636"/>
      <c r="BU39" s="636"/>
      <c r="BV39" s="176"/>
      <c r="BW39" s="635" t="str">
        <f t="shared" si="2"/>
        <v/>
      </c>
      <c r="BX39" s="635"/>
      <c r="BY39" s="636" t="str">
        <f>IF('各会計、関係団体の財政状況及び健全化判断比率'!B73="","",'各会計、関係団体の財政状況及び健全化判断比率'!B73)</f>
        <v/>
      </c>
      <c r="BZ39" s="636"/>
      <c r="CA39" s="636"/>
      <c r="CB39" s="636"/>
      <c r="CC39" s="636"/>
      <c r="CD39" s="636"/>
      <c r="CE39" s="636"/>
      <c r="CF39" s="636"/>
      <c r="CG39" s="636"/>
      <c r="CH39" s="636"/>
      <c r="CI39" s="636"/>
      <c r="CJ39" s="636"/>
      <c r="CK39" s="636"/>
      <c r="CL39" s="636"/>
      <c r="CM39" s="636"/>
      <c r="CN39" s="176"/>
      <c r="CO39" s="635" t="str">
        <f t="shared" si="3"/>
        <v/>
      </c>
      <c r="CP39" s="635"/>
      <c r="CQ39" s="636" t="str">
        <f>IF('各会計、関係団体の財政状況及び健全化判断比率'!BS12="","",'各会計、関係団体の財政状況及び健全化判断比率'!BS12)</f>
        <v/>
      </c>
      <c r="CR39" s="636"/>
      <c r="CS39" s="636"/>
      <c r="CT39" s="636"/>
      <c r="CU39" s="636"/>
      <c r="CV39" s="636"/>
      <c r="CW39" s="636"/>
      <c r="CX39" s="636"/>
      <c r="CY39" s="636"/>
      <c r="CZ39" s="636"/>
      <c r="DA39" s="636"/>
      <c r="DB39" s="636"/>
      <c r="DC39" s="636"/>
      <c r="DD39" s="636"/>
      <c r="DE39" s="636"/>
      <c r="DG39" s="637" t="str">
        <f>IF('各会計、関係団体の財政状況及び健全化判断比率'!BR12="","",'各会計、関係団体の財政状況及び健全化判断比率'!BR12)</f>
        <v/>
      </c>
      <c r="DH39" s="637"/>
      <c r="DI39" s="203"/>
    </row>
    <row r="40" spans="1:113" ht="32.25" customHeight="1" x14ac:dyDescent="0.2">
      <c r="A40" s="176"/>
      <c r="B40" s="200"/>
      <c r="C40" s="635" t="str">
        <f t="shared" si="5"/>
        <v/>
      </c>
      <c r="D40" s="635"/>
      <c r="E40" s="636" t="str">
        <f>IF('各会計、関係団体の財政状況及び健全化判断比率'!B13="","",'各会計、関係団体の財政状況及び健全化判断比率'!B13)</f>
        <v/>
      </c>
      <c r="F40" s="636"/>
      <c r="G40" s="636"/>
      <c r="H40" s="636"/>
      <c r="I40" s="636"/>
      <c r="J40" s="636"/>
      <c r="K40" s="636"/>
      <c r="L40" s="636"/>
      <c r="M40" s="636"/>
      <c r="N40" s="636"/>
      <c r="O40" s="636"/>
      <c r="P40" s="636"/>
      <c r="Q40" s="636"/>
      <c r="R40" s="636"/>
      <c r="S40" s="636"/>
      <c r="T40" s="176"/>
      <c r="U40" s="635" t="str">
        <f t="shared" si="4"/>
        <v/>
      </c>
      <c r="V40" s="635"/>
      <c r="W40" s="636"/>
      <c r="X40" s="636"/>
      <c r="Y40" s="636"/>
      <c r="Z40" s="636"/>
      <c r="AA40" s="636"/>
      <c r="AB40" s="636"/>
      <c r="AC40" s="636"/>
      <c r="AD40" s="636"/>
      <c r="AE40" s="636"/>
      <c r="AF40" s="636"/>
      <c r="AG40" s="636"/>
      <c r="AH40" s="636"/>
      <c r="AI40" s="636"/>
      <c r="AJ40" s="636"/>
      <c r="AK40" s="636"/>
      <c r="AL40" s="176"/>
      <c r="AM40" s="635" t="str">
        <f t="shared" si="0"/>
        <v/>
      </c>
      <c r="AN40" s="635"/>
      <c r="AO40" s="636"/>
      <c r="AP40" s="636"/>
      <c r="AQ40" s="636"/>
      <c r="AR40" s="636"/>
      <c r="AS40" s="636"/>
      <c r="AT40" s="636"/>
      <c r="AU40" s="636"/>
      <c r="AV40" s="636"/>
      <c r="AW40" s="636"/>
      <c r="AX40" s="636"/>
      <c r="AY40" s="636"/>
      <c r="AZ40" s="636"/>
      <c r="BA40" s="636"/>
      <c r="BB40" s="636"/>
      <c r="BC40" s="636"/>
      <c r="BD40" s="176"/>
      <c r="BE40" s="635" t="str">
        <f t="shared" si="1"/>
        <v/>
      </c>
      <c r="BF40" s="635"/>
      <c r="BG40" s="636"/>
      <c r="BH40" s="636"/>
      <c r="BI40" s="636"/>
      <c r="BJ40" s="636"/>
      <c r="BK40" s="636"/>
      <c r="BL40" s="636"/>
      <c r="BM40" s="636"/>
      <c r="BN40" s="636"/>
      <c r="BO40" s="636"/>
      <c r="BP40" s="636"/>
      <c r="BQ40" s="636"/>
      <c r="BR40" s="636"/>
      <c r="BS40" s="636"/>
      <c r="BT40" s="636"/>
      <c r="BU40" s="636"/>
      <c r="BV40" s="176"/>
      <c r="BW40" s="635" t="str">
        <f t="shared" si="2"/>
        <v/>
      </c>
      <c r="BX40" s="635"/>
      <c r="BY40" s="636" t="str">
        <f>IF('各会計、関係団体の財政状況及び健全化判断比率'!B74="","",'各会計、関係団体の財政状況及び健全化判断比率'!B74)</f>
        <v/>
      </c>
      <c r="BZ40" s="636"/>
      <c r="CA40" s="636"/>
      <c r="CB40" s="636"/>
      <c r="CC40" s="636"/>
      <c r="CD40" s="636"/>
      <c r="CE40" s="636"/>
      <c r="CF40" s="636"/>
      <c r="CG40" s="636"/>
      <c r="CH40" s="636"/>
      <c r="CI40" s="636"/>
      <c r="CJ40" s="636"/>
      <c r="CK40" s="636"/>
      <c r="CL40" s="636"/>
      <c r="CM40" s="636"/>
      <c r="CN40" s="176"/>
      <c r="CO40" s="635" t="str">
        <f t="shared" si="3"/>
        <v/>
      </c>
      <c r="CP40" s="635"/>
      <c r="CQ40" s="636" t="str">
        <f>IF('各会計、関係団体の財政状況及び健全化判断比率'!BS13="","",'各会計、関係団体の財政状況及び健全化判断比率'!BS13)</f>
        <v/>
      </c>
      <c r="CR40" s="636"/>
      <c r="CS40" s="636"/>
      <c r="CT40" s="636"/>
      <c r="CU40" s="636"/>
      <c r="CV40" s="636"/>
      <c r="CW40" s="636"/>
      <c r="CX40" s="636"/>
      <c r="CY40" s="636"/>
      <c r="CZ40" s="636"/>
      <c r="DA40" s="636"/>
      <c r="DB40" s="636"/>
      <c r="DC40" s="636"/>
      <c r="DD40" s="636"/>
      <c r="DE40" s="636"/>
      <c r="DG40" s="637" t="str">
        <f>IF('各会計、関係団体の財政状況及び健全化判断比率'!BR13="","",'各会計、関係団体の財政状況及び健全化判断比率'!BR13)</f>
        <v/>
      </c>
      <c r="DH40" s="637"/>
      <c r="DI40" s="203"/>
    </row>
    <row r="41" spans="1:113" ht="32.25" customHeight="1" x14ac:dyDescent="0.2">
      <c r="A41" s="176"/>
      <c r="B41" s="200"/>
      <c r="C41" s="635" t="str">
        <f t="shared" si="5"/>
        <v/>
      </c>
      <c r="D41" s="635"/>
      <c r="E41" s="636" t="str">
        <f>IF('各会計、関係団体の財政状況及び健全化判断比率'!B14="","",'各会計、関係団体の財政状況及び健全化判断比率'!B14)</f>
        <v/>
      </c>
      <c r="F41" s="636"/>
      <c r="G41" s="636"/>
      <c r="H41" s="636"/>
      <c r="I41" s="636"/>
      <c r="J41" s="636"/>
      <c r="K41" s="636"/>
      <c r="L41" s="636"/>
      <c r="M41" s="636"/>
      <c r="N41" s="636"/>
      <c r="O41" s="636"/>
      <c r="P41" s="636"/>
      <c r="Q41" s="636"/>
      <c r="R41" s="636"/>
      <c r="S41" s="636"/>
      <c r="T41" s="176"/>
      <c r="U41" s="635" t="str">
        <f t="shared" si="4"/>
        <v/>
      </c>
      <c r="V41" s="635"/>
      <c r="W41" s="636"/>
      <c r="X41" s="636"/>
      <c r="Y41" s="636"/>
      <c r="Z41" s="636"/>
      <c r="AA41" s="636"/>
      <c r="AB41" s="636"/>
      <c r="AC41" s="636"/>
      <c r="AD41" s="636"/>
      <c r="AE41" s="636"/>
      <c r="AF41" s="636"/>
      <c r="AG41" s="636"/>
      <c r="AH41" s="636"/>
      <c r="AI41" s="636"/>
      <c r="AJ41" s="636"/>
      <c r="AK41" s="636"/>
      <c r="AL41" s="176"/>
      <c r="AM41" s="635" t="str">
        <f t="shared" si="0"/>
        <v/>
      </c>
      <c r="AN41" s="635"/>
      <c r="AO41" s="636"/>
      <c r="AP41" s="636"/>
      <c r="AQ41" s="636"/>
      <c r="AR41" s="636"/>
      <c r="AS41" s="636"/>
      <c r="AT41" s="636"/>
      <c r="AU41" s="636"/>
      <c r="AV41" s="636"/>
      <c r="AW41" s="636"/>
      <c r="AX41" s="636"/>
      <c r="AY41" s="636"/>
      <c r="AZ41" s="636"/>
      <c r="BA41" s="636"/>
      <c r="BB41" s="636"/>
      <c r="BC41" s="636"/>
      <c r="BD41" s="176"/>
      <c r="BE41" s="635" t="str">
        <f t="shared" si="1"/>
        <v/>
      </c>
      <c r="BF41" s="635"/>
      <c r="BG41" s="636"/>
      <c r="BH41" s="636"/>
      <c r="BI41" s="636"/>
      <c r="BJ41" s="636"/>
      <c r="BK41" s="636"/>
      <c r="BL41" s="636"/>
      <c r="BM41" s="636"/>
      <c r="BN41" s="636"/>
      <c r="BO41" s="636"/>
      <c r="BP41" s="636"/>
      <c r="BQ41" s="636"/>
      <c r="BR41" s="636"/>
      <c r="BS41" s="636"/>
      <c r="BT41" s="636"/>
      <c r="BU41" s="636"/>
      <c r="BV41" s="176"/>
      <c r="BW41" s="635" t="str">
        <f t="shared" si="2"/>
        <v/>
      </c>
      <c r="BX41" s="635"/>
      <c r="BY41" s="636" t="str">
        <f>IF('各会計、関係団体の財政状況及び健全化判断比率'!B75="","",'各会計、関係団体の財政状況及び健全化判断比率'!B75)</f>
        <v/>
      </c>
      <c r="BZ41" s="636"/>
      <c r="CA41" s="636"/>
      <c r="CB41" s="636"/>
      <c r="CC41" s="636"/>
      <c r="CD41" s="636"/>
      <c r="CE41" s="636"/>
      <c r="CF41" s="636"/>
      <c r="CG41" s="636"/>
      <c r="CH41" s="636"/>
      <c r="CI41" s="636"/>
      <c r="CJ41" s="636"/>
      <c r="CK41" s="636"/>
      <c r="CL41" s="636"/>
      <c r="CM41" s="636"/>
      <c r="CN41" s="176"/>
      <c r="CO41" s="635" t="str">
        <f t="shared" si="3"/>
        <v/>
      </c>
      <c r="CP41" s="635"/>
      <c r="CQ41" s="636" t="str">
        <f>IF('各会計、関係団体の財政状況及び健全化判断比率'!BS14="","",'各会計、関係団体の財政状況及び健全化判断比率'!BS14)</f>
        <v/>
      </c>
      <c r="CR41" s="636"/>
      <c r="CS41" s="636"/>
      <c r="CT41" s="636"/>
      <c r="CU41" s="636"/>
      <c r="CV41" s="636"/>
      <c r="CW41" s="636"/>
      <c r="CX41" s="636"/>
      <c r="CY41" s="636"/>
      <c r="CZ41" s="636"/>
      <c r="DA41" s="636"/>
      <c r="DB41" s="636"/>
      <c r="DC41" s="636"/>
      <c r="DD41" s="636"/>
      <c r="DE41" s="636"/>
      <c r="DG41" s="637" t="str">
        <f>IF('各会計、関係団体の財政状況及び健全化判断比率'!BR14="","",'各会計、関係団体の財政状況及び健全化判断比率'!BR14)</f>
        <v/>
      </c>
      <c r="DH41" s="637"/>
      <c r="DI41" s="203"/>
    </row>
    <row r="42" spans="1:113" ht="32.25" customHeight="1" x14ac:dyDescent="0.2">
      <c r="B42" s="200"/>
      <c r="C42" s="635" t="str">
        <f t="shared" si="5"/>
        <v/>
      </c>
      <c r="D42" s="635"/>
      <c r="E42" s="636" t="str">
        <f>IF('各会計、関係団体の財政状況及び健全化判断比率'!B15="","",'各会計、関係団体の財政状況及び健全化判断比率'!B15)</f>
        <v/>
      </c>
      <c r="F42" s="636"/>
      <c r="G42" s="636"/>
      <c r="H42" s="636"/>
      <c r="I42" s="636"/>
      <c r="J42" s="636"/>
      <c r="K42" s="636"/>
      <c r="L42" s="636"/>
      <c r="M42" s="636"/>
      <c r="N42" s="636"/>
      <c r="O42" s="636"/>
      <c r="P42" s="636"/>
      <c r="Q42" s="636"/>
      <c r="R42" s="636"/>
      <c r="S42" s="636"/>
      <c r="T42" s="176"/>
      <c r="U42" s="635" t="str">
        <f t="shared" si="4"/>
        <v/>
      </c>
      <c r="V42" s="635"/>
      <c r="W42" s="636"/>
      <c r="X42" s="636"/>
      <c r="Y42" s="636"/>
      <c r="Z42" s="636"/>
      <c r="AA42" s="636"/>
      <c r="AB42" s="636"/>
      <c r="AC42" s="636"/>
      <c r="AD42" s="636"/>
      <c r="AE42" s="636"/>
      <c r="AF42" s="636"/>
      <c r="AG42" s="636"/>
      <c r="AH42" s="636"/>
      <c r="AI42" s="636"/>
      <c r="AJ42" s="636"/>
      <c r="AK42" s="636"/>
      <c r="AL42" s="176"/>
      <c r="AM42" s="635" t="str">
        <f t="shared" si="0"/>
        <v/>
      </c>
      <c r="AN42" s="635"/>
      <c r="AO42" s="636"/>
      <c r="AP42" s="636"/>
      <c r="AQ42" s="636"/>
      <c r="AR42" s="636"/>
      <c r="AS42" s="636"/>
      <c r="AT42" s="636"/>
      <c r="AU42" s="636"/>
      <c r="AV42" s="636"/>
      <c r="AW42" s="636"/>
      <c r="AX42" s="636"/>
      <c r="AY42" s="636"/>
      <c r="AZ42" s="636"/>
      <c r="BA42" s="636"/>
      <c r="BB42" s="636"/>
      <c r="BC42" s="636"/>
      <c r="BD42" s="176"/>
      <c r="BE42" s="635" t="str">
        <f t="shared" si="1"/>
        <v/>
      </c>
      <c r="BF42" s="635"/>
      <c r="BG42" s="636"/>
      <c r="BH42" s="636"/>
      <c r="BI42" s="636"/>
      <c r="BJ42" s="636"/>
      <c r="BK42" s="636"/>
      <c r="BL42" s="636"/>
      <c r="BM42" s="636"/>
      <c r="BN42" s="636"/>
      <c r="BO42" s="636"/>
      <c r="BP42" s="636"/>
      <c r="BQ42" s="636"/>
      <c r="BR42" s="636"/>
      <c r="BS42" s="636"/>
      <c r="BT42" s="636"/>
      <c r="BU42" s="636"/>
      <c r="BV42" s="176"/>
      <c r="BW42" s="635" t="str">
        <f t="shared" si="2"/>
        <v/>
      </c>
      <c r="BX42" s="635"/>
      <c r="BY42" s="636" t="str">
        <f>IF('各会計、関係団体の財政状況及び健全化判断比率'!B76="","",'各会計、関係団体の財政状況及び健全化判断比率'!B76)</f>
        <v/>
      </c>
      <c r="BZ42" s="636"/>
      <c r="CA42" s="636"/>
      <c r="CB42" s="636"/>
      <c r="CC42" s="636"/>
      <c r="CD42" s="636"/>
      <c r="CE42" s="636"/>
      <c r="CF42" s="636"/>
      <c r="CG42" s="636"/>
      <c r="CH42" s="636"/>
      <c r="CI42" s="636"/>
      <c r="CJ42" s="636"/>
      <c r="CK42" s="636"/>
      <c r="CL42" s="636"/>
      <c r="CM42" s="636"/>
      <c r="CN42" s="176"/>
      <c r="CO42" s="635" t="str">
        <f t="shared" si="3"/>
        <v/>
      </c>
      <c r="CP42" s="635"/>
      <c r="CQ42" s="636" t="str">
        <f>IF('各会計、関係団体の財政状況及び健全化判断比率'!BS15="","",'各会計、関係団体の財政状況及び健全化判断比率'!BS15)</f>
        <v/>
      </c>
      <c r="CR42" s="636"/>
      <c r="CS42" s="636"/>
      <c r="CT42" s="636"/>
      <c r="CU42" s="636"/>
      <c r="CV42" s="636"/>
      <c r="CW42" s="636"/>
      <c r="CX42" s="636"/>
      <c r="CY42" s="636"/>
      <c r="CZ42" s="636"/>
      <c r="DA42" s="636"/>
      <c r="DB42" s="636"/>
      <c r="DC42" s="636"/>
      <c r="DD42" s="636"/>
      <c r="DE42" s="636"/>
      <c r="DG42" s="637" t="str">
        <f>IF('各会計、関係団体の財政状況及び健全化判断比率'!BR15="","",'各会計、関係団体の財政状況及び健全化判断比率'!BR15)</f>
        <v/>
      </c>
      <c r="DH42" s="637"/>
      <c r="DI42" s="203"/>
    </row>
    <row r="43" spans="1:113" ht="32.25" customHeight="1" x14ac:dyDescent="0.2">
      <c r="B43" s="200"/>
      <c r="C43" s="635" t="str">
        <f t="shared" si="5"/>
        <v/>
      </c>
      <c r="D43" s="635"/>
      <c r="E43" s="636" t="str">
        <f>IF('各会計、関係団体の財政状況及び健全化判断比率'!B16="","",'各会計、関係団体の財政状況及び健全化判断比率'!B16)</f>
        <v/>
      </c>
      <c r="F43" s="636"/>
      <c r="G43" s="636"/>
      <c r="H43" s="636"/>
      <c r="I43" s="636"/>
      <c r="J43" s="636"/>
      <c r="K43" s="636"/>
      <c r="L43" s="636"/>
      <c r="M43" s="636"/>
      <c r="N43" s="636"/>
      <c r="O43" s="636"/>
      <c r="P43" s="636"/>
      <c r="Q43" s="636"/>
      <c r="R43" s="636"/>
      <c r="S43" s="636"/>
      <c r="T43" s="176"/>
      <c r="U43" s="635" t="str">
        <f t="shared" si="4"/>
        <v/>
      </c>
      <c r="V43" s="635"/>
      <c r="W43" s="636"/>
      <c r="X43" s="636"/>
      <c r="Y43" s="636"/>
      <c r="Z43" s="636"/>
      <c r="AA43" s="636"/>
      <c r="AB43" s="636"/>
      <c r="AC43" s="636"/>
      <c r="AD43" s="636"/>
      <c r="AE43" s="636"/>
      <c r="AF43" s="636"/>
      <c r="AG43" s="636"/>
      <c r="AH43" s="636"/>
      <c r="AI43" s="636"/>
      <c r="AJ43" s="636"/>
      <c r="AK43" s="636"/>
      <c r="AL43" s="176"/>
      <c r="AM43" s="635" t="str">
        <f t="shared" si="0"/>
        <v/>
      </c>
      <c r="AN43" s="635"/>
      <c r="AO43" s="636"/>
      <c r="AP43" s="636"/>
      <c r="AQ43" s="636"/>
      <c r="AR43" s="636"/>
      <c r="AS43" s="636"/>
      <c r="AT43" s="636"/>
      <c r="AU43" s="636"/>
      <c r="AV43" s="636"/>
      <c r="AW43" s="636"/>
      <c r="AX43" s="636"/>
      <c r="AY43" s="636"/>
      <c r="AZ43" s="636"/>
      <c r="BA43" s="636"/>
      <c r="BB43" s="636"/>
      <c r="BC43" s="636"/>
      <c r="BD43" s="176"/>
      <c r="BE43" s="635" t="str">
        <f t="shared" si="1"/>
        <v/>
      </c>
      <c r="BF43" s="635"/>
      <c r="BG43" s="636"/>
      <c r="BH43" s="636"/>
      <c r="BI43" s="636"/>
      <c r="BJ43" s="636"/>
      <c r="BK43" s="636"/>
      <c r="BL43" s="636"/>
      <c r="BM43" s="636"/>
      <c r="BN43" s="636"/>
      <c r="BO43" s="636"/>
      <c r="BP43" s="636"/>
      <c r="BQ43" s="636"/>
      <c r="BR43" s="636"/>
      <c r="BS43" s="636"/>
      <c r="BT43" s="636"/>
      <c r="BU43" s="636"/>
      <c r="BV43" s="176"/>
      <c r="BW43" s="635" t="str">
        <f t="shared" si="2"/>
        <v/>
      </c>
      <c r="BX43" s="635"/>
      <c r="BY43" s="636" t="str">
        <f>IF('各会計、関係団体の財政状況及び健全化判断比率'!B77="","",'各会計、関係団体の財政状況及び健全化判断比率'!B77)</f>
        <v/>
      </c>
      <c r="BZ43" s="636"/>
      <c r="CA43" s="636"/>
      <c r="CB43" s="636"/>
      <c r="CC43" s="636"/>
      <c r="CD43" s="636"/>
      <c r="CE43" s="636"/>
      <c r="CF43" s="636"/>
      <c r="CG43" s="636"/>
      <c r="CH43" s="636"/>
      <c r="CI43" s="636"/>
      <c r="CJ43" s="636"/>
      <c r="CK43" s="636"/>
      <c r="CL43" s="636"/>
      <c r="CM43" s="636"/>
      <c r="CN43" s="176"/>
      <c r="CO43" s="635" t="str">
        <f t="shared" si="3"/>
        <v/>
      </c>
      <c r="CP43" s="635"/>
      <c r="CQ43" s="636" t="str">
        <f>IF('各会計、関係団体の財政状況及び健全化判断比率'!BS16="","",'各会計、関係団体の財政状況及び健全化判断比率'!BS16)</f>
        <v/>
      </c>
      <c r="CR43" s="636"/>
      <c r="CS43" s="636"/>
      <c r="CT43" s="636"/>
      <c r="CU43" s="636"/>
      <c r="CV43" s="636"/>
      <c r="CW43" s="636"/>
      <c r="CX43" s="636"/>
      <c r="CY43" s="636"/>
      <c r="CZ43" s="636"/>
      <c r="DA43" s="636"/>
      <c r="DB43" s="636"/>
      <c r="DC43" s="636"/>
      <c r="DD43" s="636"/>
      <c r="DE43" s="636"/>
      <c r="DG43" s="637" t="str">
        <f>IF('各会計、関係団体の財政状況及び健全化判断比率'!BR16="","",'各会計、関係団体の財政状況及び健全化判断比率'!BR16)</f>
        <v/>
      </c>
      <c r="DH43" s="637"/>
      <c r="DI43" s="203"/>
    </row>
    <row r="44" spans="1:113" ht="13.5" customHeight="1" thickBot="1" x14ac:dyDescent="0.25">
      <c r="B44" s="204"/>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6"/>
    </row>
    <row r="45" spans="1:113" x14ac:dyDescent="0.2"/>
    <row r="46" spans="1:113" x14ac:dyDescent="0.2">
      <c r="B46" s="175" t="s">
        <v>204</v>
      </c>
      <c r="E46" s="638" t="s">
        <v>205</v>
      </c>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row>
    <row r="47" spans="1:113" x14ac:dyDescent="0.2">
      <c r="E47" s="638" t="s">
        <v>206</v>
      </c>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c r="CQ47" s="638"/>
      <c r="CR47" s="638"/>
      <c r="CS47" s="638"/>
      <c r="CT47" s="638"/>
      <c r="CU47" s="638"/>
      <c r="CV47" s="638"/>
      <c r="CW47" s="638"/>
      <c r="CX47" s="638"/>
      <c r="CY47" s="638"/>
      <c r="CZ47" s="638"/>
      <c r="DA47" s="638"/>
      <c r="DB47" s="638"/>
      <c r="DC47" s="638"/>
      <c r="DD47" s="638"/>
      <c r="DE47" s="638"/>
      <c r="DF47" s="638"/>
      <c r="DG47" s="638"/>
      <c r="DH47" s="638"/>
      <c r="DI47" s="638"/>
    </row>
    <row r="48" spans="1:113" x14ac:dyDescent="0.2">
      <c r="E48" s="638" t="s">
        <v>207</v>
      </c>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38"/>
      <c r="CP48" s="638"/>
      <c r="CQ48" s="638"/>
      <c r="CR48" s="638"/>
      <c r="CS48" s="638"/>
      <c r="CT48" s="638"/>
      <c r="CU48" s="638"/>
      <c r="CV48" s="638"/>
      <c r="CW48" s="638"/>
      <c r="CX48" s="638"/>
      <c r="CY48" s="638"/>
      <c r="CZ48" s="638"/>
      <c r="DA48" s="638"/>
      <c r="DB48" s="638"/>
      <c r="DC48" s="638"/>
      <c r="DD48" s="638"/>
      <c r="DE48" s="638"/>
      <c r="DF48" s="638"/>
      <c r="DG48" s="638"/>
      <c r="DH48" s="638"/>
      <c r="DI48" s="638"/>
    </row>
    <row r="49" spans="5:113" x14ac:dyDescent="0.2">
      <c r="E49" s="639" t="s">
        <v>208</v>
      </c>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c r="DH49" s="639"/>
      <c r="DI49" s="639"/>
    </row>
    <row r="50" spans="5:113" x14ac:dyDescent="0.2">
      <c r="E50" s="638" t="s">
        <v>209</v>
      </c>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38"/>
      <c r="CP50" s="638"/>
      <c r="CQ50" s="638"/>
      <c r="CR50" s="638"/>
      <c r="CS50" s="638"/>
      <c r="CT50" s="638"/>
      <c r="CU50" s="638"/>
      <c r="CV50" s="638"/>
      <c r="CW50" s="638"/>
      <c r="CX50" s="638"/>
      <c r="CY50" s="638"/>
      <c r="CZ50" s="638"/>
      <c r="DA50" s="638"/>
      <c r="DB50" s="638"/>
      <c r="DC50" s="638"/>
      <c r="DD50" s="638"/>
      <c r="DE50" s="638"/>
      <c r="DF50" s="638"/>
      <c r="DG50" s="638"/>
      <c r="DH50" s="638"/>
      <c r="DI50" s="638"/>
    </row>
    <row r="51" spans="5:113" x14ac:dyDescent="0.2">
      <c r="E51" s="638" t="s">
        <v>210</v>
      </c>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c r="CU51" s="638"/>
      <c r="CV51" s="638"/>
      <c r="CW51" s="638"/>
      <c r="CX51" s="638"/>
      <c r="CY51" s="638"/>
      <c r="CZ51" s="638"/>
      <c r="DA51" s="638"/>
      <c r="DB51" s="638"/>
      <c r="DC51" s="638"/>
      <c r="DD51" s="638"/>
      <c r="DE51" s="638"/>
      <c r="DF51" s="638"/>
      <c r="DG51" s="638"/>
      <c r="DH51" s="638"/>
      <c r="DI51" s="638"/>
    </row>
    <row r="52" spans="5:113" x14ac:dyDescent="0.2">
      <c r="E52" s="638" t="s">
        <v>211</v>
      </c>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c r="CU52" s="638"/>
      <c r="CV52" s="638"/>
      <c r="CW52" s="638"/>
      <c r="CX52" s="638"/>
      <c r="CY52" s="638"/>
      <c r="CZ52" s="638"/>
      <c r="DA52" s="638"/>
      <c r="DB52" s="638"/>
      <c r="DC52" s="638"/>
      <c r="DD52" s="638"/>
      <c r="DE52" s="638"/>
      <c r="DF52" s="638"/>
      <c r="DG52" s="638"/>
      <c r="DH52" s="638"/>
      <c r="DI52" s="638"/>
    </row>
    <row r="53" spans="5:113" x14ac:dyDescent="0.2">
      <c r="E53" s="358" t="s">
        <v>604</v>
      </c>
    </row>
    <row r="54" spans="5:113" x14ac:dyDescent="0.2"/>
    <row r="55" spans="5:113" x14ac:dyDescent="0.2"/>
    <row r="56" spans="5:113" x14ac:dyDescent="0.2"/>
  </sheetData>
  <sheetProtection algorithmName="SHA-512" hashValue="SM2DGDWmVT78OPCOH2zVAop4EFCSnnLc/Ebsz9kGZ/6EREt2ItfuQt30jPrXKuFGdaKfrmnLyCE0mVN4gPnpVw==" saltValue="6KAfi6sh0aVV1bJe2SnEZA==" spinCount="100000" sheet="1" objects="1" scenarios="1"/>
  <mergeCells count="445">
    <mergeCell ref="E51:DI51"/>
    <mergeCell ref="E52:DI52"/>
    <mergeCell ref="DG43:DH43"/>
    <mergeCell ref="E46:DI46"/>
    <mergeCell ref="E47:DI47"/>
    <mergeCell ref="E48:DI48"/>
    <mergeCell ref="E49:DI49"/>
    <mergeCell ref="E50:DI50"/>
    <mergeCell ref="BE43:BF43"/>
    <mergeCell ref="BG43:BU43"/>
    <mergeCell ref="BW43:BX43"/>
    <mergeCell ref="BY43:CM43"/>
    <mergeCell ref="CO43:CP43"/>
    <mergeCell ref="CQ43:DE43"/>
    <mergeCell ref="BY42:CM42"/>
    <mergeCell ref="CO42:CP42"/>
    <mergeCell ref="CQ42:DE42"/>
    <mergeCell ref="DG42:DH42"/>
    <mergeCell ref="C43:D43"/>
    <mergeCell ref="E43:S43"/>
    <mergeCell ref="U43:V43"/>
    <mergeCell ref="W43:AK43"/>
    <mergeCell ref="AM43:AN43"/>
    <mergeCell ref="AO43:BC43"/>
    <mergeCell ref="C42:D42"/>
    <mergeCell ref="E42:S42"/>
    <mergeCell ref="U42:V42"/>
    <mergeCell ref="W42:AK42"/>
    <mergeCell ref="AM42:AN42"/>
    <mergeCell ref="AO42:BC42"/>
    <mergeCell ref="BE42:BF42"/>
    <mergeCell ref="BG42:BU42"/>
    <mergeCell ref="BW42:BX42"/>
    <mergeCell ref="BY40:CM40"/>
    <mergeCell ref="CO40:CP40"/>
    <mergeCell ref="CQ40:DE40"/>
    <mergeCell ref="DG40:DH40"/>
    <mergeCell ref="C41:D41"/>
    <mergeCell ref="E41:S41"/>
    <mergeCell ref="U41:V41"/>
    <mergeCell ref="W41:AK41"/>
    <mergeCell ref="AM41:AN41"/>
    <mergeCell ref="AO41:BC41"/>
    <mergeCell ref="DG41:DH41"/>
    <mergeCell ref="BE41:BF41"/>
    <mergeCell ref="BG41:BU41"/>
    <mergeCell ref="BW41:BX41"/>
    <mergeCell ref="BY41:CM41"/>
    <mergeCell ref="CO41:CP41"/>
    <mergeCell ref="CQ41:DE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L28:P28"/>
    <mergeCell ref="Q28:V28"/>
    <mergeCell ref="Z28:AG28"/>
    <mergeCell ref="C32:S32"/>
    <mergeCell ref="U32:AK32"/>
    <mergeCell ref="AM32:BC32"/>
    <mergeCell ref="BE32:BU32"/>
    <mergeCell ref="BW32:CM32"/>
    <mergeCell ref="CO32:DE32"/>
    <mergeCell ref="E30:K30"/>
    <mergeCell ref="L30:P30"/>
    <mergeCell ref="Q30:V30"/>
    <mergeCell ref="W30:AG30"/>
    <mergeCell ref="AH30:AX30"/>
    <mergeCell ref="BC30:BM30"/>
    <mergeCell ref="B22:D30"/>
    <mergeCell ref="E22:K23"/>
    <mergeCell ref="L22:P23"/>
    <mergeCell ref="Q22:V23"/>
    <mergeCell ref="DB22:DI23"/>
    <mergeCell ref="BV23:CC23"/>
    <mergeCell ref="AH22:AL23"/>
    <mergeCell ref="AM22:AR23"/>
    <mergeCell ref="AS22:AX23"/>
    <mergeCell ref="Q26:V26"/>
    <mergeCell ref="Z26:AG26"/>
    <mergeCell ref="AH26:AL26"/>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CT22:DA23"/>
    <mergeCell ref="AY23:BM23"/>
    <mergeCell ref="BN23:BU23"/>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AY25:BM25"/>
    <mergeCell ref="BN25:BU25"/>
    <mergeCell ref="AS24:AX24"/>
    <mergeCell ref="AY24:BM24"/>
    <mergeCell ref="BN24:BU24"/>
    <mergeCell ref="BV24:CC24"/>
    <mergeCell ref="W22:Y29"/>
    <mergeCell ref="Z22:AG23"/>
    <mergeCell ref="CE22:CS23"/>
    <mergeCell ref="AY22:BM22"/>
    <mergeCell ref="BN22:BU22"/>
    <mergeCell ref="BV22:CC22"/>
    <mergeCell ref="AM26:AR26"/>
    <mergeCell ref="DB24:DI25"/>
    <mergeCell ref="E25:K25"/>
    <mergeCell ref="L25:P25"/>
    <mergeCell ref="Q25:V25"/>
    <mergeCell ref="Z25:AG25"/>
    <mergeCell ref="AY20:BM20"/>
    <mergeCell ref="BN20:BU20"/>
    <mergeCell ref="BV20:CC20"/>
    <mergeCell ref="CE20:CS21"/>
    <mergeCell ref="CT20:DA21"/>
    <mergeCell ref="DB20:DI21"/>
    <mergeCell ref="CE24:CS25"/>
    <mergeCell ref="CT24:DA25"/>
    <mergeCell ref="BV25:CC25"/>
    <mergeCell ref="E24:K24"/>
    <mergeCell ref="L24:P24"/>
    <mergeCell ref="Q24:V24"/>
    <mergeCell ref="Z24:AG24"/>
    <mergeCell ref="AH24:AL24"/>
    <mergeCell ref="AM24:AR24"/>
    <mergeCell ref="AH25:AL25"/>
    <mergeCell ref="AM25:AR25"/>
    <mergeCell ref="AS25:AX25"/>
    <mergeCell ref="B21:AX21"/>
    <mergeCell ref="AY21:BM21"/>
    <mergeCell ref="BN21:BU21"/>
    <mergeCell ref="BV21:CC21"/>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U16:AX16"/>
    <mergeCell ref="AY16:BM16"/>
    <mergeCell ref="BN16:BU16"/>
    <mergeCell ref="BV16:CC16"/>
    <mergeCell ref="CE16:CS17"/>
    <mergeCell ref="CT16:DA17"/>
    <mergeCell ref="BV17:CC17"/>
    <mergeCell ref="AY18:BM18"/>
    <mergeCell ref="BN18:BU18"/>
    <mergeCell ref="BV18:CC18"/>
    <mergeCell ref="CE18:CS19"/>
    <mergeCell ref="CT18:DA19"/>
    <mergeCell ref="AU19:AX19"/>
    <mergeCell ref="AY19:BM19"/>
    <mergeCell ref="BN19:BU19"/>
    <mergeCell ref="BV19:CC19"/>
    <mergeCell ref="DB18:DI19"/>
    <mergeCell ref="L16:Q16"/>
    <mergeCell ref="R16:V16"/>
    <mergeCell ref="AC16:AG16"/>
    <mergeCell ref="AH16:AL16"/>
    <mergeCell ref="AM16:AT16"/>
    <mergeCell ref="M15:Q15"/>
    <mergeCell ref="R15:V15"/>
    <mergeCell ref="W15:AB16"/>
    <mergeCell ref="AC15:AG15"/>
    <mergeCell ref="AH15:AL15"/>
    <mergeCell ref="AM15:AT15"/>
    <mergeCell ref="AH19:AL19"/>
    <mergeCell ref="AM19:AT19"/>
    <mergeCell ref="DB16:DI17"/>
    <mergeCell ref="M17:Q17"/>
    <mergeCell ref="R17:V17"/>
    <mergeCell ref="W17:AB18"/>
    <mergeCell ref="AC17:AG17"/>
    <mergeCell ref="AH17:AL17"/>
    <mergeCell ref="AM17:AT17"/>
    <mergeCell ref="AU17:AX17"/>
    <mergeCell ref="AY17:BM17"/>
    <mergeCell ref="BN17:BU17"/>
    <mergeCell ref="DB14:DI14"/>
    <mergeCell ref="BV13:CC13"/>
    <mergeCell ref="CD13:CS13"/>
    <mergeCell ref="CT13:DA13"/>
    <mergeCell ref="DB13:DI13"/>
    <mergeCell ref="AU15:AX15"/>
    <mergeCell ref="AY15:BM15"/>
    <mergeCell ref="BN15:BU15"/>
    <mergeCell ref="BV15:CC15"/>
    <mergeCell ref="CD15:CS15"/>
    <mergeCell ref="AY13:BM13"/>
    <mergeCell ref="BN13:BU13"/>
    <mergeCell ref="AU12:AX12"/>
    <mergeCell ref="AY12:BM12"/>
    <mergeCell ref="BN12:BU12"/>
    <mergeCell ref="BV12:CC12"/>
    <mergeCell ref="CD12:CS12"/>
    <mergeCell ref="CT12:DA12"/>
    <mergeCell ref="AY14:BM14"/>
    <mergeCell ref="BN14:BU14"/>
    <mergeCell ref="BV14:CC14"/>
    <mergeCell ref="CD14:CS14"/>
    <mergeCell ref="CT14:DA14"/>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Y10:BM10"/>
    <mergeCell ref="BN10:BU10"/>
    <mergeCell ref="BV10:CC10"/>
    <mergeCell ref="L11:Q11"/>
    <mergeCell ref="R11:V11"/>
    <mergeCell ref="AM11:AT11"/>
    <mergeCell ref="AU11:AX11"/>
    <mergeCell ref="AY11:BM11"/>
    <mergeCell ref="BN11:BU11"/>
    <mergeCell ref="BV11:CC11"/>
    <mergeCell ref="B9:K11"/>
    <mergeCell ref="L9:Q9"/>
    <mergeCell ref="R9:V9"/>
    <mergeCell ref="W9:AL11"/>
    <mergeCell ref="AM9:AT9"/>
    <mergeCell ref="AU9:AX9"/>
    <mergeCell ref="L10:Q10"/>
    <mergeCell ref="R10:V10"/>
    <mergeCell ref="AM10:AT10"/>
    <mergeCell ref="AU10:AX10"/>
    <mergeCell ref="BV8:CC8"/>
    <mergeCell ref="CD8:CS8"/>
    <mergeCell ref="CT8:DA8"/>
    <mergeCell ref="DB8:DI8"/>
    <mergeCell ref="AY9:BM9"/>
    <mergeCell ref="BN9:BU9"/>
    <mergeCell ref="BV9:CC9"/>
    <mergeCell ref="CD9:CS9"/>
    <mergeCell ref="CT9:DA9"/>
    <mergeCell ref="DB9:DI9"/>
    <mergeCell ref="BV6:CC6"/>
    <mergeCell ref="CD6:CS6"/>
    <mergeCell ref="CT6:DA6"/>
    <mergeCell ref="DB6:DI6"/>
    <mergeCell ref="AM7:AT7"/>
    <mergeCell ref="AU7:AX7"/>
    <mergeCell ref="AY7:BM7"/>
    <mergeCell ref="BN7:BU7"/>
    <mergeCell ref="BV7:CC7"/>
    <mergeCell ref="CD7:CS7"/>
    <mergeCell ref="CT7:DA7"/>
    <mergeCell ref="DB7:DI7"/>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s>
  <phoneticPr fontId="2"/>
  <printOptions horizontalCentered="1"/>
  <pageMargins left="0" right="0" top="0.39370078740157483" bottom="0.39370078740157483" header="0.19685039370078741" footer="0.19685039370078741"/>
  <pageSetup paperSize="9" scale="51" orientation="landscape" cellComments="asDisplayed" horizontalDpi="300" verticalDpi="300"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5">
    <pageSetUpPr fitToPage="1"/>
  </sheetPr>
  <dimension ref="A1:P45"/>
  <sheetViews>
    <sheetView showGridLines="0" zoomScaleSheetLayoutView="100" workbookViewId="0"/>
  </sheetViews>
  <sheetFormatPr defaultColWidth="0" defaultRowHeight="13.5" customHeight="1" zeroHeight="1" x14ac:dyDescent="0.2"/>
  <cols>
    <col min="1" max="1" width="6.6328125" style="23" customWidth="1"/>
    <col min="2" max="2" width="11" style="23" customWidth="1"/>
    <col min="3" max="3" width="17" style="23" customWidth="1"/>
    <col min="4" max="5" width="16.6328125" style="23" customWidth="1"/>
    <col min="6" max="15" width="15" style="23" customWidth="1"/>
    <col min="16" max="16" width="24" style="23" customWidth="1"/>
    <col min="17" max="16384" width="0" style="23" hidden="1"/>
  </cols>
  <sheetData>
    <row r="1" spans="1:16" ht="16.5" customHeight="1" x14ac:dyDescent="0.2">
      <c r="A1" s="22"/>
      <c r="B1" s="22"/>
      <c r="C1" s="22"/>
      <c r="D1" s="22"/>
      <c r="E1" s="22"/>
      <c r="F1" s="22"/>
      <c r="G1" s="22"/>
      <c r="H1" s="22"/>
      <c r="I1" s="22"/>
      <c r="J1" s="22"/>
      <c r="K1" s="22"/>
      <c r="L1" s="22"/>
      <c r="M1" s="22"/>
      <c r="N1" s="22"/>
      <c r="O1" s="22"/>
      <c r="P1" s="22"/>
    </row>
    <row r="2" spans="1:16" ht="16.5" customHeight="1" x14ac:dyDescent="0.2">
      <c r="A2" s="22"/>
      <c r="B2" s="22"/>
      <c r="C2" s="22"/>
      <c r="D2" s="22"/>
      <c r="E2" s="22"/>
      <c r="F2" s="22"/>
      <c r="G2" s="22"/>
      <c r="H2" s="22"/>
      <c r="I2" s="22"/>
      <c r="J2" s="22"/>
      <c r="K2" s="22"/>
      <c r="L2" s="22"/>
      <c r="M2" s="22"/>
      <c r="N2" s="22"/>
      <c r="O2" s="22"/>
      <c r="P2" s="22"/>
    </row>
    <row r="3" spans="1:16" ht="16.5" customHeight="1" x14ac:dyDescent="0.2">
      <c r="A3" s="22"/>
      <c r="B3" s="22"/>
      <c r="C3" s="22"/>
      <c r="D3" s="22"/>
      <c r="E3" s="22"/>
      <c r="F3" s="22"/>
      <c r="G3" s="22"/>
      <c r="H3" s="22"/>
      <c r="I3" s="22"/>
      <c r="J3" s="22"/>
      <c r="K3" s="22"/>
      <c r="L3" s="22"/>
      <c r="M3" s="22"/>
      <c r="N3" s="22"/>
      <c r="O3" s="22"/>
      <c r="P3" s="22"/>
    </row>
    <row r="4" spans="1:16" ht="16.5" customHeight="1" x14ac:dyDescent="0.2">
      <c r="A4" s="22"/>
      <c r="B4" s="22"/>
      <c r="C4" s="22"/>
      <c r="D4" s="22"/>
      <c r="E4" s="22"/>
      <c r="F4" s="22"/>
      <c r="G4" s="22"/>
      <c r="H4" s="22"/>
      <c r="I4" s="22"/>
      <c r="J4" s="22"/>
      <c r="K4" s="22"/>
      <c r="L4" s="22"/>
      <c r="M4" s="22"/>
      <c r="N4" s="22"/>
      <c r="O4" s="22"/>
      <c r="P4" s="22"/>
    </row>
    <row r="5" spans="1:16" ht="16.5" customHeight="1" x14ac:dyDescent="0.2">
      <c r="A5" s="22"/>
      <c r="B5" s="22"/>
      <c r="C5" s="22"/>
      <c r="D5" s="22"/>
      <c r="E5" s="22"/>
      <c r="F5" s="22"/>
      <c r="G5" s="22"/>
      <c r="H5" s="22"/>
      <c r="I5" s="22"/>
      <c r="J5" s="22"/>
      <c r="K5" s="22"/>
      <c r="L5" s="22"/>
      <c r="M5" s="22"/>
      <c r="N5" s="22"/>
      <c r="O5" s="22"/>
      <c r="P5" s="22"/>
    </row>
    <row r="6" spans="1:16" ht="16.5" customHeight="1" x14ac:dyDescent="0.2">
      <c r="A6" s="22"/>
      <c r="B6" s="22"/>
      <c r="C6" s="22"/>
      <c r="D6" s="22"/>
      <c r="E6" s="22"/>
      <c r="F6" s="22"/>
      <c r="G6" s="22"/>
      <c r="H6" s="22"/>
      <c r="I6" s="22"/>
      <c r="J6" s="22"/>
      <c r="K6" s="22"/>
      <c r="L6" s="22"/>
      <c r="M6" s="22"/>
      <c r="N6" s="22"/>
      <c r="O6" s="22"/>
      <c r="P6" s="22"/>
    </row>
    <row r="7" spans="1:16" ht="16.5" customHeight="1" x14ac:dyDescent="0.2">
      <c r="A7" s="22"/>
      <c r="B7" s="22"/>
      <c r="C7" s="22"/>
      <c r="D7" s="22"/>
      <c r="E7" s="22"/>
      <c r="F7" s="22"/>
      <c r="G7" s="22"/>
      <c r="H7" s="22"/>
      <c r="I7" s="22"/>
      <c r="J7" s="22"/>
      <c r="K7" s="22"/>
      <c r="L7" s="22"/>
      <c r="M7" s="22"/>
      <c r="N7" s="22"/>
      <c r="O7" s="22"/>
      <c r="P7" s="22"/>
    </row>
    <row r="8" spans="1:16" ht="16.5" customHeight="1" x14ac:dyDescent="0.2">
      <c r="A8" s="22"/>
      <c r="B8" s="22"/>
      <c r="C8" s="22"/>
      <c r="D8" s="22"/>
      <c r="E8" s="22"/>
      <c r="F8" s="22"/>
      <c r="G8" s="22"/>
      <c r="H8" s="22"/>
      <c r="I8" s="22"/>
      <c r="J8" s="22"/>
      <c r="K8" s="22"/>
      <c r="L8" s="22"/>
      <c r="M8" s="22"/>
      <c r="N8" s="22"/>
      <c r="O8" s="22"/>
      <c r="P8" s="22"/>
    </row>
    <row r="9" spans="1:16" ht="16.5" customHeight="1" x14ac:dyDescent="0.2">
      <c r="A9" s="22"/>
      <c r="B9" s="22"/>
      <c r="C9" s="22"/>
      <c r="D9" s="22"/>
      <c r="E9" s="22"/>
      <c r="F9" s="22"/>
      <c r="G9" s="22"/>
      <c r="H9" s="22"/>
      <c r="I9" s="22"/>
      <c r="J9" s="22"/>
      <c r="K9" s="22"/>
      <c r="L9" s="22"/>
      <c r="M9" s="22"/>
      <c r="N9" s="22"/>
      <c r="O9" s="22"/>
      <c r="P9" s="22"/>
    </row>
    <row r="10" spans="1:16" ht="16.5" customHeight="1" x14ac:dyDescent="0.2">
      <c r="A10" s="22"/>
      <c r="B10" s="22"/>
      <c r="C10" s="22"/>
      <c r="D10" s="22"/>
      <c r="E10" s="22"/>
      <c r="F10" s="22"/>
      <c r="G10" s="22"/>
      <c r="H10" s="22"/>
      <c r="I10" s="22"/>
      <c r="J10" s="22"/>
      <c r="K10" s="22"/>
      <c r="L10" s="22"/>
      <c r="M10" s="22"/>
      <c r="N10" s="22"/>
      <c r="O10" s="22"/>
      <c r="P10" s="22"/>
    </row>
    <row r="11" spans="1:16" ht="16.5" customHeight="1" x14ac:dyDescent="0.2">
      <c r="A11" s="22"/>
      <c r="B11" s="22"/>
      <c r="C11" s="22"/>
      <c r="D11" s="22"/>
      <c r="E11" s="22"/>
      <c r="F11" s="22"/>
      <c r="G11" s="22"/>
      <c r="H11" s="22"/>
      <c r="I11" s="22"/>
      <c r="J11" s="22"/>
      <c r="K11" s="22"/>
      <c r="L11" s="22"/>
      <c r="M11" s="22"/>
      <c r="N11" s="22"/>
      <c r="O11" s="22"/>
      <c r="P11" s="22"/>
    </row>
    <row r="12" spans="1:16" ht="16.5" customHeight="1" x14ac:dyDescent="0.2">
      <c r="A12" s="22"/>
      <c r="B12" s="22"/>
      <c r="C12" s="22"/>
      <c r="D12" s="22"/>
      <c r="E12" s="22"/>
      <c r="F12" s="22"/>
      <c r="G12" s="22"/>
      <c r="H12" s="22"/>
      <c r="I12" s="22"/>
      <c r="J12" s="22"/>
      <c r="K12" s="22"/>
      <c r="L12" s="22"/>
      <c r="M12" s="22"/>
      <c r="N12" s="22"/>
      <c r="O12" s="22"/>
      <c r="P12" s="22"/>
    </row>
    <row r="13" spans="1:16" ht="16.5" customHeight="1" x14ac:dyDescent="0.2">
      <c r="A13" s="22"/>
      <c r="B13" s="22"/>
      <c r="C13" s="22"/>
      <c r="D13" s="22"/>
      <c r="E13" s="22"/>
      <c r="F13" s="22"/>
      <c r="G13" s="22"/>
      <c r="H13" s="22"/>
      <c r="I13" s="22"/>
      <c r="J13" s="22"/>
      <c r="K13" s="22"/>
      <c r="L13" s="22"/>
      <c r="M13" s="22"/>
      <c r="N13" s="22"/>
      <c r="O13" s="22"/>
      <c r="P13" s="22"/>
    </row>
    <row r="14" spans="1:16" ht="16.5" customHeight="1" x14ac:dyDescent="0.2">
      <c r="A14" s="22"/>
      <c r="B14" s="22"/>
      <c r="C14" s="22"/>
      <c r="D14" s="22"/>
      <c r="E14" s="22"/>
      <c r="F14" s="22"/>
      <c r="G14" s="22"/>
      <c r="H14" s="22"/>
      <c r="I14" s="22"/>
      <c r="J14" s="22"/>
      <c r="K14" s="22"/>
      <c r="L14" s="22"/>
      <c r="M14" s="22"/>
      <c r="N14" s="22"/>
      <c r="O14" s="22"/>
      <c r="P14" s="22"/>
    </row>
    <row r="15" spans="1:16" ht="16.5" customHeight="1" x14ac:dyDescent="0.2">
      <c r="A15" s="22"/>
      <c r="B15" s="22"/>
      <c r="C15" s="22"/>
      <c r="D15" s="22"/>
      <c r="E15" s="22"/>
      <c r="F15" s="22"/>
      <c r="G15" s="22"/>
      <c r="H15" s="22"/>
      <c r="I15" s="22"/>
      <c r="J15" s="22"/>
      <c r="K15" s="22"/>
      <c r="L15" s="22"/>
      <c r="M15" s="22"/>
      <c r="N15" s="22"/>
      <c r="O15" s="22"/>
      <c r="P15" s="22"/>
    </row>
    <row r="16" spans="1:16" ht="16.5" customHeight="1" x14ac:dyDescent="0.2">
      <c r="A16" s="22"/>
      <c r="B16" s="22"/>
      <c r="C16" s="22"/>
      <c r="D16" s="22"/>
      <c r="E16" s="22"/>
      <c r="F16" s="22"/>
      <c r="G16" s="22"/>
      <c r="H16" s="22"/>
      <c r="I16" s="22"/>
      <c r="J16" s="22"/>
      <c r="K16" s="22"/>
      <c r="L16" s="22"/>
      <c r="M16" s="22"/>
      <c r="N16" s="22"/>
      <c r="O16" s="22"/>
      <c r="P16" s="22"/>
    </row>
    <row r="17" spans="1:16" ht="16.5" customHeight="1" x14ac:dyDescent="0.2">
      <c r="A17" s="22"/>
      <c r="B17" s="22"/>
      <c r="C17" s="22"/>
      <c r="D17" s="22"/>
      <c r="E17" s="22"/>
      <c r="F17" s="22"/>
      <c r="G17" s="22"/>
      <c r="H17" s="22"/>
      <c r="I17" s="22"/>
      <c r="J17" s="22"/>
      <c r="K17" s="22"/>
      <c r="L17" s="22"/>
      <c r="M17" s="22"/>
      <c r="N17" s="22"/>
      <c r="O17" s="22"/>
      <c r="P17" s="22"/>
    </row>
    <row r="18" spans="1:16" ht="16.5" customHeight="1" x14ac:dyDescent="0.2">
      <c r="A18" s="22"/>
      <c r="B18" s="22"/>
      <c r="C18" s="22"/>
      <c r="D18" s="22"/>
      <c r="E18" s="22"/>
      <c r="F18" s="22"/>
      <c r="G18" s="22"/>
      <c r="H18" s="22"/>
      <c r="I18" s="22"/>
      <c r="J18" s="22"/>
      <c r="K18" s="22"/>
      <c r="L18" s="22"/>
      <c r="M18" s="22"/>
      <c r="N18" s="22"/>
      <c r="O18" s="22"/>
      <c r="P18" s="22"/>
    </row>
    <row r="19" spans="1:16" ht="16.5" customHeight="1" x14ac:dyDescent="0.2">
      <c r="A19" s="22"/>
      <c r="B19" s="22"/>
      <c r="C19" s="22"/>
      <c r="D19" s="22"/>
      <c r="E19" s="22"/>
      <c r="F19" s="22"/>
      <c r="G19" s="22"/>
      <c r="H19" s="22"/>
      <c r="I19" s="22"/>
      <c r="J19" s="22"/>
      <c r="K19" s="22"/>
      <c r="L19" s="22"/>
      <c r="M19" s="22"/>
      <c r="N19" s="22"/>
      <c r="O19" s="22"/>
      <c r="P19" s="22"/>
    </row>
    <row r="20" spans="1:16" ht="16.5" customHeight="1" x14ac:dyDescent="0.2">
      <c r="A20" s="22"/>
      <c r="B20" s="22"/>
      <c r="C20" s="22"/>
      <c r="D20" s="22"/>
      <c r="E20" s="22"/>
      <c r="F20" s="22"/>
      <c r="G20" s="22"/>
      <c r="H20" s="22"/>
      <c r="I20" s="22"/>
      <c r="J20" s="22"/>
      <c r="K20" s="22"/>
      <c r="L20" s="22"/>
      <c r="M20" s="22"/>
      <c r="N20" s="22"/>
      <c r="O20" s="22"/>
      <c r="P20" s="22"/>
    </row>
    <row r="21" spans="1:16" ht="16.5" customHeight="1" x14ac:dyDescent="0.2">
      <c r="A21" s="22"/>
      <c r="B21" s="22"/>
      <c r="C21" s="22"/>
      <c r="D21" s="22"/>
      <c r="E21" s="22"/>
      <c r="F21" s="22"/>
      <c r="G21" s="22"/>
      <c r="H21" s="22"/>
      <c r="I21" s="22"/>
      <c r="J21" s="22"/>
      <c r="K21" s="22"/>
      <c r="L21" s="22"/>
      <c r="M21" s="22"/>
      <c r="N21" s="22"/>
      <c r="O21" s="22"/>
      <c r="P21" s="22"/>
    </row>
    <row r="22" spans="1:16" ht="16.5" customHeight="1" x14ac:dyDescent="0.2">
      <c r="A22" s="22"/>
      <c r="B22" s="22"/>
      <c r="C22" s="22"/>
      <c r="D22" s="22"/>
      <c r="E22" s="22"/>
      <c r="F22" s="22"/>
      <c r="G22" s="22"/>
      <c r="H22" s="22"/>
      <c r="I22" s="22"/>
      <c r="J22" s="22"/>
      <c r="K22" s="22"/>
      <c r="L22" s="22"/>
      <c r="M22" s="22"/>
      <c r="N22" s="22"/>
      <c r="O22" s="22"/>
      <c r="P22" s="22"/>
    </row>
    <row r="23" spans="1:16" ht="16.5" customHeight="1" x14ac:dyDescent="0.2">
      <c r="A23" s="22"/>
      <c r="B23" s="22"/>
      <c r="C23" s="22"/>
      <c r="D23" s="22"/>
      <c r="E23" s="22"/>
      <c r="F23" s="22"/>
      <c r="G23" s="22"/>
      <c r="H23" s="22"/>
      <c r="I23" s="22"/>
      <c r="J23" s="22"/>
      <c r="K23" s="22"/>
      <c r="L23" s="22"/>
      <c r="M23" s="22"/>
      <c r="N23" s="22"/>
      <c r="O23" s="22"/>
      <c r="P23" s="22"/>
    </row>
    <row r="24" spans="1:16" ht="16.5" customHeight="1" x14ac:dyDescent="0.2">
      <c r="A24" s="22"/>
      <c r="B24" s="22"/>
      <c r="C24" s="22"/>
      <c r="D24" s="22"/>
      <c r="E24" s="22"/>
      <c r="F24" s="22"/>
      <c r="G24" s="22"/>
      <c r="H24" s="22"/>
      <c r="I24" s="22"/>
      <c r="J24" s="22"/>
      <c r="K24" s="22"/>
      <c r="L24" s="22"/>
      <c r="M24" s="22"/>
      <c r="N24" s="22"/>
      <c r="O24" s="22"/>
      <c r="P24" s="22"/>
    </row>
    <row r="25" spans="1:16" ht="16.5" customHeight="1" x14ac:dyDescent="0.2">
      <c r="A25" s="22"/>
      <c r="B25" s="22"/>
      <c r="C25" s="22"/>
      <c r="D25" s="22"/>
      <c r="E25" s="22"/>
      <c r="F25" s="22"/>
      <c r="G25" s="22"/>
      <c r="H25" s="22"/>
      <c r="I25" s="22"/>
      <c r="J25" s="22"/>
      <c r="K25" s="22"/>
      <c r="L25" s="22"/>
      <c r="M25" s="22"/>
      <c r="N25" s="22"/>
      <c r="O25" s="22"/>
      <c r="P25" s="22"/>
    </row>
    <row r="26" spans="1:16" ht="16.5" customHeight="1" x14ac:dyDescent="0.2">
      <c r="A26" s="22"/>
      <c r="B26" s="22"/>
      <c r="C26" s="22"/>
      <c r="D26" s="22"/>
      <c r="E26" s="22"/>
      <c r="F26" s="22"/>
      <c r="G26" s="22"/>
      <c r="H26" s="22"/>
      <c r="I26" s="22"/>
      <c r="J26" s="22"/>
      <c r="K26" s="22"/>
      <c r="L26" s="22"/>
      <c r="M26" s="22"/>
      <c r="N26" s="22"/>
      <c r="O26" s="22"/>
      <c r="P26" s="22"/>
    </row>
    <row r="27" spans="1:16" ht="16.5" customHeight="1" x14ac:dyDescent="0.2">
      <c r="A27" s="22"/>
      <c r="B27" s="22"/>
      <c r="C27" s="22"/>
      <c r="D27" s="22"/>
      <c r="E27" s="22"/>
      <c r="F27" s="22"/>
      <c r="G27" s="22"/>
      <c r="H27" s="22"/>
      <c r="I27" s="22"/>
      <c r="J27" s="22"/>
      <c r="K27" s="22"/>
      <c r="L27" s="22"/>
      <c r="M27" s="22"/>
      <c r="N27" s="22"/>
      <c r="O27" s="22"/>
      <c r="P27" s="22"/>
    </row>
    <row r="28" spans="1:16" ht="16.5" customHeight="1" x14ac:dyDescent="0.2">
      <c r="A28" s="22"/>
      <c r="B28" s="22"/>
      <c r="C28" s="22"/>
      <c r="D28" s="22"/>
      <c r="E28" s="22"/>
      <c r="F28" s="22"/>
      <c r="G28" s="22"/>
      <c r="H28" s="22"/>
      <c r="I28" s="22"/>
      <c r="J28" s="22"/>
      <c r="K28" s="22"/>
      <c r="L28" s="22"/>
      <c r="M28" s="22"/>
      <c r="N28" s="22"/>
      <c r="O28" s="22"/>
      <c r="P28" s="22"/>
    </row>
    <row r="29" spans="1:16" ht="16.5" customHeight="1" x14ac:dyDescent="0.2">
      <c r="A29" s="22"/>
      <c r="B29" s="22"/>
      <c r="C29" s="22"/>
      <c r="D29" s="22"/>
      <c r="E29" s="22"/>
      <c r="F29" s="22"/>
      <c r="G29" s="22"/>
      <c r="H29" s="22"/>
      <c r="I29" s="22"/>
      <c r="J29" s="22"/>
      <c r="K29" s="22"/>
      <c r="L29" s="22"/>
      <c r="M29" s="22"/>
      <c r="N29" s="22"/>
      <c r="O29" s="22"/>
      <c r="P29" s="22"/>
    </row>
    <row r="30" spans="1:16" ht="16.5" customHeight="1" x14ac:dyDescent="0.2">
      <c r="A30" s="22"/>
      <c r="B30" s="22"/>
      <c r="C30" s="22"/>
      <c r="D30" s="22"/>
      <c r="E30" s="22"/>
      <c r="F30" s="22"/>
      <c r="G30" s="22"/>
      <c r="H30" s="22"/>
      <c r="I30" s="22"/>
      <c r="J30" s="22"/>
      <c r="K30" s="22"/>
      <c r="L30" s="22"/>
      <c r="M30" s="22"/>
      <c r="N30" s="22"/>
      <c r="O30" s="22"/>
      <c r="P30" s="22"/>
    </row>
    <row r="31" spans="1:16" ht="16.5" customHeight="1" x14ac:dyDescent="0.2">
      <c r="A31" s="22"/>
      <c r="B31" s="22"/>
      <c r="C31" s="22"/>
      <c r="D31" s="22"/>
      <c r="E31" s="22"/>
      <c r="F31" s="22"/>
      <c r="G31" s="22"/>
      <c r="H31" s="22"/>
      <c r="I31" s="22"/>
      <c r="J31" s="22"/>
      <c r="K31" s="22"/>
      <c r="L31" s="22"/>
      <c r="M31" s="22"/>
      <c r="N31" s="22"/>
      <c r="O31" s="22"/>
      <c r="P31" s="22"/>
    </row>
    <row r="32" spans="1:16" ht="31.5" customHeight="1" thickBot="1" x14ac:dyDescent="0.25">
      <c r="A32" s="22"/>
      <c r="B32" s="22"/>
      <c r="C32" s="22"/>
      <c r="D32" s="22"/>
      <c r="E32" s="22"/>
      <c r="F32" s="22"/>
      <c r="G32" s="22"/>
      <c r="H32" s="22"/>
      <c r="I32" s="22"/>
      <c r="J32" s="24" t="s">
        <v>0</v>
      </c>
      <c r="K32" s="22"/>
      <c r="L32" s="22"/>
      <c r="M32" s="22"/>
      <c r="N32" s="22"/>
      <c r="O32" s="22"/>
      <c r="P32" s="22"/>
    </row>
    <row r="33" spans="1:16" ht="39" customHeight="1" thickBot="1" x14ac:dyDescent="0.3">
      <c r="A33" s="22"/>
      <c r="B33" s="25" t="s">
        <v>6</v>
      </c>
      <c r="C33" s="26"/>
      <c r="D33" s="26"/>
      <c r="E33" s="27" t="s">
        <v>2</v>
      </c>
      <c r="F33" s="28" t="s">
        <v>565</v>
      </c>
      <c r="G33" s="29" t="s">
        <v>566</v>
      </c>
      <c r="H33" s="29" t="s">
        <v>567</v>
      </c>
      <c r="I33" s="29" t="s">
        <v>568</v>
      </c>
      <c r="J33" s="30" t="s">
        <v>569</v>
      </c>
      <c r="K33" s="22"/>
      <c r="L33" s="22"/>
      <c r="M33" s="22"/>
      <c r="N33" s="22"/>
      <c r="O33" s="22"/>
      <c r="P33" s="22"/>
    </row>
    <row r="34" spans="1:16" ht="39" customHeight="1" x14ac:dyDescent="0.2">
      <c r="A34" s="22"/>
      <c r="B34" s="31"/>
      <c r="C34" s="1214" t="s">
        <v>573</v>
      </c>
      <c r="D34" s="1214"/>
      <c r="E34" s="1215"/>
      <c r="F34" s="32">
        <v>12.77</v>
      </c>
      <c r="G34" s="33">
        <v>13.98</v>
      </c>
      <c r="H34" s="33">
        <v>14.94</v>
      </c>
      <c r="I34" s="33">
        <v>15.95</v>
      </c>
      <c r="J34" s="34">
        <v>16.78</v>
      </c>
      <c r="K34" s="22"/>
      <c r="L34" s="22"/>
      <c r="M34" s="22"/>
      <c r="N34" s="22"/>
      <c r="O34" s="22"/>
      <c r="P34" s="22"/>
    </row>
    <row r="35" spans="1:16" ht="39" customHeight="1" x14ac:dyDescent="0.2">
      <c r="A35" s="22"/>
      <c r="B35" s="35"/>
      <c r="C35" s="1208" t="s">
        <v>574</v>
      </c>
      <c r="D35" s="1209"/>
      <c r="E35" s="1210"/>
      <c r="F35" s="36">
        <v>1.85</v>
      </c>
      <c r="G35" s="37">
        <v>4.54</v>
      </c>
      <c r="H35" s="37">
        <v>7.66</v>
      </c>
      <c r="I35" s="37">
        <v>5.63</v>
      </c>
      <c r="J35" s="38">
        <v>9.52</v>
      </c>
      <c r="K35" s="22"/>
      <c r="L35" s="22"/>
      <c r="M35" s="22"/>
      <c r="N35" s="22"/>
      <c r="O35" s="22"/>
      <c r="P35" s="22"/>
    </row>
    <row r="36" spans="1:16" ht="39" customHeight="1" x14ac:dyDescent="0.2">
      <c r="A36" s="22"/>
      <c r="B36" s="35"/>
      <c r="C36" s="1208" t="s">
        <v>575</v>
      </c>
      <c r="D36" s="1209"/>
      <c r="E36" s="1210"/>
      <c r="F36" s="36">
        <v>5.66</v>
      </c>
      <c r="G36" s="37">
        <v>0.02</v>
      </c>
      <c r="H36" s="37">
        <v>0.98</v>
      </c>
      <c r="I36" s="37">
        <v>0.95</v>
      </c>
      <c r="J36" s="38">
        <v>1.5</v>
      </c>
      <c r="K36" s="22"/>
      <c r="L36" s="22"/>
      <c r="M36" s="22"/>
      <c r="N36" s="22"/>
      <c r="O36" s="22"/>
      <c r="P36" s="22"/>
    </row>
    <row r="37" spans="1:16" ht="39" customHeight="1" x14ac:dyDescent="0.2">
      <c r="A37" s="22"/>
      <c r="B37" s="35"/>
      <c r="C37" s="1208" t="s">
        <v>576</v>
      </c>
      <c r="D37" s="1209"/>
      <c r="E37" s="1210"/>
      <c r="F37" s="36">
        <v>1.27</v>
      </c>
      <c r="G37" s="37">
        <v>0.7</v>
      </c>
      <c r="H37" s="37">
        <v>0.54</v>
      </c>
      <c r="I37" s="37">
        <v>0.78</v>
      </c>
      <c r="J37" s="38">
        <v>0.72</v>
      </c>
      <c r="K37" s="22"/>
      <c r="L37" s="22"/>
      <c r="M37" s="22"/>
      <c r="N37" s="22"/>
      <c r="O37" s="22"/>
      <c r="P37" s="22"/>
    </row>
    <row r="38" spans="1:16" ht="39" customHeight="1" x14ac:dyDescent="0.2">
      <c r="A38" s="22"/>
      <c r="B38" s="35"/>
      <c r="C38" s="1208" t="s">
        <v>577</v>
      </c>
      <c r="D38" s="1209"/>
      <c r="E38" s="1210"/>
      <c r="F38" s="36">
        <v>0</v>
      </c>
      <c r="G38" s="37">
        <v>0</v>
      </c>
      <c r="H38" s="37" t="s">
        <v>578</v>
      </c>
      <c r="I38" s="37">
        <v>0</v>
      </c>
      <c r="J38" s="38">
        <v>0.31</v>
      </c>
      <c r="K38" s="22"/>
      <c r="L38" s="22"/>
      <c r="M38" s="22"/>
      <c r="N38" s="22"/>
      <c r="O38" s="22"/>
      <c r="P38" s="22"/>
    </row>
    <row r="39" spans="1:16" ht="39" customHeight="1" x14ac:dyDescent="0.2">
      <c r="A39" s="22"/>
      <c r="B39" s="35"/>
      <c r="C39" s="1208" t="s">
        <v>579</v>
      </c>
      <c r="D39" s="1209"/>
      <c r="E39" s="1210"/>
      <c r="F39" s="36">
        <v>0</v>
      </c>
      <c r="G39" s="37">
        <v>0</v>
      </c>
      <c r="H39" s="37">
        <v>0</v>
      </c>
      <c r="I39" s="37">
        <v>0</v>
      </c>
      <c r="J39" s="38">
        <v>0.19</v>
      </c>
      <c r="K39" s="22"/>
      <c r="L39" s="22"/>
      <c r="M39" s="22"/>
      <c r="N39" s="22"/>
      <c r="O39" s="22"/>
      <c r="P39" s="22"/>
    </row>
    <row r="40" spans="1:16" ht="39" customHeight="1" x14ac:dyDescent="0.2">
      <c r="A40" s="22"/>
      <c r="B40" s="35"/>
      <c r="C40" s="1208" t="s">
        <v>580</v>
      </c>
      <c r="D40" s="1209"/>
      <c r="E40" s="1210"/>
      <c r="F40" s="36">
        <v>0.03</v>
      </c>
      <c r="G40" s="37">
        <v>0.01</v>
      </c>
      <c r="H40" s="37">
        <v>0</v>
      </c>
      <c r="I40" s="37">
        <v>0.08</v>
      </c>
      <c r="J40" s="38">
        <v>0.12</v>
      </c>
      <c r="K40" s="22"/>
      <c r="L40" s="22"/>
      <c r="M40" s="22"/>
      <c r="N40" s="22"/>
      <c r="O40" s="22"/>
      <c r="P40" s="22"/>
    </row>
    <row r="41" spans="1:16" ht="39" customHeight="1" x14ac:dyDescent="0.2">
      <c r="A41" s="22"/>
      <c r="B41" s="35"/>
      <c r="C41" s="1208" t="s">
        <v>581</v>
      </c>
      <c r="D41" s="1209"/>
      <c r="E41" s="1210"/>
      <c r="F41" s="36">
        <v>0</v>
      </c>
      <c r="G41" s="37">
        <v>0</v>
      </c>
      <c r="H41" s="37">
        <v>0.01</v>
      </c>
      <c r="I41" s="37">
        <v>0</v>
      </c>
      <c r="J41" s="38">
        <v>0</v>
      </c>
      <c r="K41" s="22"/>
      <c r="L41" s="22"/>
      <c r="M41" s="22"/>
      <c r="N41" s="22"/>
      <c r="O41" s="22"/>
      <c r="P41" s="22"/>
    </row>
    <row r="42" spans="1:16" ht="39" customHeight="1" x14ac:dyDescent="0.2">
      <c r="A42" s="22"/>
      <c r="B42" s="39"/>
      <c r="C42" s="1208" t="s">
        <v>582</v>
      </c>
      <c r="D42" s="1209"/>
      <c r="E42" s="1210"/>
      <c r="F42" s="36" t="s">
        <v>523</v>
      </c>
      <c r="G42" s="37" t="s">
        <v>523</v>
      </c>
      <c r="H42" s="37" t="s">
        <v>523</v>
      </c>
      <c r="I42" s="37" t="s">
        <v>523</v>
      </c>
      <c r="J42" s="38" t="s">
        <v>523</v>
      </c>
      <c r="K42" s="22"/>
      <c r="L42" s="22"/>
      <c r="M42" s="22"/>
      <c r="N42" s="22"/>
      <c r="O42" s="22"/>
      <c r="P42" s="22"/>
    </row>
    <row r="43" spans="1:16" ht="39" customHeight="1" thickBot="1" x14ac:dyDescent="0.25">
      <c r="A43" s="22"/>
      <c r="B43" s="40"/>
      <c r="C43" s="1211" t="s">
        <v>583</v>
      </c>
      <c r="D43" s="1212"/>
      <c r="E43" s="1213"/>
      <c r="F43" s="41">
        <v>0</v>
      </c>
      <c r="G43" s="42">
        <v>0</v>
      </c>
      <c r="H43" s="42">
        <v>0.01</v>
      </c>
      <c r="I43" s="42">
        <v>0.17</v>
      </c>
      <c r="J43" s="43">
        <v>0</v>
      </c>
      <c r="K43" s="22"/>
      <c r="L43" s="22"/>
      <c r="M43" s="22"/>
      <c r="N43" s="22"/>
      <c r="O43" s="22"/>
      <c r="P43" s="22"/>
    </row>
    <row r="44" spans="1:16" ht="39" customHeight="1" x14ac:dyDescent="0.2">
      <c r="A44" s="22"/>
      <c r="B44" s="44" t="s">
        <v>7</v>
      </c>
      <c r="C44" s="45"/>
      <c r="D44" s="46"/>
      <c r="E44" s="46"/>
      <c r="F44" s="47"/>
      <c r="G44" s="47"/>
      <c r="H44" s="47"/>
      <c r="I44" s="47"/>
      <c r="J44" s="47"/>
      <c r="K44" s="22"/>
      <c r="L44" s="22"/>
      <c r="M44" s="22"/>
      <c r="N44" s="22"/>
      <c r="O44" s="22"/>
      <c r="P44" s="22"/>
    </row>
    <row r="45" spans="1:16" ht="16.5" x14ac:dyDescent="0.2">
      <c r="A45" s="22"/>
      <c r="B45" s="22"/>
      <c r="C45" s="22"/>
      <c r="D45" s="22"/>
      <c r="E45" s="22"/>
      <c r="F45" s="22"/>
      <c r="G45" s="22"/>
      <c r="H45" s="22"/>
      <c r="I45" s="22"/>
      <c r="J45" s="22"/>
      <c r="K45" s="22"/>
      <c r="L45" s="22"/>
      <c r="M45" s="22"/>
      <c r="N45" s="22"/>
      <c r="O45" s="22"/>
      <c r="P45" s="22"/>
    </row>
  </sheetData>
  <sheetProtection algorithmName="SHA-512" hashValue="x6ScDbm8H6NMThNq2Hx5K5GD7pS7mtEwzFkPpmEF3EPchTRtYfxgisgkFHQeLxtNGBH7CX4+/pv9DkNoc1uZow==" saltValue="iHuSCKLZr6lndApN/pFvv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6">
    <pageSetUpPr fitToPage="1"/>
  </sheetPr>
  <dimension ref="A1:U62"/>
  <sheetViews>
    <sheetView showGridLines="0" zoomScaleSheetLayoutView="55" workbookViewId="0"/>
  </sheetViews>
  <sheetFormatPr defaultColWidth="0" defaultRowHeight="12.65" customHeight="1" zeroHeight="1" x14ac:dyDescent="0.2"/>
  <cols>
    <col min="1" max="1" width="6.6328125" style="49" customWidth="1"/>
    <col min="2" max="3" width="10.90625" style="49" customWidth="1"/>
    <col min="4" max="4" width="10" style="49" customWidth="1"/>
    <col min="5" max="10" width="11" style="49" customWidth="1"/>
    <col min="11" max="15" width="13.08984375" style="49" customWidth="1"/>
    <col min="16" max="21" width="11.453125" style="49" customWidth="1"/>
    <col min="22" max="16384" width="0" style="49" hidden="1"/>
  </cols>
  <sheetData>
    <row r="1" spans="1:21" ht="13.5" customHeight="1" x14ac:dyDescent="0.2">
      <c r="A1" s="48"/>
      <c r="B1" s="48"/>
      <c r="C1" s="48"/>
      <c r="D1" s="48"/>
      <c r="E1" s="48"/>
      <c r="F1" s="48"/>
      <c r="G1" s="48"/>
      <c r="H1" s="48"/>
      <c r="I1" s="48"/>
      <c r="J1" s="48"/>
      <c r="K1" s="48"/>
      <c r="L1" s="48"/>
      <c r="M1" s="48"/>
      <c r="N1" s="48"/>
      <c r="O1" s="48"/>
      <c r="P1" s="48"/>
      <c r="Q1" s="48"/>
      <c r="R1" s="48"/>
      <c r="S1" s="48"/>
      <c r="T1" s="48"/>
      <c r="U1" s="48"/>
    </row>
    <row r="2" spans="1:21" ht="13.5" customHeight="1" x14ac:dyDescent="0.2">
      <c r="A2" s="48"/>
      <c r="B2" s="48"/>
      <c r="C2" s="48"/>
      <c r="D2" s="48"/>
      <c r="E2" s="48"/>
      <c r="F2" s="48"/>
      <c r="G2" s="48"/>
      <c r="H2" s="48"/>
      <c r="I2" s="48"/>
      <c r="J2" s="48"/>
      <c r="K2" s="48"/>
      <c r="L2" s="48"/>
      <c r="M2" s="48"/>
      <c r="N2" s="48"/>
      <c r="O2" s="48"/>
      <c r="P2" s="48"/>
      <c r="Q2" s="48"/>
      <c r="R2" s="48"/>
      <c r="S2" s="48"/>
      <c r="T2" s="48"/>
      <c r="U2" s="48"/>
    </row>
    <row r="3" spans="1:21" ht="13.5" customHeight="1" x14ac:dyDescent="0.2">
      <c r="A3" s="48"/>
      <c r="B3" s="48"/>
      <c r="C3" s="48"/>
      <c r="D3" s="48"/>
      <c r="E3" s="48"/>
      <c r="F3" s="48"/>
      <c r="G3" s="48"/>
      <c r="H3" s="48"/>
      <c r="I3" s="48"/>
      <c r="J3" s="48"/>
      <c r="K3" s="48"/>
      <c r="L3" s="48"/>
      <c r="M3" s="48"/>
      <c r="N3" s="48"/>
      <c r="O3" s="48"/>
      <c r="P3" s="48"/>
      <c r="Q3" s="48"/>
      <c r="R3" s="48"/>
      <c r="S3" s="48"/>
      <c r="T3" s="48"/>
      <c r="U3" s="48"/>
    </row>
    <row r="4" spans="1:21" ht="13.5" customHeight="1" x14ac:dyDescent="0.2">
      <c r="A4" s="48"/>
      <c r="B4" s="48"/>
      <c r="C4" s="48"/>
      <c r="D4" s="48"/>
      <c r="E4" s="48"/>
      <c r="F4" s="48"/>
      <c r="G4" s="48"/>
      <c r="H4" s="48"/>
      <c r="I4" s="48"/>
      <c r="J4" s="48"/>
      <c r="K4" s="48"/>
      <c r="L4" s="48"/>
      <c r="M4" s="48"/>
      <c r="N4" s="48"/>
      <c r="O4" s="48"/>
      <c r="P4" s="48"/>
      <c r="Q4" s="48"/>
      <c r="R4" s="48"/>
      <c r="S4" s="48"/>
      <c r="T4" s="48"/>
      <c r="U4" s="48"/>
    </row>
    <row r="5" spans="1:21" ht="13.5" customHeight="1" x14ac:dyDescent="0.2">
      <c r="A5" s="48"/>
      <c r="B5" s="48"/>
      <c r="C5" s="48"/>
      <c r="D5" s="48"/>
      <c r="E5" s="48"/>
      <c r="F5" s="48"/>
      <c r="G5" s="48"/>
      <c r="H5" s="48"/>
      <c r="I5" s="48"/>
      <c r="J5" s="48"/>
      <c r="K5" s="48"/>
      <c r="L5" s="48"/>
      <c r="M5" s="48"/>
      <c r="N5" s="48"/>
      <c r="O5" s="48"/>
      <c r="P5" s="48"/>
      <c r="Q5" s="48"/>
      <c r="R5" s="48"/>
      <c r="S5" s="48"/>
      <c r="T5" s="48"/>
      <c r="U5" s="48"/>
    </row>
    <row r="6" spans="1:21" ht="13.5" customHeight="1" x14ac:dyDescent="0.2">
      <c r="A6" s="48"/>
      <c r="B6" s="48"/>
      <c r="C6" s="48"/>
      <c r="D6" s="48"/>
      <c r="E6" s="48"/>
      <c r="F6" s="48"/>
      <c r="G6" s="48"/>
      <c r="H6" s="48"/>
      <c r="I6" s="48"/>
      <c r="J6" s="48"/>
      <c r="K6" s="48"/>
      <c r="L6" s="48"/>
      <c r="M6" s="48"/>
      <c r="N6" s="48"/>
      <c r="O6" s="48"/>
      <c r="P6" s="48"/>
      <c r="Q6" s="48"/>
      <c r="R6" s="48"/>
      <c r="S6" s="48"/>
      <c r="T6" s="48"/>
      <c r="U6" s="48"/>
    </row>
    <row r="7" spans="1:21" ht="13.5" customHeight="1" x14ac:dyDescent="0.2">
      <c r="A7" s="48"/>
      <c r="B7" s="48"/>
      <c r="C7" s="48"/>
      <c r="D7" s="48"/>
      <c r="E7" s="48"/>
      <c r="F7" s="48"/>
      <c r="G7" s="48"/>
      <c r="H7" s="48"/>
      <c r="I7" s="48"/>
      <c r="J7" s="48"/>
      <c r="K7" s="48"/>
      <c r="L7" s="48"/>
      <c r="M7" s="48"/>
      <c r="N7" s="48"/>
      <c r="O7" s="48"/>
      <c r="P7" s="48"/>
      <c r="Q7" s="48"/>
      <c r="R7" s="48"/>
      <c r="S7" s="48"/>
      <c r="T7" s="48"/>
      <c r="U7" s="48"/>
    </row>
    <row r="8" spans="1:21" ht="13.5" customHeight="1" x14ac:dyDescent="0.2">
      <c r="A8" s="48"/>
      <c r="B8" s="48"/>
      <c r="C8" s="48"/>
      <c r="D8" s="48"/>
      <c r="E8" s="48"/>
      <c r="F8" s="48"/>
      <c r="G8" s="48"/>
      <c r="H8" s="48"/>
      <c r="I8" s="48"/>
      <c r="J8" s="48"/>
      <c r="K8" s="48"/>
      <c r="L8" s="48"/>
      <c r="M8" s="48"/>
      <c r="N8" s="48"/>
      <c r="O8" s="48"/>
      <c r="P8" s="48"/>
      <c r="Q8" s="48"/>
      <c r="R8" s="48"/>
      <c r="S8" s="48"/>
      <c r="T8" s="48"/>
      <c r="U8" s="48"/>
    </row>
    <row r="9" spans="1:21" ht="13.5" customHeight="1" x14ac:dyDescent="0.2">
      <c r="A9" s="48"/>
      <c r="B9" s="48"/>
      <c r="C9" s="48"/>
      <c r="D9" s="48"/>
      <c r="E9" s="48"/>
      <c r="F9" s="48"/>
      <c r="G9" s="48"/>
      <c r="H9" s="48"/>
      <c r="I9" s="48"/>
      <c r="J9" s="48"/>
      <c r="K9" s="48"/>
      <c r="L9" s="48"/>
      <c r="M9" s="48"/>
      <c r="N9" s="48"/>
      <c r="O9" s="48"/>
      <c r="P9" s="48"/>
      <c r="Q9" s="48"/>
      <c r="R9" s="48"/>
      <c r="S9" s="48"/>
      <c r="T9" s="48"/>
      <c r="U9" s="48"/>
    </row>
    <row r="10" spans="1:21" ht="13.5" customHeight="1" x14ac:dyDescent="0.2">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2">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2">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2">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2">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2">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2">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2">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2">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2">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2">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2">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2">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2">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2">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2">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2">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2">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2">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2">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2">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2">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2">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2">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2">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2">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2">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2">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2">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2">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2">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2">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2">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5">
      <c r="A43" s="48"/>
      <c r="B43" s="48"/>
      <c r="C43" s="48"/>
      <c r="D43" s="48"/>
      <c r="E43" s="48"/>
      <c r="F43" s="48"/>
      <c r="G43" s="48"/>
      <c r="H43" s="48"/>
      <c r="I43" s="48"/>
      <c r="J43" s="48"/>
      <c r="K43" s="48"/>
      <c r="L43" s="48"/>
      <c r="M43" s="48"/>
      <c r="N43" s="48"/>
      <c r="O43" s="50" t="s">
        <v>8</v>
      </c>
      <c r="P43" s="48"/>
      <c r="Q43" s="48"/>
      <c r="R43" s="48"/>
      <c r="S43" s="48"/>
      <c r="T43" s="48"/>
      <c r="U43" s="48"/>
    </row>
    <row r="44" spans="1:21" ht="30.75" customHeight="1" thickBot="1" x14ac:dyDescent="0.3">
      <c r="A44" s="48"/>
      <c r="B44" s="51" t="s">
        <v>9</v>
      </c>
      <c r="C44" s="52"/>
      <c r="D44" s="52"/>
      <c r="E44" s="53"/>
      <c r="F44" s="53"/>
      <c r="G44" s="53"/>
      <c r="H44" s="53"/>
      <c r="I44" s="53"/>
      <c r="J44" s="54" t="s">
        <v>2</v>
      </c>
      <c r="K44" s="55" t="s">
        <v>565</v>
      </c>
      <c r="L44" s="56" t="s">
        <v>566</v>
      </c>
      <c r="M44" s="56" t="s">
        <v>567</v>
      </c>
      <c r="N44" s="56" t="s">
        <v>568</v>
      </c>
      <c r="O44" s="57" t="s">
        <v>569</v>
      </c>
      <c r="P44" s="48"/>
      <c r="Q44" s="48"/>
      <c r="R44" s="48"/>
      <c r="S44" s="48"/>
      <c r="T44" s="48"/>
      <c r="U44" s="48"/>
    </row>
    <row r="45" spans="1:21" ht="30.75" customHeight="1" x14ac:dyDescent="0.2">
      <c r="A45" s="48"/>
      <c r="B45" s="1216" t="s">
        <v>10</v>
      </c>
      <c r="C45" s="1217"/>
      <c r="D45" s="58"/>
      <c r="E45" s="1222" t="s">
        <v>11</v>
      </c>
      <c r="F45" s="1222"/>
      <c r="G45" s="1222"/>
      <c r="H45" s="1222"/>
      <c r="I45" s="1222"/>
      <c r="J45" s="1223"/>
      <c r="K45" s="59">
        <v>408</v>
      </c>
      <c r="L45" s="60">
        <v>427</v>
      </c>
      <c r="M45" s="60">
        <v>360</v>
      </c>
      <c r="N45" s="60">
        <v>340</v>
      </c>
      <c r="O45" s="61">
        <v>341</v>
      </c>
      <c r="P45" s="48"/>
      <c r="Q45" s="48"/>
      <c r="R45" s="48"/>
      <c r="S45" s="48"/>
      <c r="T45" s="48"/>
      <c r="U45" s="48"/>
    </row>
    <row r="46" spans="1:21" ht="30.75" customHeight="1" x14ac:dyDescent="0.2">
      <c r="A46" s="48"/>
      <c r="B46" s="1218"/>
      <c r="C46" s="1219"/>
      <c r="D46" s="62"/>
      <c r="E46" s="1224" t="s">
        <v>12</v>
      </c>
      <c r="F46" s="1224"/>
      <c r="G46" s="1224"/>
      <c r="H46" s="1224"/>
      <c r="I46" s="1224"/>
      <c r="J46" s="1225"/>
      <c r="K46" s="63" t="s">
        <v>523</v>
      </c>
      <c r="L46" s="64" t="s">
        <v>523</v>
      </c>
      <c r="M46" s="64" t="s">
        <v>523</v>
      </c>
      <c r="N46" s="64" t="s">
        <v>523</v>
      </c>
      <c r="O46" s="65" t="s">
        <v>523</v>
      </c>
      <c r="P46" s="48"/>
      <c r="Q46" s="48"/>
      <c r="R46" s="48"/>
      <c r="S46" s="48"/>
      <c r="T46" s="48"/>
      <c r="U46" s="48"/>
    </row>
    <row r="47" spans="1:21" ht="30.75" customHeight="1" x14ac:dyDescent="0.2">
      <c r="A47" s="48"/>
      <c r="B47" s="1218"/>
      <c r="C47" s="1219"/>
      <c r="D47" s="62"/>
      <c r="E47" s="1224" t="s">
        <v>13</v>
      </c>
      <c r="F47" s="1224"/>
      <c r="G47" s="1224"/>
      <c r="H47" s="1224"/>
      <c r="I47" s="1224"/>
      <c r="J47" s="1225"/>
      <c r="K47" s="63" t="s">
        <v>523</v>
      </c>
      <c r="L47" s="64" t="s">
        <v>523</v>
      </c>
      <c r="M47" s="64" t="s">
        <v>523</v>
      </c>
      <c r="N47" s="64" t="s">
        <v>523</v>
      </c>
      <c r="O47" s="65" t="s">
        <v>523</v>
      </c>
      <c r="P47" s="48"/>
      <c r="Q47" s="48"/>
      <c r="R47" s="48"/>
      <c r="S47" s="48"/>
      <c r="T47" s="48"/>
      <c r="U47" s="48"/>
    </row>
    <row r="48" spans="1:21" ht="30.75" customHeight="1" x14ac:dyDescent="0.2">
      <c r="A48" s="48"/>
      <c r="B48" s="1218"/>
      <c r="C48" s="1219"/>
      <c r="D48" s="62"/>
      <c r="E48" s="1224" t="s">
        <v>14</v>
      </c>
      <c r="F48" s="1224"/>
      <c r="G48" s="1224"/>
      <c r="H48" s="1224"/>
      <c r="I48" s="1224"/>
      <c r="J48" s="1225"/>
      <c r="K48" s="63">
        <v>238</v>
      </c>
      <c r="L48" s="64">
        <v>246</v>
      </c>
      <c r="M48" s="64">
        <v>257</v>
      </c>
      <c r="N48" s="64">
        <v>269</v>
      </c>
      <c r="O48" s="65">
        <v>268</v>
      </c>
      <c r="P48" s="48"/>
      <c r="Q48" s="48"/>
      <c r="R48" s="48"/>
      <c r="S48" s="48"/>
      <c r="T48" s="48"/>
      <c r="U48" s="48"/>
    </row>
    <row r="49" spans="1:21" ht="30.75" customHeight="1" x14ac:dyDescent="0.2">
      <c r="A49" s="48"/>
      <c r="B49" s="1218"/>
      <c r="C49" s="1219"/>
      <c r="D49" s="62"/>
      <c r="E49" s="1224" t="s">
        <v>15</v>
      </c>
      <c r="F49" s="1224"/>
      <c r="G49" s="1224"/>
      <c r="H49" s="1224"/>
      <c r="I49" s="1224"/>
      <c r="J49" s="1225"/>
      <c r="K49" s="63">
        <v>28</v>
      </c>
      <c r="L49" s="64">
        <v>32</v>
      </c>
      <c r="M49" s="64">
        <v>32</v>
      </c>
      <c r="N49" s="64">
        <v>33</v>
      </c>
      <c r="O49" s="65">
        <v>30</v>
      </c>
      <c r="P49" s="48"/>
      <c r="Q49" s="48"/>
      <c r="R49" s="48"/>
      <c r="S49" s="48"/>
      <c r="T49" s="48"/>
      <c r="U49" s="48"/>
    </row>
    <row r="50" spans="1:21" ht="30.75" customHeight="1" x14ac:dyDescent="0.2">
      <c r="A50" s="48"/>
      <c r="B50" s="1218"/>
      <c r="C50" s="1219"/>
      <c r="D50" s="62"/>
      <c r="E50" s="1224" t="s">
        <v>16</v>
      </c>
      <c r="F50" s="1224"/>
      <c r="G50" s="1224"/>
      <c r="H50" s="1224"/>
      <c r="I50" s="1224"/>
      <c r="J50" s="1225"/>
      <c r="K50" s="63">
        <v>8</v>
      </c>
      <c r="L50" s="64">
        <v>8</v>
      </c>
      <c r="M50" s="64">
        <v>8</v>
      </c>
      <c r="N50" s="64">
        <v>8</v>
      </c>
      <c r="O50" s="65">
        <v>8</v>
      </c>
      <c r="P50" s="48"/>
      <c r="Q50" s="48"/>
      <c r="R50" s="48"/>
      <c r="S50" s="48"/>
      <c r="T50" s="48"/>
      <c r="U50" s="48"/>
    </row>
    <row r="51" spans="1:21" ht="30.75" customHeight="1" x14ac:dyDescent="0.2">
      <c r="A51" s="48"/>
      <c r="B51" s="1220"/>
      <c r="C51" s="1221"/>
      <c r="D51" s="66"/>
      <c r="E51" s="1224" t="s">
        <v>17</v>
      </c>
      <c r="F51" s="1224"/>
      <c r="G51" s="1224"/>
      <c r="H51" s="1224"/>
      <c r="I51" s="1224"/>
      <c r="J51" s="1225"/>
      <c r="K51" s="63" t="s">
        <v>523</v>
      </c>
      <c r="L51" s="64" t="s">
        <v>523</v>
      </c>
      <c r="M51" s="64" t="s">
        <v>523</v>
      </c>
      <c r="N51" s="64" t="s">
        <v>523</v>
      </c>
      <c r="O51" s="65" t="s">
        <v>523</v>
      </c>
      <c r="P51" s="48"/>
      <c r="Q51" s="48"/>
      <c r="R51" s="48"/>
      <c r="S51" s="48"/>
      <c r="T51" s="48"/>
      <c r="U51" s="48"/>
    </row>
    <row r="52" spans="1:21" ht="30.75" customHeight="1" x14ac:dyDescent="0.2">
      <c r="A52" s="48"/>
      <c r="B52" s="1226" t="s">
        <v>18</v>
      </c>
      <c r="C52" s="1227"/>
      <c r="D52" s="66"/>
      <c r="E52" s="1224" t="s">
        <v>19</v>
      </c>
      <c r="F52" s="1224"/>
      <c r="G52" s="1224"/>
      <c r="H52" s="1224"/>
      <c r="I52" s="1224"/>
      <c r="J52" s="1225"/>
      <c r="K52" s="63">
        <v>389</v>
      </c>
      <c r="L52" s="64">
        <v>395</v>
      </c>
      <c r="M52" s="64">
        <v>394</v>
      </c>
      <c r="N52" s="64">
        <v>393</v>
      </c>
      <c r="O52" s="65">
        <v>392</v>
      </c>
      <c r="P52" s="48"/>
      <c r="Q52" s="48"/>
      <c r="R52" s="48"/>
      <c r="S52" s="48"/>
      <c r="T52" s="48"/>
      <c r="U52" s="48"/>
    </row>
    <row r="53" spans="1:21" ht="30.75" customHeight="1" thickBot="1" x14ac:dyDescent="0.25">
      <c r="A53" s="48"/>
      <c r="B53" s="1228" t="s">
        <v>20</v>
      </c>
      <c r="C53" s="1229"/>
      <c r="D53" s="67"/>
      <c r="E53" s="1230" t="s">
        <v>21</v>
      </c>
      <c r="F53" s="1230"/>
      <c r="G53" s="1230"/>
      <c r="H53" s="1230"/>
      <c r="I53" s="1230"/>
      <c r="J53" s="1231"/>
      <c r="K53" s="68">
        <v>293</v>
      </c>
      <c r="L53" s="69">
        <v>318</v>
      </c>
      <c r="M53" s="69">
        <v>263</v>
      </c>
      <c r="N53" s="69">
        <v>257</v>
      </c>
      <c r="O53" s="70">
        <v>255</v>
      </c>
      <c r="P53" s="48"/>
      <c r="Q53" s="48"/>
      <c r="R53" s="48"/>
      <c r="S53" s="48"/>
      <c r="T53" s="48"/>
      <c r="U53" s="48"/>
    </row>
    <row r="54" spans="1:21" ht="24" customHeight="1" x14ac:dyDescent="0.25">
      <c r="A54" s="48"/>
      <c r="B54" s="71" t="s">
        <v>22</v>
      </c>
      <c r="C54" s="48"/>
      <c r="D54" s="48"/>
      <c r="E54" s="48"/>
      <c r="F54" s="48"/>
      <c r="G54" s="48"/>
      <c r="H54" s="48"/>
      <c r="I54" s="48"/>
      <c r="J54" s="48"/>
      <c r="K54" s="48"/>
      <c r="L54" s="48"/>
      <c r="M54" s="48"/>
      <c r="N54" s="48"/>
      <c r="O54" s="48"/>
      <c r="P54" s="48"/>
      <c r="Q54" s="48"/>
      <c r="R54" s="48"/>
      <c r="S54" s="48"/>
      <c r="T54" s="48"/>
      <c r="U54" s="48"/>
    </row>
    <row r="55" spans="1:21" ht="24" customHeight="1" thickBot="1" x14ac:dyDescent="0.3">
      <c r="A55" s="48"/>
      <c r="B55" s="72" t="s">
        <v>23</v>
      </c>
      <c r="C55" s="73"/>
      <c r="D55" s="73"/>
      <c r="E55" s="73"/>
      <c r="F55" s="73"/>
      <c r="G55" s="73"/>
      <c r="H55" s="73"/>
      <c r="I55" s="73"/>
      <c r="J55" s="73"/>
      <c r="K55" s="74"/>
      <c r="L55" s="74"/>
      <c r="M55" s="74"/>
      <c r="N55" s="74"/>
      <c r="O55" s="75" t="s">
        <v>584</v>
      </c>
      <c r="P55" s="48"/>
      <c r="Q55" s="48"/>
      <c r="R55" s="48"/>
      <c r="S55" s="48"/>
      <c r="T55" s="48"/>
      <c r="U55" s="48"/>
    </row>
    <row r="56" spans="1:21" ht="31.5" customHeight="1" thickBot="1" x14ac:dyDescent="0.3">
      <c r="A56" s="48"/>
      <c r="B56" s="76"/>
      <c r="C56" s="77"/>
      <c r="D56" s="77"/>
      <c r="E56" s="78"/>
      <c r="F56" s="78"/>
      <c r="G56" s="78"/>
      <c r="H56" s="78"/>
      <c r="I56" s="78"/>
      <c r="J56" s="79" t="s">
        <v>2</v>
      </c>
      <c r="K56" s="80" t="s">
        <v>585</v>
      </c>
      <c r="L56" s="81" t="s">
        <v>586</v>
      </c>
      <c r="M56" s="81" t="s">
        <v>587</v>
      </c>
      <c r="N56" s="81" t="s">
        <v>588</v>
      </c>
      <c r="O56" s="82" t="s">
        <v>589</v>
      </c>
      <c r="P56" s="48"/>
      <c r="Q56" s="48"/>
      <c r="R56" s="48"/>
      <c r="S56" s="48"/>
      <c r="T56" s="48"/>
      <c r="U56" s="48"/>
    </row>
    <row r="57" spans="1:21" ht="31.5" customHeight="1" x14ac:dyDescent="0.2">
      <c r="B57" s="1232" t="s">
        <v>24</v>
      </c>
      <c r="C57" s="1233"/>
      <c r="D57" s="1236" t="s">
        <v>25</v>
      </c>
      <c r="E57" s="1237"/>
      <c r="F57" s="1237"/>
      <c r="G57" s="1237"/>
      <c r="H57" s="1237"/>
      <c r="I57" s="1237"/>
      <c r="J57" s="1238"/>
      <c r="K57" s="83"/>
      <c r="L57" s="84"/>
      <c r="M57" s="84"/>
      <c r="N57" s="84"/>
      <c r="O57" s="85"/>
    </row>
    <row r="58" spans="1:21" ht="31.5" customHeight="1" thickBot="1" x14ac:dyDescent="0.25">
      <c r="B58" s="1234"/>
      <c r="C58" s="1235"/>
      <c r="D58" s="1239" t="s">
        <v>26</v>
      </c>
      <c r="E58" s="1240"/>
      <c r="F58" s="1240"/>
      <c r="G58" s="1240"/>
      <c r="H58" s="1240"/>
      <c r="I58" s="1240"/>
      <c r="J58" s="1241"/>
      <c r="K58" s="86"/>
      <c r="L58" s="87"/>
      <c r="M58" s="87"/>
      <c r="N58" s="87"/>
      <c r="O58" s="88"/>
    </row>
    <row r="59" spans="1:21" ht="24" customHeight="1" x14ac:dyDescent="0.2">
      <c r="B59" s="89"/>
      <c r="C59" s="89"/>
      <c r="D59" s="90" t="s">
        <v>27</v>
      </c>
      <c r="E59" s="91"/>
      <c r="F59" s="91"/>
      <c r="G59" s="91"/>
      <c r="H59" s="91"/>
      <c r="I59" s="91"/>
      <c r="J59" s="91"/>
      <c r="K59" s="91"/>
      <c r="L59" s="91"/>
      <c r="M59" s="91"/>
      <c r="N59" s="91"/>
      <c r="O59" s="91"/>
    </row>
    <row r="60" spans="1:21" ht="24" customHeight="1" x14ac:dyDescent="0.2">
      <c r="B60" s="92"/>
      <c r="C60" s="92"/>
      <c r="D60" s="90" t="s">
        <v>28</v>
      </c>
      <c r="E60" s="91"/>
      <c r="F60" s="91"/>
      <c r="G60" s="91"/>
      <c r="H60" s="91"/>
      <c r="I60" s="91"/>
      <c r="J60" s="91"/>
      <c r="K60" s="91"/>
      <c r="L60" s="91"/>
      <c r="M60" s="91"/>
      <c r="N60" s="91"/>
      <c r="O60" s="91"/>
    </row>
    <row r="61" spans="1:21" ht="24" customHeight="1" x14ac:dyDescent="0.25">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25">
      <c r="A62" s="48"/>
      <c r="B62" s="71"/>
      <c r="C62" s="48"/>
      <c r="D62" s="48"/>
      <c r="E62" s="48"/>
      <c r="F62" s="48"/>
      <c r="G62" s="48"/>
      <c r="H62" s="48"/>
      <c r="I62" s="48"/>
      <c r="J62" s="48"/>
      <c r="K62" s="48"/>
      <c r="L62" s="48"/>
      <c r="M62" s="48"/>
      <c r="N62" s="48"/>
      <c r="O62" s="48"/>
      <c r="P62" s="48"/>
      <c r="Q62" s="48"/>
      <c r="R62" s="48"/>
      <c r="S62" s="48"/>
      <c r="T62" s="48"/>
      <c r="U62" s="48"/>
    </row>
  </sheetData>
  <sheetProtection algorithmName="SHA-512" hashValue="cb+qVkpEiOpXYEj2aM1Lwa2Hi++0iG65FwJ2HSsUMkCXe0rP2akj5xax6hP2S2bB5QI3eeaP+qSo70fjIYwkZQ==" saltValue="iiozeoWSu2O/x+SVaVwiTA==" spinCount="100000"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7">
    <pageSetUpPr fitToPage="1"/>
  </sheetPr>
  <dimension ref="B1:M55"/>
  <sheetViews>
    <sheetView showGridLines="0" zoomScale="85" zoomScaleNormal="85" zoomScaleSheetLayoutView="100" workbookViewId="0"/>
  </sheetViews>
  <sheetFormatPr defaultColWidth="0" defaultRowHeight="13.5" customHeight="1" zeroHeight="1" x14ac:dyDescent="0.2"/>
  <cols>
    <col min="1" max="1" width="6.6328125" style="93" customWidth="1"/>
    <col min="2" max="3" width="12.6328125" style="93" customWidth="1"/>
    <col min="4" max="4" width="11.6328125" style="93" customWidth="1"/>
    <col min="5" max="8" width="10.36328125" style="93" customWidth="1"/>
    <col min="9" max="13" width="16.36328125" style="93" customWidth="1"/>
    <col min="14" max="19" width="12.6328125" style="93" customWidth="1"/>
    <col min="20" max="16384" width="0" style="93"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94" t="s">
        <v>8</v>
      </c>
    </row>
    <row r="40" spans="2:13" ht="27.75" customHeight="1" thickBot="1" x14ac:dyDescent="0.3">
      <c r="B40" s="95" t="s">
        <v>9</v>
      </c>
      <c r="C40" s="96"/>
      <c r="D40" s="96"/>
      <c r="E40" s="97"/>
      <c r="F40" s="97"/>
      <c r="G40" s="97"/>
      <c r="H40" s="98" t="s">
        <v>2</v>
      </c>
      <c r="I40" s="99" t="s">
        <v>565</v>
      </c>
      <c r="J40" s="100" t="s">
        <v>566</v>
      </c>
      <c r="K40" s="100" t="s">
        <v>567</v>
      </c>
      <c r="L40" s="100" t="s">
        <v>568</v>
      </c>
      <c r="M40" s="101" t="s">
        <v>569</v>
      </c>
    </row>
    <row r="41" spans="2:13" ht="27.75" customHeight="1" x14ac:dyDescent="0.2">
      <c r="B41" s="1242" t="s">
        <v>29</v>
      </c>
      <c r="C41" s="1243"/>
      <c r="D41" s="102"/>
      <c r="E41" s="1248" t="s">
        <v>30</v>
      </c>
      <c r="F41" s="1248"/>
      <c r="G41" s="1248"/>
      <c r="H41" s="1249"/>
      <c r="I41" s="349">
        <v>2723</v>
      </c>
      <c r="J41" s="350">
        <v>2515</v>
      </c>
      <c r="K41" s="350">
        <v>2274</v>
      </c>
      <c r="L41" s="350">
        <v>2200</v>
      </c>
      <c r="M41" s="351">
        <v>2148</v>
      </c>
    </row>
    <row r="42" spans="2:13" ht="27.75" customHeight="1" x14ac:dyDescent="0.2">
      <c r="B42" s="1244"/>
      <c r="C42" s="1245"/>
      <c r="D42" s="103"/>
      <c r="E42" s="1250" t="s">
        <v>31</v>
      </c>
      <c r="F42" s="1250"/>
      <c r="G42" s="1250"/>
      <c r="H42" s="1251"/>
      <c r="I42" s="352">
        <v>76</v>
      </c>
      <c r="J42" s="353">
        <v>68</v>
      </c>
      <c r="K42" s="353">
        <v>60</v>
      </c>
      <c r="L42" s="353">
        <v>52</v>
      </c>
      <c r="M42" s="354">
        <v>44</v>
      </c>
    </row>
    <row r="43" spans="2:13" ht="27.75" customHeight="1" x14ac:dyDescent="0.2">
      <c r="B43" s="1244"/>
      <c r="C43" s="1245"/>
      <c r="D43" s="103"/>
      <c r="E43" s="1250" t="s">
        <v>32</v>
      </c>
      <c r="F43" s="1250"/>
      <c r="G43" s="1250"/>
      <c r="H43" s="1251"/>
      <c r="I43" s="352">
        <v>3636</v>
      </c>
      <c r="J43" s="353">
        <v>3526</v>
      </c>
      <c r="K43" s="353">
        <v>3437</v>
      </c>
      <c r="L43" s="353">
        <v>3349</v>
      </c>
      <c r="M43" s="354">
        <v>3254</v>
      </c>
    </row>
    <row r="44" spans="2:13" ht="27.75" customHeight="1" x14ac:dyDescent="0.2">
      <c r="B44" s="1244"/>
      <c r="C44" s="1245"/>
      <c r="D44" s="103"/>
      <c r="E44" s="1250" t="s">
        <v>33</v>
      </c>
      <c r="F44" s="1250"/>
      <c r="G44" s="1250"/>
      <c r="H44" s="1251"/>
      <c r="I44" s="352">
        <v>220</v>
      </c>
      <c r="J44" s="353">
        <v>201</v>
      </c>
      <c r="K44" s="353">
        <v>176</v>
      </c>
      <c r="L44" s="353">
        <v>177</v>
      </c>
      <c r="M44" s="354">
        <v>207</v>
      </c>
    </row>
    <row r="45" spans="2:13" ht="27.75" customHeight="1" x14ac:dyDescent="0.2">
      <c r="B45" s="1244"/>
      <c r="C45" s="1245"/>
      <c r="D45" s="103"/>
      <c r="E45" s="1250" t="s">
        <v>34</v>
      </c>
      <c r="F45" s="1250"/>
      <c r="G45" s="1250"/>
      <c r="H45" s="1251"/>
      <c r="I45" s="352">
        <v>838</v>
      </c>
      <c r="J45" s="353">
        <v>866</v>
      </c>
      <c r="K45" s="353">
        <v>797</v>
      </c>
      <c r="L45" s="353">
        <v>786</v>
      </c>
      <c r="M45" s="354">
        <v>753</v>
      </c>
    </row>
    <row r="46" spans="2:13" ht="27.75" customHeight="1" x14ac:dyDescent="0.2">
      <c r="B46" s="1244"/>
      <c r="C46" s="1245"/>
      <c r="D46" s="104"/>
      <c r="E46" s="1250" t="s">
        <v>35</v>
      </c>
      <c r="F46" s="1250"/>
      <c r="G46" s="1250"/>
      <c r="H46" s="1251"/>
      <c r="I46" s="352" t="s">
        <v>523</v>
      </c>
      <c r="J46" s="353" t="s">
        <v>523</v>
      </c>
      <c r="K46" s="353" t="s">
        <v>523</v>
      </c>
      <c r="L46" s="353">
        <v>1</v>
      </c>
      <c r="M46" s="354" t="s">
        <v>523</v>
      </c>
    </row>
    <row r="47" spans="2:13" ht="27.75" customHeight="1" x14ac:dyDescent="0.2">
      <c r="B47" s="1244"/>
      <c r="C47" s="1245"/>
      <c r="D47" s="105"/>
      <c r="E47" s="1252" t="s">
        <v>36</v>
      </c>
      <c r="F47" s="1253"/>
      <c r="G47" s="1253"/>
      <c r="H47" s="1254"/>
      <c r="I47" s="352" t="s">
        <v>523</v>
      </c>
      <c r="J47" s="353" t="s">
        <v>523</v>
      </c>
      <c r="K47" s="353" t="s">
        <v>523</v>
      </c>
      <c r="L47" s="353" t="s">
        <v>523</v>
      </c>
      <c r="M47" s="354" t="s">
        <v>523</v>
      </c>
    </row>
    <row r="48" spans="2:13" ht="27.75" customHeight="1" x14ac:dyDescent="0.2">
      <c r="B48" s="1244"/>
      <c r="C48" s="1245"/>
      <c r="D48" s="103"/>
      <c r="E48" s="1250" t="s">
        <v>37</v>
      </c>
      <c r="F48" s="1250"/>
      <c r="G48" s="1250"/>
      <c r="H48" s="1251"/>
      <c r="I48" s="352" t="s">
        <v>523</v>
      </c>
      <c r="J48" s="353" t="s">
        <v>523</v>
      </c>
      <c r="K48" s="353" t="s">
        <v>523</v>
      </c>
      <c r="L48" s="353" t="s">
        <v>523</v>
      </c>
      <c r="M48" s="354" t="s">
        <v>523</v>
      </c>
    </row>
    <row r="49" spans="2:13" ht="27.75" customHeight="1" x14ac:dyDescent="0.2">
      <c r="B49" s="1246"/>
      <c r="C49" s="1247"/>
      <c r="D49" s="103"/>
      <c r="E49" s="1250" t="s">
        <v>38</v>
      </c>
      <c r="F49" s="1250"/>
      <c r="G49" s="1250"/>
      <c r="H49" s="1251"/>
      <c r="I49" s="352" t="s">
        <v>523</v>
      </c>
      <c r="J49" s="353" t="s">
        <v>523</v>
      </c>
      <c r="K49" s="353" t="s">
        <v>523</v>
      </c>
      <c r="L49" s="353" t="s">
        <v>523</v>
      </c>
      <c r="M49" s="354" t="s">
        <v>523</v>
      </c>
    </row>
    <row r="50" spans="2:13" ht="27.75" customHeight="1" x14ac:dyDescent="0.2">
      <c r="B50" s="1255" t="s">
        <v>39</v>
      </c>
      <c r="C50" s="1256"/>
      <c r="D50" s="106"/>
      <c r="E50" s="1250" t="s">
        <v>40</v>
      </c>
      <c r="F50" s="1250"/>
      <c r="G50" s="1250"/>
      <c r="H50" s="1251"/>
      <c r="I50" s="352">
        <v>5314</v>
      </c>
      <c r="J50" s="353">
        <v>5417</v>
      </c>
      <c r="K50" s="353">
        <v>5289</v>
      </c>
      <c r="L50" s="353">
        <v>5412</v>
      </c>
      <c r="M50" s="354">
        <v>5635</v>
      </c>
    </row>
    <row r="51" spans="2:13" ht="27.75" customHeight="1" x14ac:dyDescent="0.2">
      <c r="B51" s="1244"/>
      <c r="C51" s="1245"/>
      <c r="D51" s="103"/>
      <c r="E51" s="1250" t="s">
        <v>41</v>
      </c>
      <c r="F51" s="1250"/>
      <c r="G51" s="1250"/>
      <c r="H51" s="1251"/>
      <c r="I51" s="352">
        <v>32</v>
      </c>
      <c r="J51" s="353">
        <v>22</v>
      </c>
      <c r="K51" s="353">
        <v>13</v>
      </c>
      <c r="L51" s="353">
        <v>5</v>
      </c>
      <c r="M51" s="354" t="s">
        <v>523</v>
      </c>
    </row>
    <row r="52" spans="2:13" ht="27.75" customHeight="1" x14ac:dyDescent="0.2">
      <c r="B52" s="1246"/>
      <c r="C52" s="1247"/>
      <c r="D52" s="103"/>
      <c r="E52" s="1250" t="s">
        <v>42</v>
      </c>
      <c r="F52" s="1250"/>
      <c r="G52" s="1250"/>
      <c r="H52" s="1251"/>
      <c r="I52" s="352">
        <v>4677</v>
      </c>
      <c r="J52" s="353">
        <v>4575</v>
      </c>
      <c r="K52" s="353">
        <v>4454</v>
      </c>
      <c r="L52" s="353">
        <v>4397</v>
      </c>
      <c r="M52" s="354">
        <v>4229</v>
      </c>
    </row>
    <row r="53" spans="2:13" ht="27.75" customHeight="1" thickBot="1" x14ac:dyDescent="0.25">
      <c r="B53" s="1257" t="s">
        <v>43</v>
      </c>
      <c r="C53" s="1258"/>
      <c r="D53" s="107"/>
      <c r="E53" s="1259" t="s">
        <v>44</v>
      </c>
      <c r="F53" s="1259"/>
      <c r="G53" s="1259"/>
      <c r="H53" s="1260"/>
      <c r="I53" s="355">
        <v>-2530</v>
      </c>
      <c r="J53" s="356">
        <v>-2837</v>
      </c>
      <c r="K53" s="356">
        <v>-3012</v>
      </c>
      <c r="L53" s="356">
        <v>-3250</v>
      </c>
      <c r="M53" s="357">
        <v>-3459</v>
      </c>
    </row>
    <row r="54" spans="2:13" ht="27.75" customHeight="1" x14ac:dyDescent="0.25">
      <c r="B54" s="108" t="s">
        <v>45</v>
      </c>
      <c r="C54" s="109"/>
      <c r="D54" s="109"/>
      <c r="E54" s="110"/>
      <c r="F54" s="110"/>
      <c r="G54" s="110"/>
      <c r="H54" s="110"/>
      <c r="I54" s="111"/>
      <c r="J54" s="111"/>
      <c r="K54" s="111"/>
      <c r="L54" s="111"/>
      <c r="M54" s="111"/>
    </row>
    <row r="55" spans="2:13" ht="13" x14ac:dyDescent="0.2"/>
  </sheetData>
  <sheetProtection algorithmName="SHA-512" hashValue="ygoEBQ1cLnm2P37PEgYsIE8Ay0xWJf0ApQ4ewqt9OGXnRoZ90keobfcVRHCl9x8ikQ3QyAWJ7KBzq5C6oy1/Ig==" saltValue="K/tnsC1YFK/nQEFHZ5oQ/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112" t="s">
        <v>46</v>
      </c>
    </row>
    <row r="54" spans="2:8" ht="29.25" customHeight="1" thickBot="1" x14ac:dyDescent="0.35">
      <c r="B54" s="113" t="s">
        <v>1</v>
      </c>
      <c r="C54" s="114"/>
      <c r="D54" s="114"/>
      <c r="E54" s="115" t="s">
        <v>2</v>
      </c>
      <c r="F54" s="116" t="s">
        <v>567</v>
      </c>
      <c r="G54" s="116" t="s">
        <v>568</v>
      </c>
      <c r="H54" s="117" t="s">
        <v>569</v>
      </c>
    </row>
    <row r="55" spans="2:8" ht="52.5" customHeight="1" x14ac:dyDescent="0.2">
      <c r="B55" s="118"/>
      <c r="C55" s="1269" t="s">
        <v>47</v>
      </c>
      <c r="D55" s="1269"/>
      <c r="E55" s="1270"/>
      <c r="F55" s="119">
        <v>2186</v>
      </c>
      <c r="G55" s="119">
        <v>2188</v>
      </c>
      <c r="H55" s="120">
        <v>2189</v>
      </c>
    </row>
    <row r="56" spans="2:8" ht="52.5" customHeight="1" x14ac:dyDescent="0.2">
      <c r="B56" s="121"/>
      <c r="C56" s="1271" t="s">
        <v>48</v>
      </c>
      <c r="D56" s="1271"/>
      <c r="E56" s="1272"/>
      <c r="F56" s="122">
        <v>178</v>
      </c>
      <c r="G56" s="122">
        <v>305</v>
      </c>
      <c r="H56" s="123">
        <v>375</v>
      </c>
    </row>
    <row r="57" spans="2:8" ht="53.25" customHeight="1" x14ac:dyDescent="0.2">
      <c r="B57" s="121"/>
      <c r="C57" s="1273" t="s">
        <v>49</v>
      </c>
      <c r="D57" s="1273"/>
      <c r="E57" s="1274"/>
      <c r="F57" s="124">
        <v>2420</v>
      </c>
      <c r="G57" s="124">
        <v>2414</v>
      </c>
      <c r="H57" s="125">
        <v>2555</v>
      </c>
    </row>
    <row r="58" spans="2:8" ht="45.75" customHeight="1" x14ac:dyDescent="0.2">
      <c r="B58" s="126"/>
      <c r="C58" s="1261" t="s">
        <v>597</v>
      </c>
      <c r="D58" s="1262"/>
      <c r="E58" s="1263"/>
      <c r="F58" s="127">
        <v>1248</v>
      </c>
      <c r="G58" s="128">
        <v>1167</v>
      </c>
      <c r="H58" s="128">
        <v>1131</v>
      </c>
    </row>
    <row r="59" spans="2:8" ht="45.75" customHeight="1" x14ac:dyDescent="0.2">
      <c r="B59" s="126"/>
      <c r="C59" s="1261" t="s">
        <v>598</v>
      </c>
      <c r="D59" s="1262"/>
      <c r="E59" s="1263"/>
      <c r="F59" s="127">
        <v>941</v>
      </c>
      <c r="G59" s="128">
        <v>1002</v>
      </c>
      <c r="H59" s="128">
        <v>1084</v>
      </c>
    </row>
    <row r="60" spans="2:8" ht="45.75" customHeight="1" x14ac:dyDescent="0.2">
      <c r="B60" s="126"/>
      <c r="C60" s="1261" t="s">
        <v>599</v>
      </c>
      <c r="D60" s="1262"/>
      <c r="E60" s="1263"/>
      <c r="F60" s="127">
        <v>211</v>
      </c>
      <c r="G60" s="128">
        <v>221</v>
      </c>
      <c r="H60" s="128">
        <v>236</v>
      </c>
    </row>
    <row r="61" spans="2:8" ht="45.75" customHeight="1" x14ac:dyDescent="0.2">
      <c r="B61" s="126"/>
      <c r="C61" s="1261" t="s">
        <v>600</v>
      </c>
      <c r="D61" s="1262"/>
      <c r="E61" s="1263"/>
      <c r="F61" s="127">
        <v>0</v>
      </c>
      <c r="G61" s="128">
        <v>0</v>
      </c>
      <c r="H61" s="128">
        <v>80</v>
      </c>
    </row>
    <row r="62" spans="2:8" ht="45.75" customHeight="1" thickBot="1" x14ac:dyDescent="0.25">
      <c r="B62" s="129"/>
      <c r="C62" s="1264" t="s">
        <v>601</v>
      </c>
      <c r="D62" s="1265"/>
      <c r="E62" s="1266"/>
      <c r="F62" s="127">
        <v>9</v>
      </c>
      <c r="G62" s="128">
        <v>9</v>
      </c>
      <c r="H62" s="128">
        <v>9</v>
      </c>
    </row>
    <row r="63" spans="2:8" ht="52.5" customHeight="1" thickBot="1" x14ac:dyDescent="0.25">
      <c r="B63" s="130"/>
      <c r="C63" s="1267" t="s">
        <v>50</v>
      </c>
      <c r="D63" s="1267"/>
      <c r="E63" s="1268"/>
      <c r="F63" s="131">
        <v>4783</v>
      </c>
      <c r="G63" s="131">
        <v>4906</v>
      </c>
      <c r="H63" s="132">
        <v>5118</v>
      </c>
    </row>
    <row r="64" spans="2:8" ht="13" x14ac:dyDescent="0.2"/>
  </sheetData>
  <sheetProtection algorithmName="SHA-512" hashValue="eEBAML+cfMfbq8vxJHL4s9m+cZWi/YuHVEf1bGKZJqq5ycUN7xZdmq95K3THbCNXNFD3qjmxAWk7XPLy/4a3oQ==" saltValue="sC826oHDNR+kqB83BP12N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A4D7-ED52-466D-9DF7-FD0CBA7346C2}">
  <sheetPr>
    <pageSetUpPr fitToPage="1"/>
  </sheetPr>
  <dimension ref="A1:DE85"/>
  <sheetViews>
    <sheetView zoomScale="85" zoomScaleNormal="85" workbookViewId="0">
      <selection activeCell="AP41" sqref="AP41"/>
    </sheetView>
  </sheetViews>
  <sheetFormatPr defaultColWidth="0" defaultRowHeight="13.5" customHeight="1" zeroHeight="1" x14ac:dyDescent="0.2"/>
  <cols>
    <col min="1" max="1" width="6.36328125" style="368" customWidth="1"/>
    <col min="2" max="107" width="2.453125" style="368" customWidth="1"/>
    <col min="108" max="108" width="6.08984375" style="375" customWidth="1"/>
    <col min="109" max="109" width="5.90625" style="374" customWidth="1"/>
    <col min="110" max="16384" width="8.6328125" style="368" hidden="1"/>
  </cols>
  <sheetData>
    <row r="1" spans="1:109" ht="42.75" customHeight="1" x14ac:dyDescent="0.2">
      <c r="A1" s="366"/>
      <c r="B1" s="367"/>
      <c r="DD1" s="368"/>
      <c r="DE1" s="368"/>
    </row>
    <row r="2" spans="1:109" ht="25.5" customHeight="1" x14ac:dyDescent="0.2">
      <c r="A2" s="369"/>
      <c r="C2" s="369"/>
      <c r="O2" s="369"/>
      <c r="P2" s="369"/>
      <c r="Q2" s="369"/>
      <c r="R2" s="369"/>
      <c r="S2" s="369"/>
      <c r="T2" s="369"/>
      <c r="U2" s="369"/>
      <c r="V2" s="369"/>
      <c r="W2" s="369"/>
      <c r="X2" s="369"/>
      <c r="Y2" s="369"/>
      <c r="Z2" s="369"/>
      <c r="AA2" s="369"/>
      <c r="AB2" s="369"/>
      <c r="AC2" s="369"/>
      <c r="AD2" s="369"/>
      <c r="AE2" s="369"/>
      <c r="AF2" s="369"/>
      <c r="AG2" s="369"/>
      <c r="AH2" s="369"/>
      <c r="AI2" s="369"/>
      <c r="AU2" s="369"/>
      <c r="BG2" s="369"/>
      <c r="BS2" s="369"/>
      <c r="CE2" s="369"/>
      <c r="CQ2" s="369"/>
      <c r="DD2" s="368"/>
      <c r="DE2" s="368"/>
    </row>
    <row r="3" spans="1:109" ht="25.5" customHeight="1" x14ac:dyDescent="0.2">
      <c r="A3" s="369"/>
      <c r="C3" s="369"/>
      <c r="O3" s="369"/>
      <c r="P3" s="369"/>
      <c r="Q3" s="369"/>
      <c r="R3" s="369"/>
      <c r="S3" s="369"/>
      <c r="T3" s="369"/>
      <c r="U3" s="369"/>
      <c r="V3" s="369"/>
      <c r="W3" s="369"/>
      <c r="X3" s="369"/>
      <c r="Y3" s="369"/>
      <c r="Z3" s="369"/>
      <c r="AA3" s="369"/>
      <c r="AB3" s="369"/>
      <c r="AC3" s="369"/>
      <c r="AD3" s="369"/>
      <c r="AE3" s="369"/>
      <c r="AF3" s="369"/>
      <c r="AG3" s="369"/>
      <c r="AH3" s="369"/>
      <c r="AI3" s="369"/>
      <c r="AU3" s="369"/>
      <c r="BG3" s="369"/>
      <c r="BS3" s="369"/>
      <c r="CE3" s="369"/>
      <c r="CQ3" s="369"/>
      <c r="DD3" s="368"/>
      <c r="DE3" s="368"/>
    </row>
    <row r="4" spans="1:109" s="253" customFormat="1" ht="13" x14ac:dyDescent="0.2">
      <c r="A4" s="369"/>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row>
    <row r="5" spans="1:109" s="253" customFormat="1" ht="13" x14ac:dyDescent="0.2">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c r="BF5" s="369"/>
      <c r="BG5" s="369"/>
      <c r="BH5" s="369"/>
      <c r="BI5" s="369"/>
      <c r="BJ5" s="369"/>
      <c r="BK5" s="369"/>
      <c r="BL5" s="369"/>
      <c r="BM5" s="369"/>
      <c r="BN5" s="369"/>
      <c r="BO5" s="369"/>
      <c r="BP5" s="369"/>
      <c r="BQ5" s="369"/>
      <c r="BR5" s="369"/>
      <c r="BS5" s="369"/>
      <c r="BT5" s="369"/>
      <c r="BU5" s="369"/>
      <c r="BV5" s="369"/>
      <c r="BW5" s="369"/>
      <c r="BX5" s="369"/>
      <c r="BY5" s="369"/>
      <c r="BZ5" s="369"/>
      <c r="CA5" s="369"/>
      <c r="CB5" s="369"/>
      <c r="CC5" s="369"/>
      <c r="CD5" s="369"/>
      <c r="CE5" s="369"/>
      <c r="CF5" s="369"/>
      <c r="CG5" s="369"/>
      <c r="CH5" s="369"/>
      <c r="CI5" s="369"/>
      <c r="CJ5" s="369"/>
      <c r="CK5" s="369"/>
      <c r="CL5" s="369"/>
      <c r="CM5" s="369"/>
      <c r="CN5" s="369"/>
      <c r="CO5" s="369"/>
      <c r="CP5" s="369"/>
      <c r="CQ5" s="369"/>
      <c r="CR5" s="369"/>
      <c r="CS5" s="369"/>
      <c r="CT5" s="369"/>
      <c r="CU5" s="369"/>
      <c r="CV5" s="369"/>
      <c r="CW5" s="369"/>
      <c r="CX5" s="369"/>
      <c r="CY5" s="369"/>
      <c r="CZ5" s="369"/>
      <c r="DA5" s="369"/>
      <c r="DB5" s="369"/>
      <c r="DC5" s="369"/>
      <c r="DD5" s="369"/>
      <c r="DE5" s="369"/>
    </row>
    <row r="6" spans="1:109" s="253" customFormat="1" ht="13" x14ac:dyDescent="0.2">
      <c r="A6" s="369"/>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c r="BH6" s="369"/>
      <c r="BI6" s="369"/>
      <c r="BJ6" s="369"/>
      <c r="BK6" s="369"/>
      <c r="BL6" s="369"/>
      <c r="BM6" s="369"/>
      <c r="BN6" s="369"/>
      <c r="BO6" s="369"/>
      <c r="BP6" s="369"/>
      <c r="BQ6" s="369"/>
      <c r="BR6" s="369"/>
      <c r="BS6" s="369"/>
      <c r="BT6" s="369"/>
      <c r="BU6" s="369"/>
      <c r="BV6" s="369"/>
      <c r="BW6" s="369"/>
      <c r="BX6" s="369"/>
      <c r="BY6" s="369"/>
      <c r="BZ6" s="369"/>
      <c r="CA6" s="369"/>
      <c r="CB6" s="369"/>
      <c r="CC6" s="369"/>
      <c r="CD6" s="369"/>
      <c r="CE6" s="369"/>
      <c r="CF6" s="369"/>
      <c r="CG6" s="369"/>
      <c r="CH6" s="369"/>
      <c r="CI6" s="369"/>
      <c r="CJ6" s="369"/>
      <c r="CK6" s="369"/>
      <c r="CL6" s="369"/>
      <c r="CM6" s="369"/>
      <c r="CN6" s="369"/>
      <c r="CO6" s="369"/>
      <c r="CP6" s="369"/>
      <c r="CQ6" s="369"/>
      <c r="CR6" s="369"/>
      <c r="CS6" s="369"/>
      <c r="CT6" s="369"/>
      <c r="CU6" s="369"/>
      <c r="CV6" s="369"/>
      <c r="CW6" s="369"/>
      <c r="CX6" s="369"/>
      <c r="CY6" s="369"/>
      <c r="CZ6" s="369"/>
      <c r="DA6" s="369"/>
      <c r="DB6" s="369"/>
      <c r="DC6" s="369"/>
      <c r="DD6" s="369"/>
      <c r="DE6" s="369"/>
    </row>
    <row r="7" spans="1:109" s="253" customFormat="1" ht="13" x14ac:dyDescent="0.2">
      <c r="A7" s="369"/>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69"/>
      <c r="BR7" s="369"/>
      <c r="BS7" s="369"/>
      <c r="BT7" s="369"/>
      <c r="BU7" s="369"/>
      <c r="BV7" s="369"/>
      <c r="BW7" s="369"/>
      <c r="BX7" s="369"/>
      <c r="BY7" s="369"/>
      <c r="BZ7" s="369"/>
      <c r="CA7" s="369"/>
      <c r="CB7" s="369"/>
      <c r="CC7" s="369"/>
      <c r="CD7" s="369"/>
      <c r="CE7" s="369"/>
      <c r="CF7" s="369"/>
      <c r="CG7" s="369"/>
      <c r="CH7" s="369"/>
      <c r="CI7" s="369"/>
      <c r="CJ7" s="369"/>
      <c r="CK7" s="369"/>
      <c r="CL7" s="369"/>
      <c r="CM7" s="369"/>
      <c r="CN7" s="369"/>
      <c r="CO7" s="369"/>
      <c r="CP7" s="369"/>
      <c r="CQ7" s="369"/>
      <c r="CR7" s="369"/>
      <c r="CS7" s="369"/>
      <c r="CT7" s="369"/>
      <c r="CU7" s="369"/>
      <c r="CV7" s="369"/>
      <c r="CW7" s="369"/>
      <c r="CX7" s="369"/>
      <c r="CY7" s="369"/>
      <c r="CZ7" s="369"/>
      <c r="DA7" s="369"/>
      <c r="DB7" s="369"/>
      <c r="DC7" s="369"/>
      <c r="DD7" s="369"/>
      <c r="DE7" s="369"/>
    </row>
    <row r="8" spans="1:109" s="253" customFormat="1" ht="13" x14ac:dyDescent="0.2">
      <c r="A8" s="369"/>
      <c r="B8" s="369"/>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369"/>
      <c r="CJ8" s="369"/>
      <c r="CK8" s="369"/>
      <c r="CL8" s="369"/>
      <c r="CM8" s="369"/>
      <c r="CN8" s="369"/>
      <c r="CO8" s="369"/>
      <c r="CP8" s="369"/>
      <c r="CQ8" s="369"/>
      <c r="CR8" s="369"/>
      <c r="CS8" s="369"/>
      <c r="CT8" s="369"/>
      <c r="CU8" s="369"/>
      <c r="CV8" s="369"/>
      <c r="CW8" s="369"/>
      <c r="CX8" s="369"/>
      <c r="CY8" s="369"/>
      <c r="CZ8" s="369"/>
      <c r="DA8" s="369"/>
      <c r="DB8" s="369"/>
      <c r="DC8" s="369"/>
      <c r="DD8" s="369"/>
      <c r="DE8" s="369"/>
    </row>
    <row r="9" spans="1:109" s="253" customFormat="1" ht="13" x14ac:dyDescent="0.2">
      <c r="A9" s="369"/>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369"/>
      <c r="CJ9" s="369"/>
      <c r="CK9" s="369"/>
      <c r="CL9" s="369"/>
      <c r="CM9" s="369"/>
      <c r="CN9" s="369"/>
      <c r="CO9" s="369"/>
      <c r="CP9" s="369"/>
      <c r="CQ9" s="369"/>
      <c r="CR9" s="369"/>
      <c r="CS9" s="369"/>
      <c r="CT9" s="369"/>
      <c r="CU9" s="369"/>
      <c r="CV9" s="369"/>
      <c r="CW9" s="369"/>
      <c r="CX9" s="369"/>
      <c r="CY9" s="369"/>
      <c r="CZ9" s="369"/>
      <c r="DA9" s="369"/>
      <c r="DB9" s="369"/>
      <c r="DC9" s="369"/>
      <c r="DD9" s="369"/>
      <c r="DE9" s="369"/>
    </row>
    <row r="10" spans="1:109" s="253" customFormat="1" ht="13" x14ac:dyDescent="0.2">
      <c r="A10" s="369"/>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c r="CZ10" s="369"/>
      <c r="DA10" s="369"/>
      <c r="DB10" s="369"/>
      <c r="DC10" s="369"/>
      <c r="DD10" s="369"/>
      <c r="DE10" s="369"/>
    </row>
    <row r="11" spans="1:109" s="253" customFormat="1" ht="13" x14ac:dyDescent="0.2">
      <c r="A11" s="369"/>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c r="CF11" s="369"/>
      <c r="CG11" s="369"/>
      <c r="CH11" s="369"/>
      <c r="CI11" s="369"/>
      <c r="CJ11" s="369"/>
      <c r="CK11" s="369"/>
      <c r="CL11" s="369"/>
      <c r="CM11" s="369"/>
      <c r="CN11" s="369"/>
      <c r="CO11" s="369"/>
      <c r="CP11" s="369"/>
      <c r="CQ11" s="369"/>
      <c r="CR11" s="369"/>
      <c r="CS11" s="369"/>
      <c r="CT11" s="369"/>
      <c r="CU11" s="369"/>
      <c r="CV11" s="369"/>
      <c r="CW11" s="369"/>
      <c r="CX11" s="369"/>
      <c r="CY11" s="369"/>
      <c r="CZ11" s="369"/>
      <c r="DA11" s="369"/>
      <c r="DB11" s="369"/>
      <c r="DC11" s="369"/>
      <c r="DD11" s="369"/>
      <c r="DE11" s="369"/>
    </row>
    <row r="12" spans="1:109" s="253" customFormat="1" ht="13" x14ac:dyDescent="0.2">
      <c r="A12" s="369"/>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row>
    <row r="13" spans="1:109" s="253" customFormat="1" ht="13" x14ac:dyDescent="0.2">
      <c r="A13" s="369"/>
      <c r="B13" s="369"/>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c r="CE13" s="369"/>
      <c r="CF13" s="369"/>
      <c r="CG13" s="369"/>
      <c r="CH13" s="369"/>
      <c r="CI13" s="369"/>
      <c r="CJ13" s="369"/>
      <c r="CK13" s="369"/>
      <c r="CL13" s="369"/>
      <c r="CM13" s="369"/>
      <c r="CN13" s="369"/>
      <c r="CO13" s="369"/>
      <c r="CP13" s="369"/>
      <c r="CQ13" s="369"/>
      <c r="CR13" s="369"/>
      <c r="CS13" s="369"/>
      <c r="CT13" s="369"/>
      <c r="CU13" s="369"/>
      <c r="CV13" s="369"/>
      <c r="CW13" s="369"/>
      <c r="CX13" s="369"/>
      <c r="CY13" s="369"/>
      <c r="CZ13" s="369"/>
      <c r="DA13" s="369"/>
      <c r="DB13" s="369"/>
      <c r="DC13" s="369"/>
      <c r="DD13" s="369"/>
      <c r="DE13" s="369"/>
    </row>
    <row r="14" spans="1:109" s="253" customFormat="1" ht="13" x14ac:dyDescent="0.2">
      <c r="A14" s="369"/>
      <c r="B14" s="369"/>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c r="BB14" s="369"/>
      <c r="BC14" s="369"/>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c r="CE14" s="369"/>
      <c r="CF14" s="369"/>
      <c r="CG14" s="369"/>
      <c r="CH14" s="369"/>
      <c r="CI14" s="369"/>
      <c r="CJ14" s="369"/>
      <c r="CK14" s="369"/>
      <c r="CL14" s="369"/>
      <c r="CM14" s="369"/>
      <c r="CN14" s="369"/>
      <c r="CO14" s="369"/>
      <c r="CP14" s="369"/>
      <c r="CQ14" s="369"/>
      <c r="CR14" s="369"/>
      <c r="CS14" s="369"/>
      <c r="CT14" s="369"/>
      <c r="CU14" s="369"/>
      <c r="CV14" s="369"/>
      <c r="CW14" s="369"/>
      <c r="CX14" s="369"/>
      <c r="CY14" s="369"/>
      <c r="CZ14" s="369"/>
      <c r="DA14" s="369"/>
      <c r="DB14" s="369"/>
      <c r="DC14" s="369"/>
      <c r="DD14" s="369"/>
      <c r="DE14" s="369"/>
    </row>
    <row r="15" spans="1:109" s="253" customFormat="1" ht="13" x14ac:dyDescent="0.2">
      <c r="A15" s="368"/>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69"/>
      <c r="CJ15" s="369"/>
      <c r="CK15" s="369"/>
      <c r="CL15" s="369"/>
      <c r="CM15" s="369"/>
      <c r="CN15" s="369"/>
      <c r="CO15" s="369"/>
      <c r="CP15" s="369"/>
      <c r="CQ15" s="369"/>
      <c r="CR15" s="369"/>
      <c r="CS15" s="369"/>
      <c r="CT15" s="369"/>
      <c r="CU15" s="369"/>
      <c r="CV15" s="369"/>
      <c r="CW15" s="369"/>
      <c r="CX15" s="369"/>
      <c r="CY15" s="369"/>
      <c r="CZ15" s="369"/>
      <c r="DA15" s="369"/>
      <c r="DB15" s="369"/>
      <c r="DC15" s="369"/>
      <c r="DD15" s="369"/>
      <c r="DE15" s="369"/>
    </row>
    <row r="16" spans="1:109" s="253" customFormat="1" ht="13" x14ac:dyDescent="0.2">
      <c r="A16" s="368"/>
      <c r="B16" s="369"/>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c r="CF16" s="369"/>
      <c r="CG16" s="369"/>
      <c r="CH16" s="369"/>
      <c r="CI16" s="369"/>
      <c r="CJ16" s="369"/>
      <c r="CK16" s="369"/>
      <c r="CL16" s="369"/>
      <c r="CM16" s="369"/>
      <c r="CN16" s="369"/>
      <c r="CO16" s="369"/>
      <c r="CP16" s="369"/>
      <c r="CQ16" s="369"/>
      <c r="CR16" s="369"/>
      <c r="CS16" s="369"/>
      <c r="CT16" s="369"/>
      <c r="CU16" s="369"/>
      <c r="CV16" s="369"/>
      <c r="CW16" s="369"/>
      <c r="CX16" s="369"/>
      <c r="CY16" s="369"/>
      <c r="CZ16" s="369"/>
      <c r="DA16" s="369"/>
      <c r="DB16" s="369"/>
      <c r="DC16" s="369"/>
      <c r="DD16" s="369"/>
      <c r="DE16" s="369"/>
    </row>
    <row r="17" spans="1:109" s="253" customFormat="1" ht="13" x14ac:dyDescent="0.2">
      <c r="A17" s="368"/>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s="369"/>
      <c r="CR17" s="369"/>
      <c r="CS17" s="369"/>
      <c r="CT17" s="369"/>
      <c r="CU17" s="369"/>
      <c r="CV17" s="369"/>
      <c r="CW17" s="369"/>
      <c r="CX17" s="369"/>
      <c r="CY17" s="369"/>
      <c r="CZ17" s="369"/>
      <c r="DA17" s="369"/>
      <c r="DB17" s="369"/>
      <c r="DC17" s="369"/>
      <c r="DD17" s="369"/>
      <c r="DE17" s="369"/>
    </row>
    <row r="18" spans="1:109" s="253" customFormat="1" ht="13" x14ac:dyDescent="0.2">
      <c r="A18" s="368"/>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c r="CF18" s="369"/>
      <c r="CG18" s="369"/>
      <c r="CH18" s="369"/>
      <c r="CI18" s="369"/>
      <c r="CJ18" s="369"/>
      <c r="CK18" s="369"/>
      <c r="CL18" s="369"/>
      <c r="CM18" s="369"/>
      <c r="CN18" s="369"/>
      <c r="CO18" s="369"/>
      <c r="CP18" s="369"/>
      <c r="CQ18" s="369"/>
      <c r="CR18" s="369"/>
      <c r="CS18" s="369"/>
      <c r="CT18" s="369"/>
      <c r="CU18" s="369"/>
      <c r="CV18" s="369"/>
      <c r="CW18" s="369"/>
      <c r="CX18" s="369"/>
      <c r="CY18" s="369"/>
      <c r="CZ18" s="369"/>
      <c r="DA18" s="369"/>
      <c r="DB18" s="369"/>
      <c r="DC18" s="369"/>
      <c r="DD18" s="369"/>
      <c r="DE18" s="369"/>
    </row>
    <row r="19" spans="1:109" ht="13" x14ac:dyDescent="0.2">
      <c r="DD19" s="368"/>
      <c r="DE19" s="368"/>
    </row>
    <row r="20" spans="1:109" ht="13" x14ac:dyDescent="0.2">
      <c r="DD20" s="368"/>
      <c r="DE20" s="368"/>
    </row>
    <row r="21" spans="1:109" ht="17.25" customHeight="1" x14ac:dyDescent="0.2">
      <c r="B21" s="370"/>
      <c r="C21" s="371"/>
      <c r="D21" s="371"/>
      <c r="E21" s="371"/>
      <c r="F21" s="371"/>
      <c r="G21" s="371"/>
      <c r="H21" s="371"/>
      <c r="I21" s="371"/>
      <c r="J21" s="371"/>
      <c r="K21" s="371"/>
      <c r="L21" s="371"/>
      <c r="M21" s="371"/>
      <c r="N21" s="372"/>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2"/>
      <c r="AU21" s="371"/>
      <c r="AV21" s="371"/>
      <c r="AW21" s="371"/>
      <c r="AX21" s="371"/>
      <c r="AY21" s="371"/>
      <c r="AZ21" s="371"/>
      <c r="BA21" s="371"/>
      <c r="BB21" s="371"/>
      <c r="BC21" s="371"/>
      <c r="BD21" s="371"/>
      <c r="BE21" s="371"/>
      <c r="BF21" s="372"/>
      <c r="BG21" s="371"/>
      <c r="BH21" s="371"/>
      <c r="BI21" s="371"/>
      <c r="BJ21" s="371"/>
      <c r="BK21" s="371"/>
      <c r="BL21" s="371"/>
      <c r="BM21" s="371"/>
      <c r="BN21" s="371"/>
      <c r="BO21" s="371"/>
      <c r="BP21" s="371"/>
      <c r="BQ21" s="371"/>
      <c r="BR21" s="372"/>
      <c r="BS21" s="371"/>
      <c r="BT21" s="371"/>
      <c r="BU21" s="371"/>
      <c r="BV21" s="371"/>
      <c r="BW21" s="371"/>
      <c r="BX21" s="371"/>
      <c r="BY21" s="371"/>
      <c r="BZ21" s="371"/>
      <c r="CA21" s="371"/>
      <c r="CB21" s="371"/>
      <c r="CC21" s="371"/>
      <c r="CD21" s="372"/>
      <c r="CE21" s="371"/>
      <c r="CF21" s="371"/>
      <c r="CG21" s="371"/>
      <c r="CH21" s="371"/>
      <c r="CI21" s="371"/>
      <c r="CJ21" s="371"/>
      <c r="CK21" s="371"/>
      <c r="CL21" s="371"/>
      <c r="CM21" s="371"/>
      <c r="CN21" s="371"/>
      <c r="CO21" s="371"/>
      <c r="CP21" s="372"/>
      <c r="CQ21" s="371"/>
      <c r="CR21" s="371"/>
      <c r="CS21" s="371"/>
      <c r="CT21" s="371"/>
      <c r="CU21" s="371"/>
      <c r="CV21" s="371"/>
      <c r="CW21" s="371"/>
      <c r="CX21" s="371"/>
      <c r="CY21" s="371"/>
      <c r="CZ21" s="371"/>
      <c r="DA21" s="371"/>
      <c r="DB21" s="372"/>
      <c r="DC21" s="371"/>
      <c r="DD21" s="373"/>
      <c r="DE21" s="368"/>
    </row>
    <row r="22" spans="1:109" ht="17.25" customHeight="1" x14ac:dyDescent="0.2">
      <c r="B22" s="374"/>
    </row>
    <row r="23" spans="1:109" ht="13" x14ac:dyDescent="0.2">
      <c r="B23" s="374"/>
    </row>
    <row r="24" spans="1:109" ht="13" x14ac:dyDescent="0.2">
      <c r="B24" s="374"/>
    </row>
    <row r="25" spans="1:109" ht="13" x14ac:dyDescent="0.2">
      <c r="B25" s="374"/>
    </row>
    <row r="26" spans="1:109" ht="13" x14ac:dyDescent="0.2">
      <c r="B26" s="374"/>
    </row>
    <row r="27" spans="1:109" ht="13" x14ac:dyDescent="0.2">
      <c r="B27" s="374"/>
    </row>
    <row r="28" spans="1:109" ht="13" x14ac:dyDescent="0.2">
      <c r="B28" s="374"/>
    </row>
    <row r="29" spans="1:109" ht="13" x14ac:dyDescent="0.2">
      <c r="B29" s="374"/>
    </row>
    <row r="30" spans="1:109" ht="13" x14ac:dyDescent="0.2">
      <c r="B30" s="374"/>
    </row>
    <row r="31" spans="1:109" ht="13" x14ac:dyDescent="0.2">
      <c r="B31" s="374"/>
    </row>
    <row r="32" spans="1:109" ht="13" x14ac:dyDescent="0.2">
      <c r="B32" s="374"/>
    </row>
    <row r="33" spans="2:109" ht="13" x14ac:dyDescent="0.2">
      <c r="B33" s="374"/>
    </row>
    <row r="34" spans="2:109" ht="13" x14ac:dyDescent="0.2">
      <c r="B34" s="374"/>
    </row>
    <row r="35" spans="2:109" ht="13" x14ac:dyDescent="0.2">
      <c r="B35" s="374"/>
    </row>
    <row r="36" spans="2:109" ht="13" x14ac:dyDescent="0.2">
      <c r="B36" s="374"/>
    </row>
    <row r="37" spans="2:109" ht="13" x14ac:dyDescent="0.2">
      <c r="B37" s="374"/>
    </row>
    <row r="38" spans="2:109" ht="13" x14ac:dyDescent="0.2">
      <c r="B38" s="374"/>
    </row>
    <row r="39" spans="2:109" ht="13" x14ac:dyDescent="0.2">
      <c r="B39" s="376"/>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c r="CT39" s="377"/>
      <c r="CU39" s="377"/>
      <c r="CV39" s="377"/>
      <c r="CW39" s="377"/>
      <c r="CX39" s="377"/>
      <c r="CY39" s="377"/>
      <c r="CZ39" s="377"/>
      <c r="DA39" s="377"/>
      <c r="DB39" s="377"/>
      <c r="DC39" s="377"/>
      <c r="DD39" s="378"/>
    </row>
    <row r="40" spans="2:109" ht="13" x14ac:dyDescent="0.2">
      <c r="B40" s="379"/>
      <c r="DD40" s="379"/>
      <c r="DE40" s="368"/>
    </row>
    <row r="41" spans="2:109" ht="16.5" x14ac:dyDescent="0.2">
      <c r="B41" s="380" t="s">
        <v>606</v>
      </c>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c r="CQ41" s="371"/>
      <c r="CR41" s="371"/>
      <c r="CS41" s="371"/>
      <c r="CT41" s="371"/>
      <c r="CU41" s="371"/>
      <c r="CV41" s="371"/>
      <c r="CW41" s="371"/>
      <c r="CX41" s="371"/>
      <c r="CY41" s="371"/>
      <c r="CZ41" s="371"/>
      <c r="DA41" s="371"/>
      <c r="DB41" s="371"/>
      <c r="DC41" s="371"/>
      <c r="DD41" s="373"/>
    </row>
    <row r="42" spans="2:109" ht="13" x14ac:dyDescent="0.2">
      <c r="B42" s="374"/>
      <c r="G42" s="381"/>
      <c r="I42" s="382"/>
      <c r="J42" s="382"/>
      <c r="K42" s="382"/>
      <c r="AM42" s="381"/>
      <c r="AN42" s="381" t="s">
        <v>607</v>
      </c>
      <c r="AP42" s="382"/>
      <c r="AQ42" s="382"/>
      <c r="AR42" s="382"/>
      <c r="AY42" s="381"/>
      <c r="BA42" s="382"/>
      <c r="BB42" s="382"/>
      <c r="BC42" s="382"/>
      <c r="BK42" s="381"/>
      <c r="BM42" s="382"/>
      <c r="BN42" s="382"/>
      <c r="BO42" s="382"/>
      <c r="BW42" s="381"/>
      <c r="BY42" s="382"/>
      <c r="BZ42" s="382"/>
      <c r="CA42" s="382"/>
      <c r="CI42" s="381"/>
      <c r="CK42" s="382"/>
      <c r="CL42" s="382"/>
      <c r="CM42" s="382"/>
      <c r="CU42" s="381"/>
      <c r="CW42" s="382"/>
      <c r="CX42" s="382"/>
      <c r="CY42" s="382"/>
    </row>
    <row r="43" spans="2:109" ht="13.5" customHeight="1" x14ac:dyDescent="0.2">
      <c r="B43" s="374"/>
      <c r="AN43" s="1287" t="s">
        <v>608</v>
      </c>
      <c r="AO43" s="1288"/>
      <c r="AP43" s="1288"/>
      <c r="AQ43" s="1288"/>
      <c r="AR43" s="1288"/>
      <c r="AS43" s="1288"/>
      <c r="AT43" s="1288"/>
      <c r="AU43" s="1288"/>
      <c r="AV43" s="1288"/>
      <c r="AW43" s="1288"/>
      <c r="AX43" s="1288"/>
      <c r="AY43" s="1288"/>
      <c r="AZ43" s="1288"/>
      <c r="BA43" s="1288"/>
      <c r="BB43" s="1288"/>
      <c r="BC43" s="1288"/>
      <c r="BD43" s="1288"/>
      <c r="BE43" s="1288"/>
      <c r="BF43" s="1288"/>
      <c r="BG43" s="1288"/>
      <c r="BH43" s="1288"/>
      <c r="BI43" s="1288"/>
      <c r="BJ43" s="1288"/>
      <c r="BK43" s="1288"/>
      <c r="BL43" s="1288"/>
      <c r="BM43" s="1288"/>
      <c r="BN43" s="1288"/>
      <c r="BO43" s="1288"/>
      <c r="BP43" s="1288"/>
      <c r="BQ43" s="1288"/>
      <c r="BR43" s="1288"/>
      <c r="BS43" s="1288"/>
      <c r="BT43" s="1288"/>
      <c r="BU43" s="1288"/>
      <c r="BV43" s="1288"/>
      <c r="BW43" s="1288"/>
      <c r="BX43" s="1288"/>
      <c r="BY43" s="1288"/>
      <c r="BZ43" s="1288"/>
      <c r="CA43" s="1288"/>
      <c r="CB43" s="1288"/>
      <c r="CC43" s="1288"/>
      <c r="CD43" s="1288"/>
      <c r="CE43" s="1288"/>
      <c r="CF43" s="1288"/>
      <c r="CG43" s="1288"/>
      <c r="CH43" s="1288"/>
      <c r="CI43" s="1288"/>
      <c r="CJ43" s="1288"/>
      <c r="CK43" s="1288"/>
      <c r="CL43" s="1288"/>
      <c r="CM43" s="1288"/>
      <c r="CN43" s="1288"/>
      <c r="CO43" s="1288"/>
      <c r="CP43" s="1288"/>
      <c r="CQ43" s="1288"/>
      <c r="CR43" s="1288"/>
      <c r="CS43" s="1288"/>
      <c r="CT43" s="1288"/>
      <c r="CU43" s="1288"/>
      <c r="CV43" s="1288"/>
      <c r="CW43" s="1288"/>
      <c r="CX43" s="1288"/>
      <c r="CY43" s="1288"/>
      <c r="CZ43" s="1288"/>
      <c r="DA43" s="1288"/>
      <c r="DB43" s="1288"/>
      <c r="DC43" s="1289"/>
    </row>
    <row r="44" spans="2:109" ht="13" x14ac:dyDescent="0.2">
      <c r="B44" s="374"/>
      <c r="AN44" s="1290"/>
      <c r="AO44" s="1291"/>
      <c r="AP44" s="1291"/>
      <c r="AQ44" s="1291"/>
      <c r="AR44" s="1291"/>
      <c r="AS44" s="1291"/>
      <c r="AT44" s="1291"/>
      <c r="AU44" s="1291"/>
      <c r="AV44" s="1291"/>
      <c r="AW44" s="1291"/>
      <c r="AX44" s="1291"/>
      <c r="AY44" s="1291"/>
      <c r="AZ44" s="1291"/>
      <c r="BA44" s="1291"/>
      <c r="BB44" s="1291"/>
      <c r="BC44" s="1291"/>
      <c r="BD44" s="1291"/>
      <c r="BE44" s="1291"/>
      <c r="BF44" s="1291"/>
      <c r="BG44" s="1291"/>
      <c r="BH44" s="1291"/>
      <c r="BI44" s="1291"/>
      <c r="BJ44" s="1291"/>
      <c r="BK44" s="1291"/>
      <c r="BL44" s="1291"/>
      <c r="BM44" s="1291"/>
      <c r="BN44" s="1291"/>
      <c r="BO44" s="1291"/>
      <c r="BP44" s="1291"/>
      <c r="BQ44" s="1291"/>
      <c r="BR44" s="1291"/>
      <c r="BS44" s="1291"/>
      <c r="BT44" s="1291"/>
      <c r="BU44" s="1291"/>
      <c r="BV44" s="1291"/>
      <c r="BW44" s="1291"/>
      <c r="BX44" s="1291"/>
      <c r="BY44" s="1291"/>
      <c r="BZ44" s="1291"/>
      <c r="CA44" s="1291"/>
      <c r="CB44" s="1291"/>
      <c r="CC44" s="1291"/>
      <c r="CD44" s="1291"/>
      <c r="CE44" s="1291"/>
      <c r="CF44" s="1291"/>
      <c r="CG44" s="1291"/>
      <c r="CH44" s="1291"/>
      <c r="CI44" s="1291"/>
      <c r="CJ44" s="1291"/>
      <c r="CK44" s="1291"/>
      <c r="CL44" s="1291"/>
      <c r="CM44" s="1291"/>
      <c r="CN44" s="1291"/>
      <c r="CO44" s="1291"/>
      <c r="CP44" s="1291"/>
      <c r="CQ44" s="1291"/>
      <c r="CR44" s="1291"/>
      <c r="CS44" s="1291"/>
      <c r="CT44" s="1291"/>
      <c r="CU44" s="1291"/>
      <c r="CV44" s="1291"/>
      <c r="CW44" s="1291"/>
      <c r="CX44" s="1291"/>
      <c r="CY44" s="1291"/>
      <c r="CZ44" s="1291"/>
      <c r="DA44" s="1291"/>
      <c r="DB44" s="1291"/>
      <c r="DC44" s="1292"/>
    </row>
    <row r="45" spans="2:109" ht="13" x14ac:dyDescent="0.2">
      <c r="B45" s="374"/>
      <c r="AN45" s="1290"/>
      <c r="AO45" s="1291"/>
      <c r="AP45" s="1291"/>
      <c r="AQ45" s="1291"/>
      <c r="AR45" s="1291"/>
      <c r="AS45" s="1291"/>
      <c r="AT45" s="1291"/>
      <c r="AU45" s="1291"/>
      <c r="AV45" s="1291"/>
      <c r="AW45" s="1291"/>
      <c r="AX45" s="1291"/>
      <c r="AY45" s="1291"/>
      <c r="AZ45" s="1291"/>
      <c r="BA45" s="1291"/>
      <c r="BB45" s="1291"/>
      <c r="BC45" s="1291"/>
      <c r="BD45" s="1291"/>
      <c r="BE45" s="1291"/>
      <c r="BF45" s="1291"/>
      <c r="BG45" s="1291"/>
      <c r="BH45" s="1291"/>
      <c r="BI45" s="1291"/>
      <c r="BJ45" s="1291"/>
      <c r="BK45" s="1291"/>
      <c r="BL45" s="1291"/>
      <c r="BM45" s="1291"/>
      <c r="BN45" s="1291"/>
      <c r="BO45" s="1291"/>
      <c r="BP45" s="1291"/>
      <c r="BQ45" s="1291"/>
      <c r="BR45" s="1291"/>
      <c r="BS45" s="1291"/>
      <c r="BT45" s="1291"/>
      <c r="BU45" s="1291"/>
      <c r="BV45" s="1291"/>
      <c r="BW45" s="1291"/>
      <c r="BX45" s="1291"/>
      <c r="BY45" s="1291"/>
      <c r="BZ45" s="1291"/>
      <c r="CA45" s="1291"/>
      <c r="CB45" s="1291"/>
      <c r="CC45" s="1291"/>
      <c r="CD45" s="1291"/>
      <c r="CE45" s="1291"/>
      <c r="CF45" s="1291"/>
      <c r="CG45" s="1291"/>
      <c r="CH45" s="1291"/>
      <c r="CI45" s="1291"/>
      <c r="CJ45" s="1291"/>
      <c r="CK45" s="1291"/>
      <c r="CL45" s="1291"/>
      <c r="CM45" s="1291"/>
      <c r="CN45" s="1291"/>
      <c r="CO45" s="1291"/>
      <c r="CP45" s="1291"/>
      <c r="CQ45" s="1291"/>
      <c r="CR45" s="1291"/>
      <c r="CS45" s="1291"/>
      <c r="CT45" s="1291"/>
      <c r="CU45" s="1291"/>
      <c r="CV45" s="1291"/>
      <c r="CW45" s="1291"/>
      <c r="CX45" s="1291"/>
      <c r="CY45" s="1291"/>
      <c r="CZ45" s="1291"/>
      <c r="DA45" s="1291"/>
      <c r="DB45" s="1291"/>
      <c r="DC45" s="1292"/>
    </row>
    <row r="46" spans="2:109" ht="13" x14ac:dyDescent="0.2">
      <c r="B46" s="374"/>
      <c r="AN46" s="1290"/>
      <c r="AO46" s="1291"/>
      <c r="AP46" s="1291"/>
      <c r="AQ46" s="1291"/>
      <c r="AR46" s="1291"/>
      <c r="AS46" s="1291"/>
      <c r="AT46" s="1291"/>
      <c r="AU46" s="1291"/>
      <c r="AV46" s="1291"/>
      <c r="AW46" s="1291"/>
      <c r="AX46" s="1291"/>
      <c r="AY46" s="1291"/>
      <c r="AZ46" s="1291"/>
      <c r="BA46" s="1291"/>
      <c r="BB46" s="1291"/>
      <c r="BC46" s="1291"/>
      <c r="BD46" s="1291"/>
      <c r="BE46" s="1291"/>
      <c r="BF46" s="1291"/>
      <c r="BG46" s="1291"/>
      <c r="BH46" s="1291"/>
      <c r="BI46" s="1291"/>
      <c r="BJ46" s="1291"/>
      <c r="BK46" s="1291"/>
      <c r="BL46" s="1291"/>
      <c r="BM46" s="1291"/>
      <c r="BN46" s="1291"/>
      <c r="BO46" s="1291"/>
      <c r="BP46" s="1291"/>
      <c r="BQ46" s="1291"/>
      <c r="BR46" s="1291"/>
      <c r="BS46" s="1291"/>
      <c r="BT46" s="1291"/>
      <c r="BU46" s="1291"/>
      <c r="BV46" s="1291"/>
      <c r="BW46" s="1291"/>
      <c r="BX46" s="1291"/>
      <c r="BY46" s="1291"/>
      <c r="BZ46" s="1291"/>
      <c r="CA46" s="1291"/>
      <c r="CB46" s="1291"/>
      <c r="CC46" s="1291"/>
      <c r="CD46" s="1291"/>
      <c r="CE46" s="1291"/>
      <c r="CF46" s="1291"/>
      <c r="CG46" s="1291"/>
      <c r="CH46" s="1291"/>
      <c r="CI46" s="1291"/>
      <c r="CJ46" s="1291"/>
      <c r="CK46" s="1291"/>
      <c r="CL46" s="1291"/>
      <c r="CM46" s="1291"/>
      <c r="CN46" s="1291"/>
      <c r="CO46" s="1291"/>
      <c r="CP46" s="1291"/>
      <c r="CQ46" s="1291"/>
      <c r="CR46" s="1291"/>
      <c r="CS46" s="1291"/>
      <c r="CT46" s="1291"/>
      <c r="CU46" s="1291"/>
      <c r="CV46" s="1291"/>
      <c r="CW46" s="1291"/>
      <c r="CX46" s="1291"/>
      <c r="CY46" s="1291"/>
      <c r="CZ46" s="1291"/>
      <c r="DA46" s="1291"/>
      <c r="DB46" s="1291"/>
      <c r="DC46" s="1292"/>
    </row>
    <row r="47" spans="2:109" ht="13" x14ac:dyDescent="0.2">
      <c r="B47" s="374"/>
      <c r="AN47" s="1293"/>
      <c r="AO47" s="1294"/>
      <c r="AP47" s="1294"/>
      <c r="AQ47" s="1294"/>
      <c r="AR47" s="1294"/>
      <c r="AS47" s="1294"/>
      <c r="AT47" s="1294"/>
      <c r="AU47" s="1294"/>
      <c r="AV47" s="1294"/>
      <c r="AW47" s="1294"/>
      <c r="AX47" s="1294"/>
      <c r="AY47" s="1294"/>
      <c r="AZ47" s="1294"/>
      <c r="BA47" s="1294"/>
      <c r="BB47" s="1294"/>
      <c r="BC47" s="1294"/>
      <c r="BD47" s="1294"/>
      <c r="BE47" s="1294"/>
      <c r="BF47" s="1294"/>
      <c r="BG47" s="1294"/>
      <c r="BH47" s="1294"/>
      <c r="BI47" s="1294"/>
      <c r="BJ47" s="1294"/>
      <c r="BK47" s="1294"/>
      <c r="BL47" s="1294"/>
      <c r="BM47" s="1294"/>
      <c r="BN47" s="1294"/>
      <c r="BO47" s="1294"/>
      <c r="BP47" s="1294"/>
      <c r="BQ47" s="1294"/>
      <c r="BR47" s="1294"/>
      <c r="BS47" s="1294"/>
      <c r="BT47" s="1294"/>
      <c r="BU47" s="1294"/>
      <c r="BV47" s="1294"/>
      <c r="BW47" s="1294"/>
      <c r="BX47" s="1294"/>
      <c r="BY47" s="1294"/>
      <c r="BZ47" s="1294"/>
      <c r="CA47" s="1294"/>
      <c r="CB47" s="1294"/>
      <c r="CC47" s="1294"/>
      <c r="CD47" s="1294"/>
      <c r="CE47" s="1294"/>
      <c r="CF47" s="1294"/>
      <c r="CG47" s="1294"/>
      <c r="CH47" s="1294"/>
      <c r="CI47" s="1294"/>
      <c r="CJ47" s="1294"/>
      <c r="CK47" s="1294"/>
      <c r="CL47" s="1294"/>
      <c r="CM47" s="1294"/>
      <c r="CN47" s="1294"/>
      <c r="CO47" s="1294"/>
      <c r="CP47" s="1294"/>
      <c r="CQ47" s="1294"/>
      <c r="CR47" s="1294"/>
      <c r="CS47" s="1294"/>
      <c r="CT47" s="1294"/>
      <c r="CU47" s="1294"/>
      <c r="CV47" s="1294"/>
      <c r="CW47" s="1294"/>
      <c r="CX47" s="1294"/>
      <c r="CY47" s="1294"/>
      <c r="CZ47" s="1294"/>
      <c r="DA47" s="1294"/>
      <c r="DB47" s="1294"/>
      <c r="DC47" s="1295"/>
    </row>
    <row r="48" spans="2:109" ht="13" x14ac:dyDescent="0.2">
      <c r="B48" s="374"/>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 x14ac:dyDescent="0.2">
      <c r="B49" s="374"/>
      <c r="AN49" s="368" t="s">
        <v>609</v>
      </c>
    </row>
    <row r="50" spans="1:109" ht="13" x14ac:dyDescent="0.2">
      <c r="B50" s="374"/>
      <c r="G50" s="1281"/>
      <c r="H50" s="1281"/>
      <c r="I50" s="1281"/>
      <c r="J50" s="1281"/>
      <c r="K50" s="384"/>
      <c r="L50" s="384"/>
      <c r="M50" s="385"/>
      <c r="N50" s="385"/>
      <c r="AN50" s="1284"/>
      <c r="AO50" s="1285"/>
      <c r="AP50" s="1285"/>
      <c r="AQ50" s="1285"/>
      <c r="AR50" s="1285"/>
      <c r="AS50" s="1285"/>
      <c r="AT50" s="1285"/>
      <c r="AU50" s="1285"/>
      <c r="AV50" s="1285"/>
      <c r="AW50" s="1285"/>
      <c r="AX50" s="1285"/>
      <c r="AY50" s="1285"/>
      <c r="AZ50" s="1285"/>
      <c r="BA50" s="1285"/>
      <c r="BB50" s="1285"/>
      <c r="BC50" s="1285"/>
      <c r="BD50" s="1285"/>
      <c r="BE50" s="1285"/>
      <c r="BF50" s="1285"/>
      <c r="BG50" s="1285"/>
      <c r="BH50" s="1285"/>
      <c r="BI50" s="1285"/>
      <c r="BJ50" s="1285"/>
      <c r="BK50" s="1285"/>
      <c r="BL50" s="1285"/>
      <c r="BM50" s="1285"/>
      <c r="BN50" s="1285"/>
      <c r="BO50" s="1286"/>
      <c r="BP50" s="1280" t="s">
        <v>565</v>
      </c>
      <c r="BQ50" s="1280"/>
      <c r="BR50" s="1280"/>
      <c r="BS50" s="1280"/>
      <c r="BT50" s="1280"/>
      <c r="BU50" s="1280"/>
      <c r="BV50" s="1280"/>
      <c r="BW50" s="1280"/>
      <c r="BX50" s="1280" t="s">
        <v>566</v>
      </c>
      <c r="BY50" s="1280"/>
      <c r="BZ50" s="1280"/>
      <c r="CA50" s="1280"/>
      <c r="CB50" s="1280"/>
      <c r="CC50" s="1280"/>
      <c r="CD50" s="1280"/>
      <c r="CE50" s="1280"/>
      <c r="CF50" s="1280" t="s">
        <v>567</v>
      </c>
      <c r="CG50" s="1280"/>
      <c r="CH50" s="1280"/>
      <c r="CI50" s="1280"/>
      <c r="CJ50" s="1280"/>
      <c r="CK50" s="1280"/>
      <c r="CL50" s="1280"/>
      <c r="CM50" s="1280"/>
      <c r="CN50" s="1280" t="s">
        <v>568</v>
      </c>
      <c r="CO50" s="1280"/>
      <c r="CP50" s="1280"/>
      <c r="CQ50" s="1280"/>
      <c r="CR50" s="1280"/>
      <c r="CS50" s="1280"/>
      <c r="CT50" s="1280"/>
      <c r="CU50" s="1280"/>
      <c r="CV50" s="1280" t="s">
        <v>569</v>
      </c>
      <c r="CW50" s="1280"/>
      <c r="CX50" s="1280"/>
      <c r="CY50" s="1280"/>
      <c r="CZ50" s="1280"/>
      <c r="DA50" s="1280"/>
      <c r="DB50" s="1280"/>
      <c r="DC50" s="1280"/>
    </row>
    <row r="51" spans="1:109" ht="13.5" customHeight="1" x14ac:dyDescent="0.2">
      <c r="B51" s="374"/>
      <c r="G51" s="1283"/>
      <c r="H51" s="1283"/>
      <c r="I51" s="1296"/>
      <c r="J51" s="1296"/>
      <c r="K51" s="1282"/>
      <c r="L51" s="1282"/>
      <c r="M51" s="1282"/>
      <c r="N51" s="1282"/>
      <c r="AM51" s="383"/>
      <c r="AN51" s="1278" t="s">
        <v>610</v>
      </c>
      <c r="AO51" s="1278"/>
      <c r="AP51" s="1278"/>
      <c r="AQ51" s="1278"/>
      <c r="AR51" s="1278"/>
      <c r="AS51" s="1278"/>
      <c r="AT51" s="1278"/>
      <c r="AU51" s="1278"/>
      <c r="AV51" s="1278"/>
      <c r="AW51" s="1278"/>
      <c r="AX51" s="1278"/>
      <c r="AY51" s="1278"/>
      <c r="AZ51" s="1278"/>
      <c r="BA51" s="1278"/>
      <c r="BB51" s="1278" t="s">
        <v>611</v>
      </c>
      <c r="BC51" s="1278"/>
      <c r="BD51" s="1278"/>
      <c r="BE51" s="1278"/>
      <c r="BF51" s="1278"/>
      <c r="BG51" s="1278"/>
      <c r="BH51" s="1278"/>
      <c r="BI51" s="1278"/>
      <c r="BJ51" s="1278"/>
      <c r="BK51" s="1278"/>
      <c r="BL51" s="1278"/>
      <c r="BM51" s="1278"/>
      <c r="BN51" s="1278"/>
      <c r="BO51" s="1278"/>
      <c r="BP51" s="1275"/>
      <c r="BQ51" s="1275"/>
      <c r="BR51" s="1275"/>
      <c r="BS51" s="1275"/>
      <c r="BT51" s="1275"/>
      <c r="BU51" s="1275"/>
      <c r="BV51" s="1275"/>
      <c r="BW51" s="1275"/>
      <c r="BX51" s="1275"/>
      <c r="BY51" s="1275"/>
      <c r="BZ51" s="1275"/>
      <c r="CA51" s="1275"/>
      <c r="CB51" s="1275"/>
      <c r="CC51" s="1275"/>
      <c r="CD51" s="1275"/>
      <c r="CE51" s="1275"/>
      <c r="CF51" s="1275"/>
      <c r="CG51" s="1275"/>
      <c r="CH51" s="1275"/>
      <c r="CI51" s="1275"/>
      <c r="CJ51" s="1275"/>
      <c r="CK51" s="1275"/>
      <c r="CL51" s="1275"/>
      <c r="CM51" s="1275"/>
      <c r="CN51" s="1275"/>
      <c r="CO51" s="1275"/>
      <c r="CP51" s="1275"/>
      <c r="CQ51" s="1275"/>
      <c r="CR51" s="1275"/>
      <c r="CS51" s="1275"/>
      <c r="CT51" s="1275"/>
      <c r="CU51" s="1275"/>
      <c r="CV51" s="1275"/>
      <c r="CW51" s="1275"/>
      <c r="CX51" s="1275"/>
      <c r="CY51" s="1275"/>
      <c r="CZ51" s="1275"/>
      <c r="DA51" s="1275"/>
      <c r="DB51" s="1275"/>
      <c r="DC51" s="1275"/>
    </row>
    <row r="52" spans="1:109" ht="13" x14ac:dyDescent="0.2">
      <c r="B52" s="374"/>
      <c r="G52" s="1283"/>
      <c r="H52" s="1283"/>
      <c r="I52" s="1296"/>
      <c r="J52" s="1296"/>
      <c r="K52" s="1282"/>
      <c r="L52" s="1282"/>
      <c r="M52" s="1282"/>
      <c r="N52" s="1282"/>
      <c r="AM52" s="383"/>
      <c r="AN52" s="1278"/>
      <c r="AO52" s="1278"/>
      <c r="AP52" s="1278"/>
      <c r="AQ52" s="1278"/>
      <c r="AR52" s="1278"/>
      <c r="AS52" s="1278"/>
      <c r="AT52" s="1278"/>
      <c r="AU52" s="1278"/>
      <c r="AV52" s="1278"/>
      <c r="AW52" s="1278"/>
      <c r="AX52" s="1278"/>
      <c r="AY52" s="1278"/>
      <c r="AZ52" s="1278"/>
      <c r="BA52" s="1278"/>
      <c r="BB52" s="1278"/>
      <c r="BC52" s="1278"/>
      <c r="BD52" s="1278"/>
      <c r="BE52" s="1278"/>
      <c r="BF52" s="1278"/>
      <c r="BG52" s="1278"/>
      <c r="BH52" s="1278"/>
      <c r="BI52" s="1278"/>
      <c r="BJ52" s="1278"/>
      <c r="BK52" s="1278"/>
      <c r="BL52" s="1278"/>
      <c r="BM52" s="1278"/>
      <c r="BN52" s="1278"/>
      <c r="BO52" s="1278"/>
      <c r="BP52" s="1275"/>
      <c r="BQ52" s="1275"/>
      <c r="BR52" s="1275"/>
      <c r="BS52" s="1275"/>
      <c r="BT52" s="1275"/>
      <c r="BU52" s="1275"/>
      <c r="BV52" s="1275"/>
      <c r="BW52" s="1275"/>
      <c r="BX52" s="1275"/>
      <c r="BY52" s="1275"/>
      <c r="BZ52" s="1275"/>
      <c r="CA52" s="1275"/>
      <c r="CB52" s="1275"/>
      <c r="CC52" s="1275"/>
      <c r="CD52" s="1275"/>
      <c r="CE52" s="1275"/>
      <c r="CF52" s="1275"/>
      <c r="CG52" s="1275"/>
      <c r="CH52" s="1275"/>
      <c r="CI52" s="1275"/>
      <c r="CJ52" s="1275"/>
      <c r="CK52" s="1275"/>
      <c r="CL52" s="1275"/>
      <c r="CM52" s="1275"/>
      <c r="CN52" s="1275"/>
      <c r="CO52" s="1275"/>
      <c r="CP52" s="1275"/>
      <c r="CQ52" s="1275"/>
      <c r="CR52" s="1275"/>
      <c r="CS52" s="1275"/>
      <c r="CT52" s="1275"/>
      <c r="CU52" s="1275"/>
      <c r="CV52" s="1275"/>
      <c r="CW52" s="1275"/>
      <c r="CX52" s="1275"/>
      <c r="CY52" s="1275"/>
      <c r="CZ52" s="1275"/>
      <c r="DA52" s="1275"/>
      <c r="DB52" s="1275"/>
      <c r="DC52" s="1275"/>
    </row>
    <row r="53" spans="1:109" ht="13" x14ac:dyDescent="0.2">
      <c r="A53" s="382"/>
      <c r="B53" s="374"/>
      <c r="G53" s="1283"/>
      <c r="H53" s="1283"/>
      <c r="I53" s="1281"/>
      <c r="J53" s="1281"/>
      <c r="K53" s="1282"/>
      <c r="L53" s="1282"/>
      <c r="M53" s="1282"/>
      <c r="N53" s="1282"/>
      <c r="AM53" s="383"/>
      <c r="AN53" s="1278"/>
      <c r="AO53" s="1278"/>
      <c r="AP53" s="1278"/>
      <c r="AQ53" s="1278"/>
      <c r="AR53" s="1278"/>
      <c r="AS53" s="1278"/>
      <c r="AT53" s="1278"/>
      <c r="AU53" s="1278"/>
      <c r="AV53" s="1278"/>
      <c r="AW53" s="1278"/>
      <c r="AX53" s="1278"/>
      <c r="AY53" s="1278"/>
      <c r="AZ53" s="1278"/>
      <c r="BA53" s="1278"/>
      <c r="BB53" s="1278" t="s">
        <v>612</v>
      </c>
      <c r="BC53" s="1278"/>
      <c r="BD53" s="1278"/>
      <c r="BE53" s="1278"/>
      <c r="BF53" s="1278"/>
      <c r="BG53" s="1278"/>
      <c r="BH53" s="1278"/>
      <c r="BI53" s="1278"/>
      <c r="BJ53" s="1278"/>
      <c r="BK53" s="1278"/>
      <c r="BL53" s="1278"/>
      <c r="BM53" s="1278"/>
      <c r="BN53" s="1278"/>
      <c r="BO53" s="1278"/>
      <c r="BP53" s="1275">
        <v>79.599999999999994</v>
      </c>
      <c r="BQ53" s="1275"/>
      <c r="BR53" s="1275"/>
      <c r="BS53" s="1275"/>
      <c r="BT53" s="1275"/>
      <c r="BU53" s="1275"/>
      <c r="BV53" s="1275"/>
      <c r="BW53" s="1275"/>
      <c r="BX53" s="1275">
        <v>80</v>
      </c>
      <c r="BY53" s="1275"/>
      <c r="BZ53" s="1275"/>
      <c r="CA53" s="1275"/>
      <c r="CB53" s="1275"/>
      <c r="CC53" s="1275"/>
      <c r="CD53" s="1275"/>
      <c r="CE53" s="1275"/>
      <c r="CF53" s="1275">
        <v>80.3</v>
      </c>
      <c r="CG53" s="1275"/>
      <c r="CH53" s="1275"/>
      <c r="CI53" s="1275"/>
      <c r="CJ53" s="1275"/>
      <c r="CK53" s="1275"/>
      <c r="CL53" s="1275"/>
      <c r="CM53" s="1275"/>
      <c r="CN53" s="1275">
        <v>79.7</v>
      </c>
      <c r="CO53" s="1275"/>
      <c r="CP53" s="1275"/>
      <c r="CQ53" s="1275"/>
      <c r="CR53" s="1275"/>
      <c r="CS53" s="1275"/>
      <c r="CT53" s="1275"/>
      <c r="CU53" s="1275"/>
      <c r="CV53" s="1275">
        <v>79.8</v>
      </c>
      <c r="CW53" s="1275"/>
      <c r="CX53" s="1275"/>
      <c r="CY53" s="1275"/>
      <c r="CZ53" s="1275"/>
      <c r="DA53" s="1275"/>
      <c r="DB53" s="1275"/>
      <c r="DC53" s="1275"/>
    </row>
    <row r="54" spans="1:109" ht="13" x14ac:dyDescent="0.2">
      <c r="A54" s="382"/>
      <c r="B54" s="374"/>
      <c r="G54" s="1283"/>
      <c r="H54" s="1283"/>
      <c r="I54" s="1281"/>
      <c r="J54" s="1281"/>
      <c r="K54" s="1282"/>
      <c r="L54" s="1282"/>
      <c r="M54" s="1282"/>
      <c r="N54" s="1282"/>
      <c r="AM54" s="383"/>
      <c r="AN54" s="1278"/>
      <c r="AO54" s="1278"/>
      <c r="AP54" s="1278"/>
      <c r="AQ54" s="1278"/>
      <c r="AR54" s="1278"/>
      <c r="AS54" s="1278"/>
      <c r="AT54" s="1278"/>
      <c r="AU54" s="1278"/>
      <c r="AV54" s="1278"/>
      <c r="AW54" s="1278"/>
      <c r="AX54" s="1278"/>
      <c r="AY54" s="1278"/>
      <c r="AZ54" s="1278"/>
      <c r="BA54" s="1278"/>
      <c r="BB54" s="1278"/>
      <c r="BC54" s="1278"/>
      <c r="BD54" s="1278"/>
      <c r="BE54" s="1278"/>
      <c r="BF54" s="1278"/>
      <c r="BG54" s="1278"/>
      <c r="BH54" s="1278"/>
      <c r="BI54" s="1278"/>
      <c r="BJ54" s="1278"/>
      <c r="BK54" s="1278"/>
      <c r="BL54" s="1278"/>
      <c r="BM54" s="1278"/>
      <c r="BN54" s="1278"/>
      <c r="BO54" s="1278"/>
      <c r="BP54" s="1275"/>
      <c r="BQ54" s="1275"/>
      <c r="BR54" s="1275"/>
      <c r="BS54" s="1275"/>
      <c r="BT54" s="1275"/>
      <c r="BU54" s="1275"/>
      <c r="BV54" s="1275"/>
      <c r="BW54" s="1275"/>
      <c r="BX54" s="1275"/>
      <c r="BY54" s="1275"/>
      <c r="BZ54" s="1275"/>
      <c r="CA54" s="1275"/>
      <c r="CB54" s="1275"/>
      <c r="CC54" s="1275"/>
      <c r="CD54" s="1275"/>
      <c r="CE54" s="1275"/>
      <c r="CF54" s="1275"/>
      <c r="CG54" s="1275"/>
      <c r="CH54" s="1275"/>
      <c r="CI54" s="1275"/>
      <c r="CJ54" s="1275"/>
      <c r="CK54" s="1275"/>
      <c r="CL54" s="1275"/>
      <c r="CM54" s="1275"/>
      <c r="CN54" s="1275"/>
      <c r="CO54" s="1275"/>
      <c r="CP54" s="1275"/>
      <c r="CQ54" s="1275"/>
      <c r="CR54" s="1275"/>
      <c r="CS54" s="1275"/>
      <c r="CT54" s="1275"/>
      <c r="CU54" s="1275"/>
      <c r="CV54" s="1275"/>
      <c r="CW54" s="1275"/>
      <c r="CX54" s="1275"/>
      <c r="CY54" s="1275"/>
      <c r="CZ54" s="1275"/>
      <c r="DA54" s="1275"/>
      <c r="DB54" s="1275"/>
      <c r="DC54" s="1275"/>
    </row>
    <row r="55" spans="1:109" ht="13" x14ac:dyDescent="0.2">
      <c r="A55" s="382"/>
      <c r="B55" s="374"/>
      <c r="G55" s="1281"/>
      <c r="H55" s="1281"/>
      <c r="I55" s="1281"/>
      <c r="J55" s="1281"/>
      <c r="K55" s="1282"/>
      <c r="L55" s="1282"/>
      <c r="M55" s="1282"/>
      <c r="N55" s="1282"/>
      <c r="AN55" s="1280" t="s">
        <v>613</v>
      </c>
      <c r="AO55" s="1280"/>
      <c r="AP55" s="1280"/>
      <c r="AQ55" s="1280"/>
      <c r="AR55" s="1280"/>
      <c r="AS55" s="1280"/>
      <c r="AT55" s="1280"/>
      <c r="AU55" s="1280"/>
      <c r="AV55" s="1280"/>
      <c r="AW55" s="1280"/>
      <c r="AX55" s="1280"/>
      <c r="AY55" s="1280"/>
      <c r="AZ55" s="1280"/>
      <c r="BA55" s="1280"/>
      <c r="BB55" s="1278" t="s">
        <v>611</v>
      </c>
      <c r="BC55" s="1278"/>
      <c r="BD55" s="1278"/>
      <c r="BE55" s="1278"/>
      <c r="BF55" s="1278"/>
      <c r="BG55" s="1278"/>
      <c r="BH55" s="1278"/>
      <c r="BI55" s="1278"/>
      <c r="BJ55" s="1278"/>
      <c r="BK55" s="1278"/>
      <c r="BL55" s="1278"/>
      <c r="BM55" s="1278"/>
      <c r="BN55" s="1278"/>
      <c r="BO55" s="1278"/>
      <c r="BP55" s="1275">
        <v>0</v>
      </c>
      <c r="BQ55" s="1275"/>
      <c r="BR55" s="1275"/>
      <c r="BS55" s="1275"/>
      <c r="BT55" s="1275"/>
      <c r="BU55" s="1275"/>
      <c r="BV55" s="1275"/>
      <c r="BW55" s="1275"/>
      <c r="BX55" s="1275">
        <v>0</v>
      </c>
      <c r="BY55" s="1275"/>
      <c r="BZ55" s="1275"/>
      <c r="CA55" s="1275"/>
      <c r="CB55" s="1275"/>
      <c r="CC55" s="1275"/>
      <c r="CD55" s="1275"/>
      <c r="CE55" s="1275"/>
      <c r="CF55" s="1275">
        <v>3.1</v>
      </c>
      <c r="CG55" s="1275"/>
      <c r="CH55" s="1275"/>
      <c r="CI55" s="1275"/>
      <c r="CJ55" s="1275"/>
      <c r="CK55" s="1275"/>
      <c r="CL55" s="1275"/>
      <c r="CM55" s="1275"/>
      <c r="CN55" s="1275">
        <v>13.7</v>
      </c>
      <c r="CO55" s="1275"/>
      <c r="CP55" s="1275"/>
      <c r="CQ55" s="1275"/>
      <c r="CR55" s="1275"/>
      <c r="CS55" s="1275"/>
      <c r="CT55" s="1275"/>
      <c r="CU55" s="1275"/>
      <c r="CV55" s="1275">
        <v>6.9</v>
      </c>
      <c r="CW55" s="1275"/>
      <c r="CX55" s="1275"/>
      <c r="CY55" s="1275"/>
      <c r="CZ55" s="1275"/>
      <c r="DA55" s="1275"/>
      <c r="DB55" s="1275"/>
      <c r="DC55" s="1275"/>
    </row>
    <row r="56" spans="1:109" ht="13" x14ac:dyDescent="0.2">
      <c r="A56" s="382"/>
      <c r="B56" s="374"/>
      <c r="G56" s="1281"/>
      <c r="H56" s="1281"/>
      <c r="I56" s="1281"/>
      <c r="J56" s="1281"/>
      <c r="K56" s="1282"/>
      <c r="L56" s="1282"/>
      <c r="M56" s="1282"/>
      <c r="N56" s="1282"/>
      <c r="AN56" s="1280"/>
      <c r="AO56" s="1280"/>
      <c r="AP56" s="1280"/>
      <c r="AQ56" s="1280"/>
      <c r="AR56" s="1280"/>
      <c r="AS56" s="1280"/>
      <c r="AT56" s="1280"/>
      <c r="AU56" s="1280"/>
      <c r="AV56" s="1280"/>
      <c r="AW56" s="1280"/>
      <c r="AX56" s="1280"/>
      <c r="AY56" s="1280"/>
      <c r="AZ56" s="1280"/>
      <c r="BA56" s="1280"/>
      <c r="BB56" s="1278"/>
      <c r="BC56" s="1278"/>
      <c r="BD56" s="1278"/>
      <c r="BE56" s="1278"/>
      <c r="BF56" s="1278"/>
      <c r="BG56" s="1278"/>
      <c r="BH56" s="1278"/>
      <c r="BI56" s="1278"/>
      <c r="BJ56" s="1278"/>
      <c r="BK56" s="1278"/>
      <c r="BL56" s="1278"/>
      <c r="BM56" s="1278"/>
      <c r="BN56" s="1278"/>
      <c r="BO56" s="1278"/>
      <c r="BP56" s="1275"/>
      <c r="BQ56" s="1275"/>
      <c r="BR56" s="1275"/>
      <c r="BS56" s="1275"/>
      <c r="BT56" s="1275"/>
      <c r="BU56" s="1275"/>
      <c r="BV56" s="1275"/>
      <c r="BW56" s="1275"/>
      <c r="BX56" s="1275"/>
      <c r="BY56" s="1275"/>
      <c r="BZ56" s="1275"/>
      <c r="CA56" s="1275"/>
      <c r="CB56" s="1275"/>
      <c r="CC56" s="1275"/>
      <c r="CD56" s="1275"/>
      <c r="CE56" s="1275"/>
      <c r="CF56" s="1275"/>
      <c r="CG56" s="1275"/>
      <c r="CH56" s="1275"/>
      <c r="CI56" s="1275"/>
      <c r="CJ56" s="1275"/>
      <c r="CK56" s="1275"/>
      <c r="CL56" s="1275"/>
      <c r="CM56" s="1275"/>
      <c r="CN56" s="1275"/>
      <c r="CO56" s="1275"/>
      <c r="CP56" s="1275"/>
      <c r="CQ56" s="1275"/>
      <c r="CR56" s="1275"/>
      <c r="CS56" s="1275"/>
      <c r="CT56" s="1275"/>
      <c r="CU56" s="1275"/>
      <c r="CV56" s="1275"/>
      <c r="CW56" s="1275"/>
      <c r="CX56" s="1275"/>
      <c r="CY56" s="1275"/>
      <c r="CZ56" s="1275"/>
      <c r="DA56" s="1275"/>
      <c r="DB56" s="1275"/>
      <c r="DC56" s="1275"/>
    </row>
    <row r="57" spans="1:109" s="382" customFormat="1" ht="13" x14ac:dyDescent="0.2">
      <c r="B57" s="386"/>
      <c r="G57" s="1281"/>
      <c r="H57" s="1281"/>
      <c r="I57" s="1276"/>
      <c r="J57" s="1276"/>
      <c r="K57" s="1282"/>
      <c r="L57" s="1282"/>
      <c r="M57" s="1282"/>
      <c r="N57" s="1282"/>
      <c r="AM57" s="368"/>
      <c r="AN57" s="1280"/>
      <c r="AO57" s="1280"/>
      <c r="AP57" s="1280"/>
      <c r="AQ57" s="1280"/>
      <c r="AR57" s="1280"/>
      <c r="AS57" s="1280"/>
      <c r="AT57" s="1280"/>
      <c r="AU57" s="1280"/>
      <c r="AV57" s="1280"/>
      <c r="AW57" s="1280"/>
      <c r="AX57" s="1280"/>
      <c r="AY57" s="1280"/>
      <c r="AZ57" s="1280"/>
      <c r="BA57" s="1280"/>
      <c r="BB57" s="1278" t="s">
        <v>612</v>
      </c>
      <c r="BC57" s="1278"/>
      <c r="BD57" s="1278"/>
      <c r="BE57" s="1278"/>
      <c r="BF57" s="1278"/>
      <c r="BG57" s="1278"/>
      <c r="BH57" s="1278"/>
      <c r="BI57" s="1278"/>
      <c r="BJ57" s="1278"/>
      <c r="BK57" s="1278"/>
      <c r="BL57" s="1278"/>
      <c r="BM57" s="1278"/>
      <c r="BN57" s="1278"/>
      <c r="BO57" s="1278"/>
      <c r="BP57" s="1275">
        <v>59.4</v>
      </c>
      <c r="BQ57" s="1275"/>
      <c r="BR57" s="1275"/>
      <c r="BS57" s="1275"/>
      <c r="BT57" s="1275"/>
      <c r="BU57" s="1275"/>
      <c r="BV57" s="1275"/>
      <c r="BW57" s="1275"/>
      <c r="BX57" s="1275">
        <v>60</v>
      </c>
      <c r="BY57" s="1275"/>
      <c r="BZ57" s="1275"/>
      <c r="CA57" s="1275"/>
      <c r="CB57" s="1275"/>
      <c r="CC57" s="1275"/>
      <c r="CD57" s="1275"/>
      <c r="CE57" s="1275"/>
      <c r="CF57" s="1275">
        <v>61.2</v>
      </c>
      <c r="CG57" s="1275"/>
      <c r="CH57" s="1275"/>
      <c r="CI57" s="1275"/>
      <c r="CJ57" s="1275"/>
      <c r="CK57" s="1275"/>
      <c r="CL57" s="1275"/>
      <c r="CM57" s="1275"/>
      <c r="CN57" s="1275">
        <v>62</v>
      </c>
      <c r="CO57" s="1275"/>
      <c r="CP57" s="1275"/>
      <c r="CQ57" s="1275"/>
      <c r="CR57" s="1275"/>
      <c r="CS57" s="1275"/>
      <c r="CT57" s="1275"/>
      <c r="CU57" s="1275"/>
      <c r="CV57" s="1275">
        <v>62.9</v>
      </c>
      <c r="CW57" s="1275"/>
      <c r="CX57" s="1275"/>
      <c r="CY57" s="1275"/>
      <c r="CZ57" s="1275"/>
      <c r="DA57" s="1275"/>
      <c r="DB57" s="1275"/>
      <c r="DC57" s="1275"/>
      <c r="DD57" s="387"/>
      <c r="DE57" s="386"/>
    </row>
    <row r="58" spans="1:109" s="382" customFormat="1" ht="13" x14ac:dyDescent="0.2">
      <c r="A58" s="368"/>
      <c r="B58" s="386"/>
      <c r="G58" s="1281"/>
      <c r="H58" s="1281"/>
      <c r="I58" s="1276"/>
      <c r="J58" s="1276"/>
      <c r="K58" s="1282"/>
      <c r="L58" s="1282"/>
      <c r="M58" s="1282"/>
      <c r="N58" s="1282"/>
      <c r="AM58" s="368"/>
      <c r="AN58" s="1280"/>
      <c r="AO58" s="1280"/>
      <c r="AP58" s="1280"/>
      <c r="AQ58" s="1280"/>
      <c r="AR58" s="1280"/>
      <c r="AS58" s="1280"/>
      <c r="AT58" s="1280"/>
      <c r="AU58" s="1280"/>
      <c r="AV58" s="1280"/>
      <c r="AW58" s="1280"/>
      <c r="AX58" s="1280"/>
      <c r="AY58" s="1280"/>
      <c r="AZ58" s="1280"/>
      <c r="BA58" s="1280"/>
      <c r="BB58" s="1278"/>
      <c r="BC58" s="1278"/>
      <c r="BD58" s="1278"/>
      <c r="BE58" s="1278"/>
      <c r="BF58" s="1278"/>
      <c r="BG58" s="1278"/>
      <c r="BH58" s="1278"/>
      <c r="BI58" s="1278"/>
      <c r="BJ58" s="1278"/>
      <c r="BK58" s="1278"/>
      <c r="BL58" s="1278"/>
      <c r="BM58" s="1278"/>
      <c r="BN58" s="1278"/>
      <c r="BO58" s="1278"/>
      <c r="BP58" s="1275"/>
      <c r="BQ58" s="1275"/>
      <c r="BR58" s="1275"/>
      <c r="BS58" s="1275"/>
      <c r="BT58" s="1275"/>
      <c r="BU58" s="1275"/>
      <c r="BV58" s="1275"/>
      <c r="BW58" s="1275"/>
      <c r="BX58" s="1275"/>
      <c r="BY58" s="1275"/>
      <c r="BZ58" s="1275"/>
      <c r="CA58" s="1275"/>
      <c r="CB58" s="1275"/>
      <c r="CC58" s="1275"/>
      <c r="CD58" s="1275"/>
      <c r="CE58" s="1275"/>
      <c r="CF58" s="1275"/>
      <c r="CG58" s="1275"/>
      <c r="CH58" s="1275"/>
      <c r="CI58" s="1275"/>
      <c r="CJ58" s="1275"/>
      <c r="CK58" s="1275"/>
      <c r="CL58" s="1275"/>
      <c r="CM58" s="1275"/>
      <c r="CN58" s="1275"/>
      <c r="CO58" s="1275"/>
      <c r="CP58" s="1275"/>
      <c r="CQ58" s="1275"/>
      <c r="CR58" s="1275"/>
      <c r="CS58" s="1275"/>
      <c r="CT58" s="1275"/>
      <c r="CU58" s="1275"/>
      <c r="CV58" s="1275"/>
      <c r="CW58" s="1275"/>
      <c r="CX58" s="1275"/>
      <c r="CY58" s="1275"/>
      <c r="CZ58" s="1275"/>
      <c r="DA58" s="1275"/>
      <c r="DB58" s="1275"/>
      <c r="DC58" s="1275"/>
      <c r="DD58" s="387"/>
      <c r="DE58" s="386"/>
    </row>
    <row r="59" spans="1:109" s="382" customFormat="1" ht="13" x14ac:dyDescent="0.2">
      <c r="A59" s="368"/>
      <c r="B59" s="386"/>
      <c r="K59" s="388"/>
      <c r="L59" s="388"/>
      <c r="M59" s="388"/>
      <c r="N59" s="388"/>
      <c r="AQ59" s="388"/>
      <c r="AR59" s="388"/>
      <c r="AS59" s="388"/>
      <c r="AT59" s="388"/>
      <c r="BC59" s="388"/>
      <c r="BD59" s="388"/>
      <c r="BE59" s="388"/>
      <c r="BF59" s="388"/>
      <c r="BO59" s="388"/>
      <c r="BP59" s="388"/>
      <c r="BQ59" s="388"/>
      <c r="BR59" s="388"/>
      <c r="CA59" s="388"/>
      <c r="CB59" s="388"/>
      <c r="CC59" s="388"/>
      <c r="CD59" s="388"/>
      <c r="CM59" s="388"/>
      <c r="CN59" s="388"/>
      <c r="CO59" s="388"/>
      <c r="CP59" s="388"/>
      <c r="CY59" s="388"/>
      <c r="CZ59" s="388"/>
      <c r="DA59" s="388"/>
      <c r="DB59" s="388"/>
      <c r="DC59" s="388"/>
      <c r="DD59" s="387"/>
      <c r="DE59" s="386"/>
    </row>
    <row r="60" spans="1:109" s="382" customFormat="1" ht="13" x14ac:dyDescent="0.2">
      <c r="A60" s="368"/>
      <c r="B60" s="386"/>
      <c r="K60" s="388"/>
      <c r="L60" s="388"/>
      <c r="M60" s="388"/>
      <c r="N60" s="388"/>
      <c r="AQ60" s="388"/>
      <c r="AR60" s="388"/>
      <c r="AS60" s="388"/>
      <c r="AT60" s="388"/>
      <c r="BC60" s="388"/>
      <c r="BD60" s="388"/>
      <c r="BE60" s="388"/>
      <c r="BF60" s="388"/>
      <c r="BO60" s="388"/>
      <c r="BP60" s="388"/>
      <c r="BQ60" s="388"/>
      <c r="BR60" s="388"/>
      <c r="CA60" s="388"/>
      <c r="CB60" s="388"/>
      <c r="CC60" s="388"/>
      <c r="CD60" s="388"/>
      <c r="CM60" s="388"/>
      <c r="CN60" s="388"/>
      <c r="CO60" s="388"/>
      <c r="CP60" s="388"/>
      <c r="CY60" s="388"/>
      <c r="CZ60" s="388"/>
      <c r="DA60" s="388"/>
      <c r="DB60" s="388"/>
      <c r="DC60" s="388"/>
      <c r="DD60" s="387"/>
      <c r="DE60" s="386"/>
    </row>
    <row r="61" spans="1:109" s="382" customFormat="1" ht="13" x14ac:dyDescent="0.2">
      <c r="A61" s="368"/>
      <c r="B61" s="389"/>
      <c r="C61" s="390"/>
      <c r="D61" s="390"/>
      <c r="E61" s="390"/>
      <c r="F61" s="390"/>
      <c r="G61" s="390"/>
      <c r="H61" s="390"/>
      <c r="I61" s="390"/>
      <c r="J61" s="390"/>
      <c r="K61" s="390"/>
      <c r="L61" s="390"/>
      <c r="M61" s="391"/>
      <c r="N61" s="391"/>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1"/>
      <c r="AT61" s="391"/>
      <c r="AU61" s="390"/>
      <c r="AV61" s="390"/>
      <c r="AW61" s="390"/>
      <c r="AX61" s="390"/>
      <c r="AY61" s="390"/>
      <c r="AZ61" s="390"/>
      <c r="BA61" s="390"/>
      <c r="BB61" s="390"/>
      <c r="BC61" s="390"/>
      <c r="BD61" s="390"/>
      <c r="BE61" s="391"/>
      <c r="BF61" s="391"/>
      <c r="BG61" s="390"/>
      <c r="BH61" s="390"/>
      <c r="BI61" s="390"/>
      <c r="BJ61" s="390"/>
      <c r="BK61" s="390"/>
      <c r="BL61" s="390"/>
      <c r="BM61" s="390"/>
      <c r="BN61" s="390"/>
      <c r="BO61" s="390"/>
      <c r="BP61" s="390"/>
      <c r="BQ61" s="391"/>
      <c r="BR61" s="391"/>
      <c r="BS61" s="390"/>
      <c r="BT61" s="390"/>
      <c r="BU61" s="390"/>
      <c r="BV61" s="390"/>
      <c r="BW61" s="390"/>
      <c r="BX61" s="390"/>
      <c r="BY61" s="390"/>
      <c r="BZ61" s="390"/>
      <c r="CA61" s="390"/>
      <c r="CB61" s="390"/>
      <c r="CC61" s="391"/>
      <c r="CD61" s="391"/>
      <c r="CE61" s="390"/>
      <c r="CF61" s="390"/>
      <c r="CG61" s="390"/>
      <c r="CH61" s="390"/>
      <c r="CI61" s="390"/>
      <c r="CJ61" s="390"/>
      <c r="CK61" s="390"/>
      <c r="CL61" s="390"/>
      <c r="CM61" s="390"/>
      <c r="CN61" s="390"/>
      <c r="CO61" s="391"/>
      <c r="CP61" s="391"/>
      <c r="CQ61" s="390"/>
      <c r="CR61" s="390"/>
      <c r="CS61" s="390"/>
      <c r="CT61" s="390"/>
      <c r="CU61" s="390"/>
      <c r="CV61" s="390"/>
      <c r="CW61" s="390"/>
      <c r="CX61" s="390"/>
      <c r="CY61" s="390"/>
      <c r="CZ61" s="390"/>
      <c r="DA61" s="391"/>
      <c r="DB61" s="391"/>
      <c r="DC61" s="391"/>
      <c r="DD61" s="392"/>
      <c r="DE61" s="386"/>
    </row>
    <row r="62" spans="1:109" ht="13" x14ac:dyDescent="0.2">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c r="BL62" s="379"/>
      <c r="BM62" s="379"/>
      <c r="BN62" s="379"/>
      <c r="BO62" s="379"/>
      <c r="BP62" s="379"/>
      <c r="BQ62" s="379"/>
      <c r="BR62" s="379"/>
      <c r="BS62" s="379"/>
      <c r="BT62" s="379"/>
      <c r="BU62" s="379"/>
      <c r="BV62" s="379"/>
      <c r="BW62" s="379"/>
      <c r="BX62" s="379"/>
      <c r="BY62" s="379"/>
      <c r="BZ62" s="379"/>
      <c r="CA62" s="379"/>
      <c r="CB62" s="379"/>
      <c r="CC62" s="379"/>
      <c r="CD62" s="379"/>
      <c r="CE62" s="379"/>
      <c r="CF62" s="379"/>
      <c r="CG62" s="379"/>
      <c r="CH62" s="379"/>
      <c r="CI62" s="379"/>
      <c r="CJ62" s="379"/>
      <c r="CK62" s="379"/>
      <c r="CL62" s="379"/>
      <c r="CM62" s="379"/>
      <c r="CN62" s="379"/>
      <c r="CO62" s="379"/>
      <c r="CP62" s="379"/>
      <c r="CQ62" s="379"/>
      <c r="CR62" s="379"/>
      <c r="CS62" s="379"/>
      <c r="CT62" s="379"/>
      <c r="CU62" s="379"/>
      <c r="CV62" s="379"/>
      <c r="CW62" s="379"/>
      <c r="CX62" s="379"/>
      <c r="CY62" s="379"/>
      <c r="CZ62" s="379"/>
      <c r="DA62" s="379"/>
      <c r="DB62" s="379"/>
      <c r="DC62" s="379"/>
      <c r="DD62" s="379"/>
      <c r="DE62" s="368"/>
    </row>
    <row r="63" spans="1:109" ht="16.5" x14ac:dyDescent="0.2">
      <c r="B63" s="393" t="s">
        <v>614</v>
      </c>
    </row>
    <row r="64" spans="1:109" ht="13" x14ac:dyDescent="0.2">
      <c r="B64" s="374"/>
      <c r="G64" s="381"/>
      <c r="I64" s="394"/>
      <c r="J64" s="394"/>
      <c r="K64" s="394"/>
      <c r="L64" s="394"/>
      <c r="M64" s="394"/>
      <c r="N64" s="395"/>
      <c r="AM64" s="381"/>
      <c r="AN64" s="381" t="s">
        <v>607</v>
      </c>
      <c r="AP64" s="382"/>
      <c r="AQ64" s="382"/>
      <c r="AR64" s="382"/>
      <c r="AY64" s="381"/>
      <c r="BA64" s="382"/>
      <c r="BB64" s="382"/>
      <c r="BC64" s="382"/>
      <c r="BK64" s="381"/>
      <c r="BM64" s="382"/>
      <c r="BN64" s="382"/>
      <c r="BO64" s="382"/>
      <c r="BW64" s="381"/>
      <c r="BY64" s="382"/>
      <c r="BZ64" s="382"/>
      <c r="CA64" s="382"/>
      <c r="CI64" s="381"/>
      <c r="CK64" s="382"/>
      <c r="CL64" s="382"/>
      <c r="CM64" s="382"/>
      <c r="CU64" s="381"/>
      <c r="CW64" s="382"/>
      <c r="CX64" s="382"/>
      <c r="CY64" s="382"/>
    </row>
    <row r="65" spans="2:107" ht="13" x14ac:dyDescent="0.2">
      <c r="B65" s="374"/>
      <c r="AN65" s="1287" t="s">
        <v>615</v>
      </c>
      <c r="AO65" s="1288"/>
      <c r="AP65" s="1288"/>
      <c r="AQ65" s="1288"/>
      <c r="AR65" s="1288"/>
      <c r="AS65" s="1288"/>
      <c r="AT65" s="1288"/>
      <c r="AU65" s="1288"/>
      <c r="AV65" s="1288"/>
      <c r="AW65" s="1288"/>
      <c r="AX65" s="1288"/>
      <c r="AY65" s="1288"/>
      <c r="AZ65" s="1288"/>
      <c r="BA65" s="1288"/>
      <c r="BB65" s="1288"/>
      <c r="BC65" s="1288"/>
      <c r="BD65" s="1288"/>
      <c r="BE65" s="1288"/>
      <c r="BF65" s="1288"/>
      <c r="BG65" s="1288"/>
      <c r="BH65" s="1288"/>
      <c r="BI65" s="1288"/>
      <c r="BJ65" s="1288"/>
      <c r="BK65" s="1288"/>
      <c r="BL65" s="1288"/>
      <c r="BM65" s="1288"/>
      <c r="BN65" s="1288"/>
      <c r="BO65" s="1288"/>
      <c r="BP65" s="1288"/>
      <c r="BQ65" s="1288"/>
      <c r="BR65" s="1288"/>
      <c r="BS65" s="1288"/>
      <c r="BT65" s="1288"/>
      <c r="BU65" s="1288"/>
      <c r="BV65" s="1288"/>
      <c r="BW65" s="1288"/>
      <c r="BX65" s="1288"/>
      <c r="BY65" s="1288"/>
      <c r="BZ65" s="1288"/>
      <c r="CA65" s="1288"/>
      <c r="CB65" s="1288"/>
      <c r="CC65" s="1288"/>
      <c r="CD65" s="1288"/>
      <c r="CE65" s="1288"/>
      <c r="CF65" s="1288"/>
      <c r="CG65" s="1288"/>
      <c r="CH65" s="1288"/>
      <c r="CI65" s="1288"/>
      <c r="CJ65" s="1288"/>
      <c r="CK65" s="1288"/>
      <c r="CL65" s="1288"/>
      <c r="CM65" s="1288"/>
      <c r="CN65" s="1288"/>
      <c r="CO65" s="1288"/>
      <c r="CP65" s="1288"/>
      <c r="CQ65" s="1288"/>
      <c r="CR65" s="1288"/>
      <c r="CS65" s="1288"/>
      <c r="CT65" s="1288"/>
      <c r="CU65" s="1288"/>
      <c r="CV65" s="1288"/>
      <c r="CW65" s="1288"/>
      <c r="CX65" s="1288"/>
      <c r="CY65" s="1288"/>
      <c r="CZ65" s="1288"/>
      <c r="DA65" s="1288"/>
      <c r="DB65" s="1288"/>
      <c r="DC65" s="1289"/>
    </row>
    <row r="66" spans="2:107" ht="13" x14ac:dyDescent="0.2">
      <c r="B66" s="374"/>
      <c r="AN66" s="1290"/>
      <c r="AO66" s="1291"/>
      <c r="AP66" s="1291"/>
      <c r="AQ66" s="1291"/>
      <c r="AR66" s="1291"/>
      <c r="AS66" s="1291"/>
      <c r="AT66" s="1291"/>
      <c r="AU66" s="1291"/>
      <c r="AV66" s="1291"/>
      <c r="AW66" s="1291"/>
      <c r="AX66" s="1291"/>
      <c r="AY66" s="1291"/>
      <c r="AZ66" s="1291"/>
      <c r="BA66" s="1291"/>
      <c r="BB66" s="1291"/>
      <c r="BC66" s="1291"/>
      <c r="BD66" s="1291"/>
      <c r="BE66" s="1291"/>
      <c r="BF66" s="1291"/>
      <c r="BG66" s="1291"/>
      <c r="BH66" s="1291"/>
      <c r="BI66" s="1291"/>
      <c r="BJ66" s="1291"/>
      <c r="BK66" s="1291"/>
      <c r="BL66" s="1291"/>
      <c r="BM66" s="1291"/>
      <c r="BN66" s="1291"/>
      <c r="BO66" s="1291"/>
      <c r="BP66" s="1291"/>
      <c r="BQ66" s="1291"/>
      <c r="BR66" s="1291"/>
      <c r="BS66" s="1291"/>
      <c r="BT66" s="1291"/>
      <c r="BU66" s="1291"/>
      <c r="BV66" s="1291"/>
      <c r="BW66" s="1291"/>
      <c r="BX66" s="1291"/>
      <c r="BY66" s="1291"/>
      <c r="BZ66" s="1291"/>
      <c r="CA66" s="1291"/>
      <c r="CB66" s="1291"/>
      <c r="CC66" s="1291"/>
      <c r="CD66" s="1291"/>
      <c r="CE66" s="1291"/>
      <c r="CF66" s="1291"/>
      <c r="CG66" s="1291"/>
      <c r="CH66" s="1291"/>
      <c r="CI66" s="1291"/>
      <c r="CJ66" s="1291"/>
      <c r="CK66" s="1291"/>
      <c r="CL66" s="1291"/>
      <c r="CM66" s="1291"/>
      <c r="CN66" s="1291"/>
      <c r="CO66" s="1291"/>
      <c r="CP66" s="1291"/>
      <c r="CQ66" s="1291"/>
      <c r="CR66" s="1291"/>
      <c r="CS66" s="1291"/>
      <c r="CT66" s="1291"/>
      <c r="CU66" s="1291"/>
      <c r="CV66" s="1291"/>
      <c r="CW66" s="1291"/>
      <c r="CX66" s="1291"/>
      <c r="CY66" s="1291"/>
      <c r="CZ66" s="1291"/>
      <c r="DA66" s="1291"/>
      <c r="DB66" s="1291"/>
      <c r="DC66" s="1292"/>
    </row>
    <row r="67" spans="2:107" ht="13" x14ac:dyDescent="0.2">
      <c r="B67" s="374"/>
      <c r="AN67" s="1290"/>
      <c r="AO67" s="1291"/>
      <c r="AP67" s="1291"/>
      <c r="AQ67" s="1291"/>
      <c r="AR67" s="1291"/>
      <c r="AS67" s="1291"/>
      <c r="AT67" s="1291"/>
      <c r="AU67" s="1291"/>
      <c r="AV67" s="1291"/>
      <c r="AW67" s="1291"/>
      <c r="AX67" s="1291"/>
      <c r="AY67" s="1291"/>
      <c r="AZ67" s="1291"/>
      <c r="BA67" s="1291"/>
      <c r="BB67" s="1291"/>
      <c r="BC67" s="1291"/>
      <c r="BD67" s="1291"/>
      <c r="BE67" s="1291"/>
      <c r="BF67" s="1291"/>
      <c r="BG67" s="1291"/>
      <c r="BH67" s="1291"/>
      <c r="BI67" s="1291"/>
      <c r="BJ67" s="1291"/>
      <c r="BK67" s="1291"/>
      <c r="BL67" s="1291"/>
      <c r="BM67" s="1291"/>
      <c r="BN67" s="1291"/>
      <c r="BO67" s="1291"/>
      <c r="BP67" s="1291"/>
      <c r="BQ67" s="1291"/>
      <c r="BR67" s="1291"/>
      <c r="BS67" s="1291"/>
      <c r="BT67" s="1291"/>
      <c r="BU67" s="1291"/>
      <c r="BV67" s="1291"/>
      <c r="BW67" s="1291"/>
      <c r="BX67" s="1291"/>
      <c r="BY67" s="1291"/>
      <c r="BZ67" s="1291"/>
      <c r="CA67" s="1291"/>
      <c r="CB67" s="1291"/>
      <c r="CC67" s="1291"/>
      <c r="CD67" s="1291"/>
      <c r="CE67" s="1291"/>
      <c r="CF67" s="1291"/>
      <c r="CG67" s="1291"/>
      <c r="CH67" s="1291"/>
      <c r="CI67" s="1291"/>
      <c r="CJ67" s="1291"/>
      <c r="CK67" s="1291"/>
      <c r="CL67" s="1291"/>
      <c r="CM67" s="1291"/>
      <c r="CN67" s="1291"/>
      <c r="CO67" s="1291"/>
      <c r="CP67" s="1291"/>
      <c r="CQ67" s="1291"/>
      <c r="CR67" s="1291"/>
      <c r="CS67" s="1291"/>
      <c r="CT67" s="1291"/>
      <c r="CU67" s="1291"/>
      <c r="CV67" s="1291"/>
      <c r="CW67" s="1291"/>
      <c r="CX67" s="1291"/>
      <c r="CY67" s="1291"/>
      <c r="CZ67" s="1291"/>
      <c r="DA67" s="1291"/>
      <c r="DB67" s="1291"/>
      <c r="DC67" s="1292"/>
    </row>
    <row r="68" spans="2:107" ht="13" x14ac:dyDescent="0.2">
      <c r="B68" s="374"/>
      <c r="AN68" s="1290"/>
      <c r="AO68" s="1291"/>
      <c r="AP68" s="1291"/>
      <c r="AQ68" s="1291"/>
      <c r="AR68" s="1291"/>
      <c r="AS68" s="1291"/>
      <c r="AT68" s="1291"/>
      <c r="AU68" s="1291"/>
      <c r="AV68" s="1291"/>
      <c r="AW68" s="1291"/>
      <c r="AX68" s="1291"/>
      <c r="AY68" s="1291"/>
      <c r="AZ68" s="1291"/>
      <c r="BA68" s="1291"/>
      <c r="BB68" s="1291"/>
      <c r="BC68" s="1291"/>
      <c r="BD68" s="1291"/>
      <c r="BE68" s="1291"/>
      <c r="BF68" s="1291"/>
      <c r="BG68" s="1291"/>
      <c r="BH68" s="1291"/>
      <c r="BI68" s="1291"/>
      <c r="BJ68" s="1291"/>
      <c r="BK68" s="1291"/>
      <c r="BL68" s="1291"/>
      <c r="BM68" s="1291"/>
      <c r="BN68" s="1291"/>
      <c r="BO68" s="1291"/>
      <c r="BP68" s="1291"/>
      <c r="BQ68" s="1291"/>
      <c r="BR68" s="1291"/>
      <c r="BS68" s="1291"/>
      <c r="BT68" s="1291"/>
      <c r="BU68" s="1291"/>
      <c r="BV68" s="1291"/>
      <c r="BW68" s="1291"/>
      <c r="BX68" s="1291"/>
      <c r="BY68" s="1291"/>
      <c r="BZ68" s="1291"/>
      <c r="CA68" s="1291"/>
      <c r="CB68" s="1291"/>
      <c r="CC68" s="1291"/>
      <c r="CD68" s="1291"/>
      <c r="CE68" s="1291"/>
      <c r="CF68" s="1291"/>
      <c r="CG68" s="1291"/>
      <c r="CH68" s="1291"/>
      <c r="CI68" s="1291"/>
      <c r="CJ68" s="1291"/>
      <c r="CK68" s="1291"/>
      <c r="CL68" s="1291"/>
      <c r="CM68" s="1291"/>
      <c r="CN68" s="1291"/>
      <c r="CO68" s="1291"/>
      <c r="CP68" s="1291"/>
      <c r="CQ68" s="1291"/>
      <c r="CR68" s="1291"/>
      <c r="CS68" s="1291"/>
      <c r="CT68" s="1291"/>
      <c r="CU68" s="1291"/>
      <c r="CV68" s="1291"/>
      <c r="CW68" s="1291"/>
      <c r="CX68" s="1291"/>
      <c r="CY68" s="1291"/>
      <c r="CZ68" s="1291"/>
      <c r="DA68" s="1291"/>
      <c r="DB68" s="1291"/>
      <c r="DC68" s="1292"/>
    </row>
    <row r="69" spans="2:107" ht="13" x14ac:dyDescent="0.2">
      <c r="B69" s="374"/>
      <c r="AN69" s="1293"/>
      <c r="AO69" s="1294"/>
      <c r="AP69" s="1294"/>
      <c r="AQ69" s="1294"/>
      <c r="AR69" s="1294"/>
      <c r="AS69" s="1294"/>
      <c r="AT69" s="1294"/>
      <c r="AU69" s="1294"/>
      <c r="AV69" s="1294"/>
      <c r="AW69" s="1294"/>
      <c r="AX69" s="1294"/>
      <c r="AY69" s="1294"/>
      <c r="AZ69" s="1294"/>
      <c r="BA69" s="1294"/>
      <c r="BB69" s="1294"/>
      <c r="BC69" s="1294"/>
      <c r="BD69" s="1294"/>
      <c r="BE69" s="1294"/>
      <c r="BF69" s="1294"/>
      <c r="BG69" s="1294"/>
      <c r="BH69" s="1294"/>
      <c r="BI69" s="1294"/>
      <c r="BJ69" s="1294"/>
      <c r="BK69" s="1294"/>
      <c r="BL69" s="1294"/>
      <c r="BM69" s="1294"/>
      <c r="BN69" s="1294"/>
      <c r="BO69" s="1294"/>
      <c r="BP69" s="1294"/>
      <c r="BQ69" s="1294"/>
      <c r="BR69" s="1294"/>
      <c r="BS69" s="1294"/>
      <c r="BT69" s="1294"/>
      <c r="BU69" s="1294"/>
      <c r="BV69" s="1294"/>
      <c r="BW69" s="1294"/>
      <c r="BX69" s="1294"/>
      <c r="BY69" s="1294"/>
      <c r="BZ69" s="1294"/>
      <c r="CA69" s="1294"/>
      <c r="CB69" s="1294"/>
      <c r="CC69" s="1294"/>
      <c r="CD69" s="1294"/>
      <c r="CE69" s="1294"/>
      <c r="CF69" s="1294"/>
      <c r="CG69" s="1294"/>
      <c r="CH69" s="1294"/>
      <c r="CI69" s="1294"/>
      <c r="CJ69" s="1294"/>
      <c r="CK69" s="1294"/>
      <c r="CL69" s="1294"/>
      <c r="CM69" s="1294"/>
      <c r="CN69" s="1294"/>
      <c r="CO69" s="1294"/>
      <c r="CP69" s="1294"/>
      <c r="CQ69" s="1294"/>
      <c r="CR69" s="1294"/>
      <c r="CS69" s="1294"/>
      <c r="CT69" s="1294"/>
      <c r="CU69" s="1294"/>
      <c r="CV69" s="1294"/>
      <c r="CW69" s="1294"/>
      <c r="CX69" s="1294"/>
      <c r="CY69" s="1294"/>
      <c r="CZ69" s="1294"/>
      <c r="DA69" s="1294"/>
      <c r="DB69" s="1294"/>
      <c r="DC69" s="1295"/>
    </row>
    <row r="70" spans="2:107" ht="13" x14ac:dyDescent="0.2">
      <c r="B70" s="374"/>
      <c r="H70" s="396"/>
      <c r="I70" s="396"/>
      <c r="J70" s="397"/>
      <c r="K70" s="397"/>
      <c r="L70" s="398"/>
      <c r="M70" s="397"/>
      <c r="N70" s="398"/>
      <c r="AN70" s="383"/>
      <c r="AO70" s="383"/>
      <c r="AP70" s="383"/>
      <c r="AZ70" s="383"/>
      <c r="BA70" s="383"/>
      <c r="BB70" s="383"/>
      <c r="BL70" s="383"/>
      <c r="BM70" s="383"/>
      <c r="BN70" s="383"/>
      <c r="BX70" s="383"/>
      <c r="BY70" s="383"/>
      <c r="BZ70" s="383"/>
      <c r="CJ70" s="383"/>
      <c r="CK70" s="383"/>
      <c r="CL70" s="383"/>
      <c r="CV70" s="383"/>
      <c r="CW70" s="383"/>
      <c r="CX70" s="383"/>
    </row>
    <row r="71" spans="2:107" ht="13" x14ac:dyDescent="0.2">
      <c r="B71" s="374"/>
      <c r="G71" s="399"/>
      <c r="I71" s="400"/>
      <c r="J71" s="397"/>
      <c r="K71" s="397"/>
      <c r="L71" s="398"/>
      <c r="M71" s="397"/>
      <c r="N71" s="398"/>
      <c r="AM71" s="399"/>
      <c r="AN71" s="368" t="s">
        <v>609</v>
      </c>
    </row>
    <row r="72" spans="2:107" ht="13" x14ac:dyDescent="0.2">
      <c r="B72" s="374"/>
      <c r="G72" s="1281"/>
      <c r="H72" s="1281"/>
      <c r="I72" s="1281"/>
      <c r="J72" s="1281"/>
      <c r="K72" s="384"/>
      <c r="L72" s="384"/>
      <c r="M72" s="385"/>
      <c r="N72" s="385"/>
      <c r="AN72" s="1284"/>
      <c r="AO72" s="1285"/>
      <c r="AP72" s="1285"/>
      <c r="AQ72" s="1285"/>
      <c r="AR72" s="1285"/>
      <c r="AS72" s="1285"/>
      <c r="AT72" s="1285"/>
      <c r="AU72" s="1285"/>
      <c r="AV72" s="1285"/>
      <c r="AW72" s="1285"/>
      <c r="AX72" s="1285"/>
      <c r="AY72" s="1285"/>
      <c r="AZ72" s="1285"/>
      <c r="BA72" s="1285"/>
      <c r="BB72" s="1285"/>
      <c r="BC72" s="1285"/>
      <c r="BD72" s="1285"/>
      <c r="BE72" s="1285"/>
      <c r="BF72" s="1285"/>
      <c r="BG72" s="1285"/>
      <c r="BH72" s="1285"/>
      <c r="BI72" s="1285"/>
      <c r="BJ72" s="1285"/>
      <c r="BK72" s="1285"/>
      <c r="BL72" s="1285"/>
      <c r="BM72" s="1285"/>
      <c r="BN72" s="1285"/>
      <c r="BO72" s="1286"/>
      <c r="BP72" s="1280" t="s">
        <v>565</v>
      </c>
      <c r="BQ72" s="1280"/>
      <c r="BR72" s="1280"/>
      <c r="BS72" s="1280"/>
      <c r="BT72" s="1280"/>
      <c r="BU72" s="1280"/>
      <c r="BV72" s="1280"/>
      <c r="BW72" s="1280"/>
      <c r="BX72" s="1280" t="s">
        <v>566</v>
      </c>
      <c r="BY72" s="1280"/>
      <c r="BZ72" s="1280"/>
      <c r="CA72" s="1280"/>
      <c r="CB72" s="1280"/>
      <c r="CC72" s="1280"/>
      <c r="CD72" s="1280"/>
      <c r="CE72" s="1280"/>
      <c r="CF72" s="1280" t="s">
        <v>567</v>
      </c>
      <c r="CG72" s="1280"/>
      <c r="CH72" s="1280"/>
      <c r="CI72" s="1280"/>
      <c r="CJ72" s="1280"/>
      <c r="CK72" s="1280"/>
      <c r="CL72" s="1280"/>
      <c r="CM72" s="1280"/>
      <c r="CN72" s="1280" t="s">
        <v>568</v>
      </c>
      <c r="CO72" s="1280"/>
      <c r="CP72" s="1280"/>
      <c r="CQ72" s="1280"/>
      <c r="CR72" s="1280"/>
      <c r="CS72" s="1280"/>
      <c r="CT72" s="1280"/>
      <c r="CU72" s="1280"/>
      <c r="CV72" s="1280" t="s">
        <v>569</v>
      </c>
      <c r="CW72" s="1280"/>
      <c r="CX72" s="1280"/>
      <c r="CY72" s="1280"/>
      <c r="CZ72" s="1280"/>
      <c r="DA72" s="1280"/>
      <c r="DB72" s="1280"/>
      <c r="DC72" s="1280"/>
    </row>
    <row r="73" spans="2:107" ht="13" x14ac:dyDescent="0.2">
      <c r="B73" s="374"/>
      <c r="G73" s="1283"/>
      <c r="H73" s="1283"/>
      <c r="I73" s="1283"/>
      <c r="J73" s="1283"/>
      <c r="K73" s="1279"/>
      <c r="L73" s="1279"/>
      <c r="M73" s="1279"/>
      <c r="N73" s="1279"/>
      <c r="AM73" s="383"/>
      <c r="AN73" s="1278" t="s">
        <v>610</v>
      </c>
      <c r="AO73" s="1278"/>
      <c r="AP73" s="1278"/>
      <c r="AQ73" s="1278"/>
      <c r="AR73" s="1278"/>
      <c r="AS73" s="1278"/>
      <c r="AT73" s="1278"/>
      <c r="AU73" s="1278"/>
      <c r="AV73" s="1278"/>
      <c r="AW73" s="1278"/>
      <c r="AX73" s="1278"/>
      <c r="AY73" s="1278"/>
      <c r="AZ73" s="1278"/>
      <c r="BA73" s="1278"/>
      <c r="BB73" s="1278" t="s">
        <v>611</v>
      </c>
      <c r="BC73" s="1278"/>
      <c r="BD73" s="1278"/>
      <c r="BE73" s="1278"/>
      <c r="BF73" s="1278"/>
      <c r="BG73" s="1278"/>
      <c r="BH73" s="1278"/>
      <c r="BI73" s="1278"/>
      <c r="BJ73" s="1278"/>
      <c r="BK73" s="1278"/>
      <c r="BL73" s="1278"/>
      <c r="BM73" s="1278"/>
      <c r="BN73" s="1278"/>
      <c r="BO73" s="1278"/>
      <c r="BP73" s="1275"/>
      <c r="BQ73" s="1275"/>
      <c r="BR73" s="1275"/>
      <c r="BS73" s="1275"/>
      <c r="BT73" s="1275"/>
      <c r="BU73" s="1275"/>
      <c r="BV73" s="1275"/>
      <c r="BW73" s="1275"/>
      <c r="BX73" s="1275"/>
      <c r="BY73" s="1275"/>
      <c r="BZ73" s="1275"/>
      <c r="CA73" s="1275"/>
      <c r="CB73" s="1275"/>
      <c r="CC73" s="1275"/>
      <c r="CD73" s="1275"/>
      <c r="CE73" s="1275"/>
      <c r="CF73" s="1275"/>
      <c r="CG73" s="1275"/>
      <c r="CH73" s="1275"/>
      <c r="CI73" s="1275"/>
      <c r="CJ73" s="1275"/>
      <c r="CK73" s="1275"/>
      <c r="CL73" s="1275"/>
      <c r="CM73" s="1275"/>
      <c r="CN73" s="1275"/>
      <c r="CO73" s="1275"/>
      <c r="CP73" s="1275"/>
      <c r="CQ73" s="1275"/>
      <c r="CR73" s="1275"/>
      <c r="CS73" s="1275"/>
      <c r="CT73" s="1275"/>
      <c r="CU73" s="1275"/>
      <c r="CV73" s="1275"/>
      <c r="CW73" s="1275"/>
      <c r="CX73" s="1275"/>
      <c r="CY73" s="1275"/>
      <c r="CZ73" s="1275"/>
      <c r="DA73" s="1275"/>
      <c r="DB73" s="1275"/>
      <c r="DC73" s="1275"/>
    </row>
    <row r="74" spans="2:107" ht="13" x14ac:dyDescent="0.2">
      <c r="B74" s="374"/>
      <c r="G74" s="1283"/>
      <c r="H74" s="1283"/>
      <c r="I74" s="1283"/>
      <c r="J74" s="1283"/>
      <c r="K74" s="1279"/>
      <c r="L74" s="1279"/>
      <c r="M74" s="1279"/>
      <c r="N74" s="1279"/>
      <c r="AM74" s="383"/>
      <c r="AN74" s="1278"/>
      <c r="AO74" s="1278"/>
      <c r="AP74" s="1278"/>
      <c r="AQ74" s="1278"/>
      <c r="AR74" s="1278"/>
      <c r="AS74" s="1278"/>
      <c r="AT74" s="1278"/>
      <c r="AU74" s="1278"/>
      <c r="AV74" s="1278"/>
      <c r="AW74" s="1278"/>
      <c r="AX74" s="1278"/>
      <c r="AY74" s="1278"/>
      <c r="AZ74" s="1278"/>
      <c r="BA74" s="1278"/>
      <c r="BB74" s="1278"/>
      <c r="BC74" s="1278"/>
      <c r="BD74" s="1278"/>
      <c r="BE74" s="1278"/>
      <c r="BF74" s="1278"/>
      <c r="BG74" s="1278"/>
      <c r="BH74" s="1278"/>
      <c r="BI74" s="1278"/>
      <c r="BJ74" s="1278"/>
      <c r="BK74" s="1278"/>
      <c r="BL74" s="1278"/>
      <c r="BM74" s="1278"/>
      <c r="BN74" s="1278"/>
      <c r="BO74" s="1278"/>
      <c r="BP74" s="1275"/>
      <c r="BQ74" s="1275"/>
      <c r="BR74" s="1275"/>
      <c r="BS74" s="1275"/>
      <c r="BT74" s="1275"/>
      <c r="BU74" s="1275"/>
      <c r="BV74" s="1275"/>
      <c r="BW74" s="1275"/>
      <c r="BX74" s="1275"/>
      <c r="BY74" s="1275"/>
      <c r="BZ74" s="1275"/>
      <c r="CA74" s="1275"/>
      <c r="CB74" s="1275"/>
      <c r="CC74" s="1275"/>
      <c r="CD74" s="1275"/>
      <c r="CE74" s="1275"/>
      <c r="CF74" s="1275"/>
      <c r="CG74" s="1275"/>
      <c r="CH74" s="1275"/>
      <c r="CI74" s="1275"/>
      <c r="CJ74" s="1275"/>
      <c r="CK74" s="1275"/>
      <c r="CL74" s="1275"/>
      <c r="CM74" s="1275"/>
      <c r="CN74" s="1275"/>
      <c r="CO74" s="1275"/>
      <c r="CP74" s="1275"/>
      <c r="CQ74" s="1275"/>
      <c r="CR74" s="1275"/>
      <c r="CS74" s="1275"/>
      <c r="CT74" s="1275"/>
      <c r="CU74" s="1275"/>
      <c r="CV74" s="1275"/>
      <c r="CW74" s="1275"/>
      <c r="CX74" s="1275"/>
      <c r="CY74" s="1275"/>
      <c r="CZ74" s="1275"/>
      <c r="DA74" s="1275"/>
      <c r="DB74" s="1275"/>
      <c r="DC74" s="1275"/>
    </row>
    <row r="75" spans="2:107" ht="13" x14ac:dyDescent="0.2">
      <c r="B75" s="374"/>
      <c r="G75" s="1283"/>
      <c r="H75" s="1283"/>
      <c r="I75" s="1281"/>
      <c r="J75" s="1281"/>
      <c r="K75" s="1282"/>
      <c r="L75" s="1282"/>
      <c r="M75" s="1282"/>
      <c r="N75" s="1282"/>
      <c r="AM75" s="383"/>
      <c r="AN75" s="1278"/>
      <c r="AO75" s="1278"/>
      <c r="AP75" s="1278"/>
      <c r="AQ75" s="1278"/>
      <c r="AR75" s="1278"/>
      <c r="AS75" s="1278"/>
      <c r="AT75" s="1278"/>
      <c r="AU75" s="1278"/>
      <c r="AV75" s="1278"/>
      <c r="AW75" s="1278"/>
      <c r="AX75" s="1278"/>
      <c r="AY75" s="1278"/>
      <c r="AZ75" s="1278"/>
      <c r="BA75" s="1278"/>
      <c r="BB75" s="1278" t="s">
        <v>616</v>
      </c>
      <c r="BC75" s="1278"/>
      <c r="BD75" s="1278"/>
      <c r="BE75" s="1278"/>
      <c r="BF75" s="1278"/>
      <c r="BG75" s="1278"/>
      <c r="BH75" s="1278"/>
      <c r="BI75" s="1278"/>
      <c r="BJ75" s="1278"/>
      <c r="BK75" s="1278"/>
      <c r="BL75" s="1278"/>
      <c r="BM75" s="1278"/>
      <c r="BN75" s="1278"/>
      <c r="BO75" s="1278"/>
      <c r="BP75" s="1275">
        <v>9</v>
      </c>
      <c r="BQ75" s="1275"/>
      <c r="BR75" s="1275"/>
      <c r="BS75" s="1275"/>
      <c r="BT75" s="1275"/>
      <c r="BU75" s="1275"/>
      <c r="BV75" s="1275"/>
      <c r="BW75" s="1275"/>
      <c r="BX75" s="1275">
        <v>10</v>
      </c>
      <c r="BY75" s="1275"/>
      <c r="BZ75" s="1275"/>
      <c r="CA75" s="1275"/>
      <c r="CB75" s="1275"/>
      <c r="CC75" s="1275"/>
      <c r="CD75" s="1275"/>
      <c r="CE75" s="1275"/>
      <c r="CF75" s="1275">
        <v>10</v>
      </c>
      <c r="CG75" s="1275"/>
      <c r="CH75" s="1275"/>
      <c r="CI75" s="1275"/>
      <c r="CJ75" s="1275"/>
      <c r="CK75" s="1275"/>
      <c r="CL75" s="1275"/>
      <c r="CM75" s="1275"/>
      <c r="CN75" s="1275">
        <v>9.3000000000000007</v>
      </c>
      <c r="CO75" s="1275"/>
      <c r="CP75" s="1275"/>
      <c r="CQ75" s="1275"/>
      <c r="CR75" s="1275"/>
      <c r="CS75" s="1275"/>
      <c r="CT75" s="1275"/>
      <c r="CU75" s="1275"/>
      <c r="CV75" s="1275">
        <v>8.1999999999999993</v>
      </c>
      <c r="CW75" s="1275"/>
      <c r="CX75" s="1275"/>
      <c r="CY75" s="1275"/>
      <c r="CZ75" s="1275"/>
      <c r="DA75" s="1275"/>
      <c r="DB75" s="1275"/>
      <c r="DC75" s="1275"/>
    </row>
    <row r="76" spans="2:107" ht="13" x14ac:dyDescent="0.2">
      <c r="B76" s="374"/>
      <c r="G76" s="1283"/>
      <c r="H76" s="1283"/>
      <c r="I76" s="1281"/>
      <c r="J76" s="1281"/>
      <c r="K76" s="1282"/>
      <c r="L76" s="1282"/>
      <c r="M76" s="1282"/>
      <c r="N76" s="1282"/>
      <c r="AM76" s="383"/>
      <c r="AN76" s="1278"/>
      <c r="AO76" s="1278"/>
      <c r="AP76" s="1278"/>
      <c r="AQ76" s="1278"/>
      <c r="AR76" s="1278"/>
      <c r="AS76" s="1278"/>
      <c r="AT76" s="1278"/>
      <c r="AU76" s="1278"/>
      <c r="AV76" s="1278"/>
      <c r="AW76" s="1278"/>
      <c r="AX76" s="1278"/>
      <c r="AY76" s="1278"/>
      <c r="AZ76" s="1278"/>
      <c r="BA76" s="1278"/>
      <c r="BB76" s="1278"/>
      <c r="BC76" s="1278"/>
      <c r="BD76" s="1278"/>
      <c r="BE76" s="1278"/>
      <c r="BF76" s="1278"/>
      <c r="BG76" s="1278"/>
      <c r="BH76" s="1278"/>
      <c r="BI76" s="1278"/>
      <c r="BJ76" s="1278"/>
      <c r="BK76" s="1278"/>
      <c r="BL76" s="1278"/>
      <c r="BM76" s="1278"/>
      <c r="BN76" s="1278"/>
      <c r="BO76" s="1278"/>
      <c r="BP76" s="1275"/>
      <c r="BQ76" s="1275"/>
      <c r="BR76" s="1275"/>
      <c r="BS76" s="1275"/>
      <c r="BT76" s="1275"/>
      <c r="BU76" s="1275"/>
      <c r="BV76" s="1275"/>
      <c r="BW76" s="1275"/>
      <c r="BX76" s="1275"/>
      <c r="BY76" s="1275"/>
      <c r="BZ76" s="1275"/>
      <c r="CA76" s="1275"/>
      <c r="CB76" s="1275"/>
      <c r="CC76" s="1275"/>
      <c r="CD76" s="1275"/>
      <c r="CE76" s="1275"/>
      <c r="CF76" s="1275"/>
      <c r="CG76" s="1275"/>
      <c r="CH76" s="1275"/>
      <c r="CI76" s="1275"/>
      <c r="CJ76" s="1275"/>
      <c r="CK76" s="1275"/>
      <c r="CL76" s="1275"/>
      <c r="CM76" s="1275"/>
      <c r="CN76" s="1275"/>
      <c r="CO76" s="1275"/>
      <c r="CP76" s="1275"/>
      <c r="CQ76" s="1275"/>
      <c r="CR76" s="1275"/>
      <c r="CS76" s="1275"/>
      <c r="CT76" s="1275"/>
      <c r="CU76" s="1275"/>
      <c r="CV76" s="1275"/>
      <c r="CW76" s="1275"/>
      <c r="CX76" s="1275"/>
      <c r="CY76" s="1275"/>
      <c r="CZ76" s="1275"/>
      <c r="DA76" s="1275"/>
      <c r="DB76" s="1275"/>
      <c r="DC76" s="1275"/>
    </row>
    <row r="77" spans="2:107" ht="13" x14ac:dyDescent="0.2">
      <c r="B77" s="374"/>
      <c r="G77" s="1281"/>
      <c r="H77" s="1281"/>
      <c r="I77" s="1281"/>
      <c r="J77" s="1281"/>
      <c r="K77" s="1279"/>
      <c r="L77" s="1279"/>
      <c r="M77" s="1279"/>
      <c r="N77" s="1279"/>
      <c r="AN77" s="1280" t="s">
        <v>613</v>
      </c>
      <c r="AO77" s="1280"/>
      <c r="AP77" s="1280"/>
      <c r="AQ77" s="1280"/>
      <c r="AR77" s="1280"/>
      <c r="AS77" s="1280"/>
      <c r="AT77" s="1280"/>
      <c r="AU77" s="1280"/>
      <c r="AV77" s="1280"/>
      <c r="AW77" s="1280"/>
      <c r="AX77" s="1280"/>
      <c r="AY77" s="1280"/>
      <c r="AZ77" s="1280"/>
      <c r="BA77" s="1280"/>
      <c r="BB77" s="1278" t="s">
        <v>611</v>
      </c>
      <c r="BC77" s="1278"/>
      <c r="BD77" s="1278"/>
      <c r="BE77" s="1278"/>
      <c r="BF77" s="1278"/>
      <c r="BG77" s="1278"/>
      <c r="BH77" s="1278"/>
      <c r="BI77" s="1278"/>
      <c r="BJ77" s="1278"/>
      <c r="BK77" s="1278"/>
      <c r="BL77" s="1278"/>
      <c r="BM77" s="1278"/>
      <c r="BN77" s="1278"/>
      <c r="BO77" s="1278"/>
      <c r="BP77" s="1275">
        <v>0</v>
      </c>
      <c r="BQ77" s="1275"/>
      <c r="BR77" s="1275"/>
      <c r="BS77" s="1275"/>
      <c r="BT77" s="1275"/>
      <c r="BU77" s="1275"/>
      <c r="BV77" s="1275"/>
      <c r="BW77" s="1275"/>
      <c r="BX77" s="1275">
        <v>0</v>
      </c>
      <c r="BY77" s="1275"/>
      <c r="BZ77" s="1275"/>
      <c r="CA77" s="1275"/>
      <c r="CB77" s="1275"/>
      <c r="CC77" s="1275"/>
      <c r="CD77" s="1275"/>
      <c r="CE77" s="1275"/>
      <c r="CF77" s="1275">
        <v>3.1</v>
      </c>
      <c r="CG77" s="1275"/>
      <c r="CH77" s="1275"/>
      <c r="CI77" s="1275"/>
      <c r="CJ77" s="1275"/>
      <c r="CK77" s="1275"/>
      <c r="CL77" s="1275"/>
      <c r="CM77" s="1275"/>
      <c r="CN77" s="1275">
        <v>13.7</v>
      </c>
      <c r="CO77" s="1275"/>
      <c r="CP77" s="1275"/>
      <c r="CQ77" s="1275"/>
      <c r="CR77" s="1275"/>
      <c r="CS77" s="1275"/>
      <c r="CT77" s="1275"/>
      <c r="CU77" s="1275"/>
      <c r="CV77" s="1275">
        <v>6.9</v>
      </c>
      <c r="CW77" s="1275"/>
      <c r="CX77" s="1275"/>
      <c r="CY77" s="1275"/>
      <c r="CZ77" s="1275"/>
      <c r="DA77" s="1275"/>
      <c r="DB77" s="1275"/>
      <c r="DC77" s="1275"/>
    </row>
    <row r="78" spans="2:107" ht="13" x14ac:dyDescent="0.2">
      <c r="B78" s="374"/>
      <c r="G78" s="1281"/>
      <c r="H78" s="1281"/>
      <c r="I78" s="1281"/>
      <c r="J78" s="1281"/>
      <c r="K78" s="1279"/>
      <c r="L78" s="1279"/>
      <c r="M78" s="1279"/>
      <c r="N78" s="1279"/>
      <c r="AN78" s="1280"/>
      <c r="AO78" s="1280"/>
      <c r="AP78" s="1280"/>
      <c r="AQ78" s="1280"/>
      <c r="AR78" s="1280"/>
      <c r="AS78" s="1280"/>
      <c r="AT78" s="1280"/>
      <c r="AU78" s="1280"/>
      <c r="AV78" s="1280"/>
      <c r="AW78" s="1280"/>
      <c r="AX78" s="1280"/>
      <c r="AY78" s="1280"/>
      <c r="AZ78" s="1280"/>
      <c r="BA78" s="1280"/>
      <c r="BB78" s="1278"/>
      <c r="BC78" s="1278"/>
      <c r="BD78" s="1278"/>
      <c r="BE78" s="1278"/>
      <c r="BF78" s="1278"/>
      <c r="BG78" s="1278"/>
      <c r="BH78" s="1278"/>
      <c r="BI78" s="1278"/>
      <c r="BJ78" s="1278"/>
      <c r="BK78" s="1278"/>
      <c r="BL78" s="1278"/>
      <c r="BM78" s="1278"/>
      <c r="BN78" s="1278"/>
      <c r="BO78" s="1278"/>
      <c r="BP78" s="1275"/>
      <c r="BQ78" s="1275"/>
      <c r="BR78" s="1275"/>
      <c r="BS78" s="1275"/>
      <c r="BT78" s="1275"/>
      <c r="BU78" s="1275"/>
      <c r="BV78" s="1275"/>
      <c r="BW78" s="1275"/>
      <c r="BX78" s="1275"/>
      <c r="BY78" s="1275"/>
      <c r="BZ78" s="1275"/>
      <c r="CA78" s="1275"/>
      <c r="CB78" s="1275"/>
      <c r="CC78" s="1275"/>
      <c r="CD78" s="1275"/>
      <c r="CE78" s="1275"/>
      <c r="CF78" s="1275"/>
      <c r="CG78" s="1275"/>
      <c r="CH78" s="1275"/>
      <c r="CI78" s="1275"/>
      <c r="CJ78" s="1275"/>
      <c r="CK78" s="1275"/>
      <c r="CL78" s="1275"/>
      <c r="CM78" s="1275"/>
      <c r="CN78" s="1275"/>
      <c r="CO78" s="1275"/>
      <c r="CP78" s="1275"/>
      <c r="CQ78" s="1275"/>
      <c r="CR78" s="1275"/>
      <c r="CS78" s="1275"/>
      <c r="CT78" s="1275"/>
      <c r="CU78" s="1275"/>
      <c r="CV78" s="1275"/>
      <c r="CW78" s="1275"/>
      <c r="CX78" s="1275"/>
      <c r="CY78" s="1275"/>
      <c r="CZ78" s="1275"/>
      <c r="DA78" s="1275"/>
      <c r="DB78" s="1275"/>
      <c r="DC78" s="1275"/>
    </row>
    <row r="79" spans="2:107" ht="13" x14ac:dyDescent="0.2">
      <c r="B79" s="374"/>
      <c r="G79" s="1281"/>
      <c r="H79" s="1281"/>
      <c r="I79" s="1276"/>
      <c r="J79" s="1276"/>
      <c r="K79" s="1277"/>
      <c r="L79" s="1277"/>
      <c r="M79" s="1277"/>
      <c r="N79" s="1277"/>
      <c r="AN79" s="1280"/>
      <c r="AO79" s="1280"/>
      <c r="AP79" s="1280"/>
      <c r="AQ79" s="1280"/>
      <c r="AR79" s="1280"/>
      <c r="AS79" s="1280"/>
      <c r="AT79" s="1280"/>
      <c r="AU79" s="1280"/>
      <c r="AV79" s="1280"/>
      <c r="AW79" s="1280"/>
      <c r="AX79" s="1280"/>
      <c r="AY79" s="1280"/>
      <c r="AZ79" s="1280"/>
      <c r="BA79" s="1280"/>
      <c r="BB79" s="1278" t="s">
        <v>616</v>
      </c>
      <c r="BC79" s="1278"/>
      <c r="BD79" s="1278"/>
      <c r="BE79" s="1278"/>
      <c r="BF79" s="1278"/>
      <c r="BG79" s="1278"/>
      <c r="BH79" s="1278"/>
      <c r="BI79" s="1278"/>
      <c r="BJ79" s="1278"/>
      <c r="BK79" s="1278"/>
      <c r="BL79" s="1278"/>
      <c r="BM79" s="1278"/>
      <c r="BN79" s="1278"/>
      <c r="BO79" s="1278"/>
      <c r="BP79" s="1275">
        <v>7.9</v>
      </c>
      <c r="BQ79" s="1275"/>
      <c r="BR79" s="1275"/>
      <c r="BS79" s="1275"/>
      <c r="BT79" s="1275"/>
      <c r="BU79" s="1275"/>
      <c r="BV79" s="1275"/>
      <c r="BW79" s="1275"/>
      <c r="BX79" s="1275">
        <v>7.8</v>
      </c>
      <c r="BY79" s="1275"/>
      <c r="BZ79" s="1275"/>
      <c r="CA79" s="1275"/>
      <c r="CB79" s="1275"/>
      <c r="CC79" s="1275"/>
      <c r="CD79" s="1275"/>
      <c r="CE79" s="1275"/>
      <c r="CF79" s="1275">
        <v>7.9</v>
      </c>
      <c r="CG79" s="1275"/>
      <c r="CH79" s="1275"/>
      <c r="CI79" s="1275"/>
      <c r="CJ79" s="1275"/>
      <c r="CK79" s="1275"/>
      <c r="CL79" s="1275"/>
      <c r="CM79" s="1275"/>
      <c r="CN79" s="1275">
        <v>7.9</v>
      </c>
      <c r="CO79" s="1275"/>
      <c r="CP79" s="1275"/>
      <c r="CQ79" s="1275"/>
      <c r="CR79" s="1275"/>
      <c r="CS79" s="1275"/>
      <c r="CT79" s="1275"/>
      <c r="CU79" s="1275"/>
      <c r="CV79" s="1275">
        <v>8</v>
      </c>
      <c r="CW79" s="1275"/>
      <c r="CX79" s="1275"/>
      <c r="CY79" s="1275"/>
      <c r="CZ79" s="1275"/>
      <c r="DA79" s="1275"/>
      <c r="DB79" s="1275"/>
      <c r="DC79" s="1275"/>
    </row>
    <row r="80" spans="2:107" ht="13" x14ac:dyDescent="0.2">
      <c r="B80" s="374"/>
      <c r="G80" s="1281"/>
      <c r="H80" s="1281"/>
      <c r="I80" s="1276"/>
      <c r="J80" s="1276"/>
      <c r="K80" s="1277"/>
      <c r="L80" s="1277"/>
      <c r="M80" s="1277"/>
      <c r="N80" s="1277"/>
      <c r="AN80" s="1280"/>
      <c r="AO80" s="1280"/>
      <c r="AP80" s="1280"/>
      <c r="AQ80" s="1280"/>
      <c r="AR80" s="1280"/>
      <c r="AS80" s="1280"/>
      <c r="AT80" s="1280"/>
      <c r="AU80" s="1280"/>
      <c r="AV80" s="1280"/>
      <c r="AW80" s="1280"/>
      <c r="AX80" s="1280"/>
      <c r="AY80" s="1280"/>
      <c r="AZ80" s="1280"/>
      <c r="BA80" s="1280"/>
      <c r="BB80" s="1278"/>
      <c r="BC80" s="1278"/>
      <c r="BD80" s="1278"/>
      <c r="BE80" s="1278"/>
      <c r="BF80" s="1278"/>
      <c r="BG80" s="1278"/>
      <c r="BH80" s="1278"/>
      <c r="BI80" s="1278"/>
      <c r="BJ80" s="1278"/>
      <c r="BK80" s="1278"/>
      <c r="BL80" s="1278"/>
      <c r="BM80" s="1278"/>
      <c r="BN80" s="1278"/>
      <c r="BO80" s="1278"/>
      <c r="BP80" s="1275"/>
      <c r="BQ80" s="1275"/>
      <c r="BR80" s="1275"/>
      <c r="BS80" s="1275"/>
      <c r="BT80" s="1275"/>
      <c r="BU80" s="1275"/>
      <c r="BV80" s="1275"/>
      <c r="BW80" s="1275"/>
      <c r="BX80" s="1275"/>
      <c r="BY80" s="1275"/>
      <c r="BZ80" s="1275"/>
      <c r="CA80" s="1275"/>
      <c r="CB80" s="1275"/>
      <c r="CC80" s="1275"/>
      <c r="CD80" s="1275"/>
      <c r="CE80" s="1275"/>
      <c r="CF80" s="1275"/>
      <c r="CG80" s="1275"/>
      <c r="CH80" s="1275"/>
      <c r="CI80" s="1275"/>
      <c r="CJ80" s="1275"/>
      <c r="CK80" s="1275"/>
      <c r="CL80" s="1275"/>
      <c r="CM80" s="1275"/>
      <c r="CN80" s="1275"/>
      <c r="CO80" s="1275"/>
      <c r="CP80" s="1275"/>
      <c r="CQ80" s="1275"/>
      <c r="CR80" s="1275"/>
      <c r="CS80" s="1275"/>
      <c r="CT80" s="1275"/>
      <c r="CU80" s="1275"/>
      <c r="CV80" s="1275"/>
      <c r="CW80" s="1275"/>
      <c r="CX80" s="1275"/>
      <c r="CY80" s="1275"/>
      <c r="CZ80" s="1275"/>
      <c r="DA80" s="1275"/>
      <c r="DB80" s="1275"/>
      <c r="DC80" s="1275"/>
    </row>
    <row r="81" spans="2:109" ht="13" x14ac:dyDescent="0.2">
      <c r="B81" s="374"/>
    </row>
    <row r="82" spans="2:109" ht="16.5" x14ac:dyDescent="0.2">
      <c r="B82" s="374"/>
      <c r="K82" s="401"/>
      <c r="L82" s="401"/>
      <c r="M82" s="401"/>
      <c r="N82" s="401"/>
      <c r="AQ82" s="401"/>
      <c r="AR82" s="401"/>
      <c r="AS82" s="401"/>
      <c r="AT82" s="401"/>
      <c r="BC82" s="401"/>
      <c r="BD82" s="401"/>
      <c r="BE82" s="401"/>
      <c r="BF82" s="401"/>
      <c r="BO82" s="401"/>
      <c r="BP82" s="401"/>
      <c r="BQ82" s="401"/>
      <c r="BR82" s="401"/>
      <c r="CA82" s="401"/>
      <c r="CB82" s="401"/>
      <c r="CC82" s="401"/>
      <c r="CD82" s="401"/>
      <c r="CM82" s="401"/>
      <c r="CN82" s="401"/>
      <c r="CO82" s="401"/>
      <c r="CP82" s="401"/>
      <c r="CY82" s="401"/>
      <c r="CZ82" s="401"/>
      <c r="DA82" s="401"/>
      <c r="DB82" s="401"/>
      <c r="DC82" s="401"/>
    </row>
    <row r="83" spans="2:109" ht="13" x14ac:dyDescent="0.2">
      <c r="B83" s="376"/>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c r="BI83" s="377"/>
      <c r="BJ83" s="377"/>
      <c r="BK83" s="377"/>
      <c r="BL83" s="377"/>
      <c r="BM83" s="377"/>
      <c r="BN83" s="377"/>
      <c r="BO83" s="377"/>
      <c r="BP83" s="377"/>
      <c r="BQ83" s="377"/>
      <c r="BR83" s="377"/>
      <c r="BS83" s="377"/>
      <c r="BT83" s="377"/>
      <c r="BU83" s="377"/>
      <c r="BV83" s="377"/>
      <c r="BW83" s="377"/>
      <c r="BX83" s="377"/>
      <c r="BY83" s="377"/>
      <c r="BZ83" s="377"/>
      <c r="CA83" s="377"/>
      <c r="CB83" s="377"/>
      <c r="CC83" s="377"/>
      <c r="CD83" s="377"/>
      <c r="CE83" s="377"/>
      <c r="CF83" s="377"/>
      <c r="CG83" s="377"/>
      <c r="CH83" s="377"/>
      <c r="CI83" s="377"/>
      <c r="CJ83" s="377"/>
      <c r="CK83" s="377"/>
      <c r="CL83" s="377"/>
      <c r="CM83" s="377"/>
      <c r="CN83" s="377"/>
      <c r="CO83" s="377"/>
      <c r="CP83" s="377"/>
      <c r="CQ83" s="377"/>
      <c r="CR83" s="377"/>
      <c r="CS83" s="377"/>
      <c r="CT83" s="377"/>
      <c r="CU83" s="377"/>
      <c r="CV83" s="377"/>
      <c r="CW83" s="377"/>
      <c r="CX83" s="377"/>
      <c r="CY83" s="377"/>
      <c r="CZ83" s="377"/>
      <c r="DA83" s="377"/>
      <c r="DB83" s="377"/>
      <c r="DC83" s="377"/>
      <c r="DD83" s="378"/>
    </row>
    <row r="84" spans="2:109" ht="13" x14ac:dyDescent="0.2">
      <c r="DD84" s="368"/>
      <c r="DE84" s="368"/>
    </row>
    <row r="85" spans="2:109" ht="13" x14ac:dyDescent="0.2">
      <c r="DD85" s="368"/>
      <c r="DE85" s="368"/>
    </row>
  </sheetData>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ageMargins left="0.70866141732283472" right="0.70866141732283472" top="0.74803149606299213" bottom="0.74803149606299213" header="0.31496062992125984" footer="0.31496062992125984"/>
  <pageSetup paperSize="8" scale="6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AE4B-A8DB-4DC2-8B9E-81D2E8F7E150}">
  <sheetPr>
    <pageSetUpPr fitToPage="1"/>
  </sheetPr>
  <dimension ref="A1:DR125"/>
  <sheetViews>
    <sheetView zoomScaleNormal="100" workbookViewId="0">
      <selection activeCell="Y112" sqref="Y112"/>
    </sheetView>
  </sheetViews>
  <sheetFormatPr defaultColWidth="0" defaultRowHeight="13.5" customHeight="1" zeroHeight="1" x14ac:dyDescent="0.2"/>
  <cols>
    <col min="1" max="34" width="2.453125" style="254" customWidth="1"/>
    <col min="35" max="122" width="2.453125" style="253" customWidth="1"/>
    <col min="123" max="16384" width="2.453125" style="253" hidden="1"/>
  </cols>
  <sheetData>
    <row r="1" spans="1:34" ht="13.5" customHeight="1" x14ac:dyDescent="0.2">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row>
    <row r="2" spans="1:34" ht="13" x14ac:dyDescent="0.2">
      <c r="S2" s="253"/>
      <c r="AH2" s="253"/>
    </row>
    <row r="3" spans="1:34" ht="13" x14ac:dyDescent="0.2">
      <c r="C3" s="253"/>
      <c r="D3" s="253"/>
      <c r="E3" s="253"/>
      <c r="F3" s="253"/>
      <c r="G3" s="253"/>
      <c r="H3" s="253"/>
      <c r="I3" s="253"/>
      <c r="J3" s="253"/>
      <c r="K3" s="253"/>
      <c r="L3" s="253"/>
      <c r="M3" s="253"/>
      <c r="N3" s="253"/>
      <c r="O3" s="253"/>
      <c r="P3" s="253"/>
      <c r="Q3" s="253"/>
      <c r="R3" s="253"/>
      <c r="S3" s="253"/>
      <c r="U3" s="253"/>
      <c r="V3" s="253"/>
      <c r="W3" s="253"/>
      <c r="X3" s="253"/>
      <c r="Y3" s="253"/>
      <c r="Z3" s="253"/>
      <c r="AA3" s="253"/>
      <c r="AB3" s="253"/>
      <c r="AC3" s="253"/>
      <c r="AD3" s="253"/>
      <c r="AE3" s="253"/>
      <c r="AF3" s="253"/>
      <c r="AG3" s="253"/>
      <c r="AH3" s="253"/>
    </row>
    <row r="4" spans="1:34" ht="13" x14ac:dyDescent="0.2"/>
    <row r="5" spans="1:34" ht="13" x14ac:dyDescent="0.2"/>
    <row r="6" spans="1:34" ht="13" x14ac:dyDescent="0.2"/>
    <row r="7" spans="1:34" ht="13" x14ac:dyDescent="0.2"/>
    <row r="8" spans="1:34" ht="13" x14ac:dyDescent="0.2"/>
    <row r="9" spans="1:34" ht="13" x14ac:dyDescent="0.2">
      <c r="AH9" s="253"/>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3"/>
    </row>
    <row r="18" spans="12:34" ht="13" x14ac:dyDescent="0.2"/>
    <row r="19" spans="12:34" ht="13" x14ac:dyDescent="0.2"/>
    <row r="20" spans="12:34" ht="13" x14ac:dyDescent="0.2">
      <c r="AH20" s="253"/>
    </row>
    <row r="21" spans="12:34" ht="13" x14ac:dyDescent="0.2">
      <c r="AH21" s="253"/>
    </row>
    <row r="22" spans="12:34" ht="13" x14ac:dyDescent="0.2"/>
    <row r="23" spans="12:34" ht="13" x14ac:dyDescent="0.2"/>
    <row r="24" spans="12:34" ht="13" x14ac:dyDescent="0.2">
      <c r="Q24" s="253"/>
    </row>
    <row r="25" spans="12:34" ht="13" x14ac:dyDescent="0.2"/>
    <row r="26" spans="12:34" ht="13" x14ac:dyDescent="0.2"/>
    <row r="27" spans="12:34" ht="13" x14ac:dyDescent="0.2"/>
    <row r="28" spans="12:34" ht="13" x14ac:dyDescent="0.2">
      <c r="O28" s="253"/>
      <c r="T28" s="253"/>
      <c r="AH28" s="253"/>
    </row>
    <row r="29" spans="12:34" ht="13" x14ac:dyDescent="0.2"/>
    <row r="30" spans="12:34" ht="13" x14ac:dyDescent="0.2"/>
    <row r="31" spans="12:34" ht="13" x14ac:dyDescent="0.2">
      <c r="Q31" s="253"/>
    </row>
    <row r="32" spans="12:34" ht="13" x14ac:dyDescent="0.2">
      <c r="L32" s="253"/>
    </row>
    <row r="33" spans="2:34" ht="13" x14ac:dyDescent="0.2">
      <c r="C33" s="253"/>
      <c r="E33" s="253"/>
      <c r="G33" s="253"/>
      <c r="I33" s="253"/>
      <c r="X33" s="253"/>
    </row>
    <row r="34" spans="2:34" ht="13" x14ac:dyDescent="0.2">
      <c r="B34" s="253"/>
      <c r="P34" s="253"/>
      <c r="R34" s="253"/>
      <c r="T34" s="253"/>
    </row>
    <row r="35" spans="2:34" ht="13" x14ac:dyDescent="0.2">
      <c r="D35" s="253"/>
      <c r="W35" s="253"/>
      <c r="AC35" s="253"/>
      <c r="AD35" s="253"/>
      <c r="AE35" s="253"/>
      <c r="AF35" s="253"/>
      <c r="AG35" s="253"/>
      <c r="AH35" s="253"/>
    </row>
    <row r="36" spans="2:34" ht="13" x14ac:dyDescent="0.2">
      <c r="H36" s="253"/>
      <c r="J36" s="253"/>
      <c r="K36" s="253"/>
      <c r="M36" s="253"/>
      <c r="Y36" s="253"/>
      <c r="Z36" s="253"/>
      <c r="AA36" s="253"/>
      <c r="AB36" s="253"/>
      <c r="AC36" s="253"/>
      <c r="AD36" s="253"/>
      <c r="AE36" s="253"/>
      <c r="AF36" s="253"/>
      <c r="AG36" s="253"/>
      <c r="AH36" s="253"/>
    </row>
    <row r="37" spans="2:34" ht="13" x14ac:dyDescent="0.2">
      <c r="AH37" s="253"/>
    </row>
    <row r="38" spans="2:34" ht="13" x14ac:dyDescent="0.2">
      <c r="AG38" s="253"/>
      <c r="AH38" s="253"/>
    </row>
    <row r="39" spans="2:34" ht="13" x14ac:dyDescent="0.2"/>
    <row r="40" spans="2:34" ht="13" x14ac:dyDescent="0.2">
      <c r="X40" s="253"/>
    </row>
    <row r="41" spans="2:34" ht="13" x14ac:dyDescent="0.2">
      <c r="R41" s="253"/>
    </row>
    <row r="42" spans="2:34" ht="13" x14ac:dyDescent="0.2">
      <c r="W42" s="253"/>
    </row>
    <row r="43" spans="2:34" ht="13" x14ac:dyDescent="0.2">
      <c r="Y43" s="253"/>
      <c r="Z43" s="253"/>
      <c r="AA43" s="253"/>
      <c r="AB43" s="253"/>
      <c r="AC43" s="253"/>
      <c r="AD43" s="253"/>
      <c r="AE43" s="253"/>
      <c r="AF43" s="253"/>
      <c r="AG43" s="253"/>
      <c r="AH43" s="253"/>
    </row>
    <row r="44" spans="2:34" ht="13" x14ac:dyDescent="0.2">
      <c r="AH44" s="253"/>
    </row>
    <row r="45" spans="2:34" ht="13" x14ac:dyDescent="0.2">
      <c r="X45" s="253"/>
    </row>
    <row r="46" spans="2:34" ht="13" x14ac:dyDescent="0.2"/>
    <row r="47" spans="2:34" ht="13" x14ac:dyDescent="0.2"/>
    <row r="48" spans="2:34" ht="13" x14ac:dyDescent="0.2">
      <c r="W48" s="253"/>
      <c r="Y48" s="253"/>
      <c r="Z48" s="253"/>
      <c r="AA48" s="253"/>
      <c r="AB48" s="253"/>
      <c r="AC48" s="253"/>
      <c r="AD48" s="253"/>
      <c r="AE48" s="253"/>
      <c r="AF48" s="253"/>
      <c r="AG48" s="253"/>
      <c r="AH48" s="253"/>
    </row>
    <row r="49" spans="28:34" ht="13" x14ac:dyDescent="0.2"/>
    <row r="50" spans="28:34" ht="13" x14ac:dyDescent="0.2">
      <c r="AE50" s="253"/>
      <c r="AF50" s="253"/>
      <c r="AG50" s="253"/>
      <c r="AH50" s="253"/>
    </row>
    <row r="51" spans="28:34" ht="13" x14ac:dyDescent="0.2">
      <c r="AC51" s="253"/>
      <c r="AD51" s="253"/>
      <c r="AE51" s="253"/>
      <c r="AF51" s="253"/>
      <c r="AG51" s="253"/>
      <c r="AH51" s="253"/>
    </row>
    <row r="52" spans="28:34" ht="13" x14ac:dyDescent="0.2"/>
    <row r="53" spans="28:34" ht="13" x14ac:dyDescent="0.2">
      <c r="AF53" s="253"/>
      <c r="AG53" s="253"/>
      <c r="AH53" s="253"/>
    </row>
    <row r="54" spans="28:34" ht="13" x14ac:dyDescent="0.2">
      <c r="AH54" s="253"/>
    </row>
    <row r="55" spans="28:34" ht="13" x14ac:dyDescent="0.2"/>
    <row r="56" spans="28:34" ht="13" x14ac:dyDescent="0.2">
      <c r="AB56" s="253"/>
      <c r="AC56" s="253"/>
      <c r="AD56" s="253"/>
      <c r="AE56" s="253"/>
      <c r="AF56" s="253"/>
      <c r="AG56" s="253"/>
      <c r="AH56" s="253"/>
    </row>
    <row r="57" spans="28:34" ht="13" x14ac:dyDescent="0.2">
      <c r="AH57" s="253"/>
    </row>
    <row r="58" spans="28:34" ht="13" x14ac:dyDescent="0.2">
      <c r="AH58" s="253"/>
    </row>
    <row r="59" spans="28:34" ht="13" x14ac:dyDescent="0.2"/>
    <row r="60" spans="28:34" ht="13" x14ac:dyDescent="0.2"/>
    <row r="61" spans="28:34" ht="13" x14ac:dyDescent="0.2"/>
    <row r="62" spans="28:34" ht="13" x14ac:dyDescent="0.2"/>
    <row r="63" spans="28:34" ht="13" x14ac:dyDescent="0.2">
      <c r="AH63" s="253"/>
    </row>
    <row r="64" spans="28:34" ht="13" x14ac:dyDescent="0.2">
      <c r="AG64" s="253"/>
      <c r="AH64" s="253"/>
    </row>
    <row r="65" spans="28:34" ht="13" x14ac:dyDescent="0.2"/>
    <row r="66" spans="28:34" ht="13" x14ac:dyDescent="0.2"/>
    <row r="67" spans="28:34" ht="13" x14ac:dyDescent="0.2"/>
    <row r="68" spans="28:34" ht="13" x14ac:dyDescent="0.2">
      <c r="AB68" s="253"/>
      <c r="AC68" s="253"/>
      <c r="AD68" s="253"/>
      <c r="AE68" s="253"/>
      <c r="AF68" s="253"/>
      <c r="AG68" s="253"/>
      <c r="AH68" s="253"/>
    </row>
    <row r="69" spans="28:34" ht="13" x14ac:dyDescent="0.2">
      <c r="AF69" s="253"/>
      <c r="AG69" s="253"/>
      <c r="AH69" s="253"/>
    </row>
    <row r="70" spans="28:34" ht="13" x14ac:dyDescent="0.2"/>
    <row r="71" spans="28:34" ht="13" x14ac:dyDescent="0.2"/>
    <row r="72" spans="28:34" ht="13" x14ac:dyDescent="0.2"/>
    <row r="73" spans="28:34" ht="13" x14ac:dyDescent="0.2"/>
    <row r="74" spans="28:34" ht="13" x14ac:dyDescent="0.2"/>
    <row r="75" spans="28:34" ht="13" x14ac:dyDescent="0.2">
      <c r="AH75" s="253"/>
    </row>
    <row r="76" spans="28:34" ht="13" x14ac:dyDescent="0.2">
      <c r="AF76" s="253"/>
      <c r="AG76" s="253"/>
      <c r="AH76" s="253"/>
    </row>
    <row r="77" spans="28:34" ht="13" x14ac:dyDescent="0.2">
      <c r="AG77" s="253"/>
      <c r="AH77" s="253"/>
    </row>
    <row r="78" spans="28:34" ht="13" x14ac:dyDescent="0.2"/>
    <row r="79" spans="28:34" ht="13" x14ac:dyDescent="0.2"/>
    <row r="80" spans="28:34" ht="13" x14ac:dyDescent="0.2"/>
    <row r="81" spans="25:34" ht="13" x14ac:dyDescent="0.2"/>
    <row r="82" spans="25:34" ht="13" x14ac:dyDescent="0.2">
      <c r="Y82" s="253"/>
    </row>
    <row r="83" spans="25:34" ht="13" x14ac:dyDescent="0.2">
      <c r="Y83" s="253"/>
      <c r="Z83" s="253"/>
      <c r="AA83" s="253"/>
      <c r="AB83" s="253"/>
      <c r="AC83" s="253"/>
      <c r="AD83" s="253"/>
      <c r="AE83" s="253"/>
      <c r="AF83" s="253"/>
      <c r="AG83" s="253"/>
      <c r="AH83" s="253"/>
    </row>
    <row r="84" spans="25:34" ht="13" x14ac:dyDescent="0.2"/>
    <row r="85" spans="25:34" ht="13" x14ac:dyDescent="0.2"/>
    <row r="86" spans="25:34" ht="13" x14ac:dyDescent="0.2"/>
    <row r="87" spans="25:34" ht="13" x14ac:dyDescent="0.2"/>
    <row r="88" spans="25:34" ht="13" x14ac:dyDescent="0.2">
      <c r="AH88" s="253"/>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3"/>
      <c r="AG94" s="253"/>
      <c r="AH94" s="253"/>
    </row>
    <row r="95" spans="25:34" ht="13.5" customHeight="1" x14ac:dyDescent="0.2">
      <c r="AH95" s="253"/>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3"/>
    </row>
    <row r="102" spans="33:34" ht="13.5" customHeight="1" x14ac:dyDescent="0.2"/>
    <row r="103" spans="33:34" ht="13.5" customHeight="1" x14ac:dyDescent="0.2"/>
    <row r="104" spans="33:34" ht="13.5" customHeight="1" x14ac:dyDescent="0.2">
      <c r="AG104" s="253"/>
      <c r="AH104" s="253"/>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3"/>
    </row>
    <row r="117" spans="34:122" ht="13.5" customHeight="1" x14ac:dyDescent="0.2"/>
    <row r="118" spans="34:122" ht="13.5" customHeight="1" x14ac:dyDescent="0.2"/>
    <row r="119" spans="34:122" ht="13.5" customHeight="1" x14ac:dyDescent="0.2"/>
    <row r="120" spans="34:122" ht="13.5" customHeight="1" x14ac:dyDescent="0.2">
      <c r="AH120" s="253"/>
    </row>
    <row r="121" spans="34:122" ht="13.5" customHeight="1" x14ac:dyDescent="0.2">
      <c r="AH121" s="253"/>
    </row>
    <row r="122" spans="34:122" ht="13.5" customHeight="1" x14ac:dyDescent="0.2"/>
    <row r="123" spans="34:122" ht="13.5" customHeight="1" x14ac:dyDescent="0.2"/>
    <row r="124" spans="34:122" ht="13.5" customHeight="1" x14ac:dyDescent="0.2"/>
    <row r="125" spans="34:122" ht="13.5" customHeight="1" x14ac:dyDescent="0.2">
      <c r="DR125" s="253" t="s">
        <v>512</v>
      </c>
    </row>
  </sheetData>
  <phoneticPr fontId="2"/>
  <pageMargins left="0.70866141732283472" right="0.70866141732283472" top="0.74803149606299213" bottom="0.74803149606299213" header="0.31496062992125984" footer="0.31496062992125984"/>
  <pageSetup paperSize="8"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3AEF4-D8F1-4760-9F02-40A7124FB801}">
  <sheetPr>
    <pageSetUpPr fitToPage="1"/>
  </sheetPr>
  <dimension ref="A1:DR125"/>
  <sheetViews>
    <sheetView workbookViewId="0">
      <selection activeCell="N113" sqref="N113"/>
    </sheetView>
  </sheetViews>
  <sheetFormatPr defaultColWidth="0" defaultRowHeight="13.5" customHeight="1" zeroHeight="1" x14ac:dyDescent="0.2"/>
  <cols>
    <col min="1" max="34" width="2.453125" style="254" customWidth="1"/>
    <col min="35" max="122" width="2.453125" style="253" customWidth="1"/>
    <col min="123" max="16384" width="2.453125" style="253" hidden="1"/>
  </cols>
  <sheetData>
    <row r="1" spans="2:34" ht="13.5" customHeight="1" x14ac:dyDescent="0.2">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row>
    <row r="2" spans="2:34" ht="13" x14ac:dyDescent="0.2">
      <c r="S2" s="253"/>
      <c r="AH2" s="253"/>
    </row>
    <row r="3" spans="2:34" ht="13" x14ac:dyDescent="0.2">
      <c r="C3" s="253"/>
      <c r="D3" s="253"/>
      <c r="E3" s="253"/>
      <c r="F3" s="253"/>
      <c r="G3" s="253"/>
      <c r="H3" s="253"/>
      <c r="I3" s="253"/>
      <c r="J3" s="253"/>
      <c r="K3" s="253"/>
      <c r="L3" s="253"/>
      <c r="M3" s="253"/>
      <c r="N3" s="253"/>
      <c r="O3" s="253"/>
      <c r="P3" s="253"/>
      <c r="Q3" s="253"/>
      <c r="R3" s="253"/>
      <c r="S3" s="253"/>
      <c r="U3" s="253"/>
      <c r="V3" s="253"/>
      <c r="W3" s="253"/>
      <c r="X3" s="253"/>
      <c r="Y3" s="253"/>
      <c r="Z3" s="253"/>
      <c r="AA3" s="253"/>
      <c r="AB3" s="253"/>
      <c r="AC3" s="253"/>
      <c r="AD3" s="253"/>
      <c r="AE3" s="253"/>
      <c r="AF3" s="253"/>
      <c r="AG3" s="253"/>
      <c r="AH3" s="253"/>
    </row>
    <row r="4" spans="2:34" ht="13" x14ac:dyDescent="0.2"/>
    <row r="5" spans="2:34" ht="13" x14ac:dyDescent="0.2"/>
    <row r="6" spans="2:34" ht="13" x14ac:dyDescent="0.2"/>
    <row r="7" spans="2:34" ht="13" x14ac:dyDescent="0.2"/>
    <row r="8" spans="2:34" ht="13" x14ac:dyDescent="0.2"/>
    <row r="9" spans="2:34" ht="13" x14ac:dyDescent="0.2">
      <c r="AH9" s="253"/>
    </row>
    <row r="10" spans="2:34" ht="13" x14ac:dyDescent="0.2"/>
    <row r="11" spans="2:34" ht="13" x14ac:dyDescent="0.2"/>
    <row r="12" spans="2:34" ht="13" x14ac:dyDescent="0.2"/>
    <row r="13" spans="2:34" ht="13" x14ac:dyDescent="0.2"/>
    <row r="14" spans="2:34" ht="13" x14ac:dyDescent="0.2"/>
    <row r="15" spans="2:34" ht="13" x14ac:dyDescent="0.2"/>
    <row r="16" spans="2:34" ht="13" x14ac:dyDescent="0.2"/>
    <row r="17" spans="12:34" ht="13" x14ac:dyDescent="0.2">
      <c r="AH17" s="253"/>
    </row>
    <row r="18" spans="12:34" ht="13" x14ac:dyDescent="0.2"/>
    <row r="19" spans="12:34" ht="13" x14ac:dyDescent="0.2"/>
    <row r="20" spans="12:34" ht="13" x14ac:dyDescent="0.2">
      <c r="AH20" s="253"/>
    </row>
    <row r="21" spans="12:34" ht="13" x14ac:dyDescent="0.2">
      <c r="AH21" s="253"/>
    </row>
    <row r="22" spans="12:34" ht="13" x14ac:dyDescent="0.2"/>
    <row r="23" spans="12:34" ht="13" x14ac:dyDescent="0.2"/>
    <row r="24" spans="12:34" ht="13" x14ac:dyDescent="0.2">
      <c r="Q24" s="253"/>
    </row>
    <row r="25" spans="12:34" ht="13" x14ac:dyDescent="0.2"/>
    <row r="26" spans="12:34" ht="13" x14ac:dyDescent="0.2"/>
    <row r="27" spans="12:34" ht="13" x14ac:dyDescent="0.2"/>
    <row r="28" spans="12:34" ht="13" x14ac:dyDescent="0.2">
      <c r="O28" s="253"/>
      <c r="T28" s="253"/>
      <c r="AH28" s="253"/>
    </row>
    <row r="29" spans="12:34" ht="13" x14ac:dyDescent="0.2"/>
    <row r="30" spans="12:34" ht="13" x14ac:dyDescent="0.2"/>
    <row r="31" spans="12:34" ht="13" x14ac:dyDescent="0.2">
      <c r="Q31" s="253"/>
    </row>
    <row r="32" spans="12:34" ht="13" x14ac:dyDescent="0.2">
      <c r="L32" s="253"/>
    </row>
    <row r="33" spans="2:34" ht="13" x14ac:dyDescent="0.2">
      <c r="C33" s="253"/>
      <c r="E33" s="253"/>
      <c r="G33" s="253"/>
      <c r="I33" s="253"/>
      <c r="X33" s="253"/>
    </row>
    <row r="34" spans="2:34" ht="13" x14ac:dyDescent="0.2">
      <c r="B34" s="253"/>
      <c r="P34" s="253"/>
      <c r="R34" s="253"/>
      <c r="T34" s="253"/>
    </row>
    <row r="35" spans="2:34" ht="13" x14ac:dyDescent="0.2">
      <c r="D35" s="253"/>
      <c r="W35" s="253"/>
      <c r="AC35" s="253"/>
      <c r="AD35" s="253"/>
      <c r="AE35" s="253"/>
      <c r="AF35" s="253"/>
      <c r="AG35" s="253"/>
      <c r="AH35" s="253"/>
    </row>
    <row r="36" spans="2:34" ht="13" x14ac:dyDescent="0.2">
      <c r="H36" s="253"/>
      <c r="J36" s="253"/>
      <c r="K36" s="253"/>
      <c r="M36" s="253"/>
      <c r="Y36" s="253"/>
      <c r="Z36" s="253"/>
      <c r="AA36" s="253"/>
      <c r="AB36" s="253"/>
      <c r="AC36" s="253"/>
      <c r="AD36" s="253"/>
      <c r="AE36" s="253"/>
      <c r="AF36" s="253"/>
      <c r="AG36" s="253"/>
      <c r="AH36" s="253"/>
    </row>
    <row r="37" spans="2:34" ht="13" x14ac:dyDescent="0.2">
      <c r="AH37" s="253"/>
    </row>
    <row r="38" spans="2:34" ht="13" x14ac:dyDescent="0.2">
      <c r="AG38" s="253"/>
      <c r="AH38" s="253"/>
    </row>
    <row r="39" spans="2:34" ht="13" x14ac:dyDescent="0.2"/>
    <row r="40" spans="2:34" ht="13" x14ac:dyDescent="0.2">
      <c r="X40" s="253"/>
    </row>
    <row r="41" spans="2:34" ht="13" x14ac:dyDescent="0.2">
      <c r="R41" s="253"/>
    </row>
    <row r="42" spans="2:34" ht="13" x14ac:dyDescent="0.2">
      <c r="W42" s="253"/>
    </row>
    <row r="43" spans="2:34" ht="13" x14ac:dyDescent="0.2">
      <c r="Y43" s="253"/>
      <c r="Z43" s="253"/>
      <c r="AA43" s="253"/>
      <c r="AB43" s="253"/>
      <c r="AC43" s="253"/>
      <c r="AD43" s="253"/>
      <c r="AE43" s="253"/>
      <c r="AF43" s="253"/>
      <c r="AG43" s="253"/>
      <c r="AH43" s="253"/>
    </row>
    <row r="44" spans="2:34" ht="13" x14ac:dyDescent="0.2">
      <c r="AH44" s="253"/>
    </row>
    <row r="45" spans="2:34" ht="13" x14ac:dyDescent="0.2">
      <c r="X45" s="253"/>
    </row>
    <row r="46" spans="2:34" ht="13" x14ac:dyDescent="0.2"/>
    <row r="47" spans="2:34" ht="13" x14ac:dyDescent="0.2"/>
    <row r="48" spans="2:34" ht="13" x14ac:dyDescent="0.2">
      <c r="W48" s="253"/>
      <c r="Y48" s="253"/>
      <c r="Z48" s="253"/>
      <c r="AA48" s="253"/>
      <c r="AB48" s="253"/>
      <c r="AC48" s="253"/>
      <c r="AD48" s="253"/>
      <c r="AE48" s="253"/>
      <c r="AF48" s="253"/>
      <c r="AG48" s="253"/>
      <c r="AH48" s="253"/>
    </row>
    <row r="49" spans="28:34" ht="13" x14ac:dyDescent="0.2"/>
    <row r="50" spans="28:34" ht="13" x14ac:dyDescent="0.2">
      <c r="AE50" s="253"/>
      <c r="AF50" s="253"/>
      <c r="AG50" s="253"/>
      <c r="AH50" s="253"/>
    </row>
    <row r="51" spans="28:34" ht="13" x14ac:dyDescent="0.2">
      <c r="AC51" s="253"/>
      <c r="AD51" s="253"/>
      <c r="AE51" s="253"/>
      <c r="AF51" s="253"/>
      <c r="AG51" s="253"/>
      <c r="AH51" s="253"/>
    </row>
    <row r="52" spans="28:34" ht="13" x14ac:dyDescent="0.2"/>
    <row r="53" spans="28:34" ht="13" x14ac:dyDescent="0.2">
      <c r="AF53" s="253"/>
      <c r="AG53" s="253"/>
      <c r="AH53" s="253"/>
    </row>
    <row r="54" spans="28:34" ht="13" x14ac:dyDescent="0.2">
      <c r="AH54" s="253"/>
    </row>
    <row r="55" spans="28:34" ht="13" x14ac:dyDescent="0.2"/>
    <row r="56" spans="28:34" ht="13" x14ac:dyDescent="0.2">
      <c r="AB56" s="253"/>
      <c r="AC56" s="253"/>
      <c r="AD56" s="253"/>
      <c r="AE56" s="253"/>
      <c r="AF56" s="253"/>
      <c r="AG56" s="253"/>
      <c r="AH56" s="253"/>
    </row>
    <row r="57" spans="28:34" ht="13" x14ac:dyDescent="0.2">
      <c r="AH57" s="253"/>
    </row>
    <row r="58" spans="28:34" ht="13" x14ac:dyDescent="0.2">
      <c r="AH58" s="253"/>
    </row>
    <row r="59" spans="28:34" ht="13" x14ac:dyDescent="0.2">
      <c r="AG59" s="253"/>
      <c r="AH59" s="253"/>
    </row>
    <row r="60" spans="28:34" ht="13" x14ac:dyDescent="0.2"/>
    <row r="61" spans="28:34" ht="13" x14ac:dyDescent="0.2"/>
    <row r="62" spans="28:34" ht="13" x14ac:dyDescent="0.2"/>
    <row r="63" spans="28:34" ht="13" x14ac:dyDescent="0.2">
      <c r="AH63" s="253"/>
    </row>
    <row r="64" spans="28:34" ht="13" x14ac:dyDescent="0.2">
      <c r="AG64" s="253"/>
      <c r="AH64" s="253"/>
    </row>
    <row r="65" spans="28:34" ht="13" x14ac:dyDescent="0.2"/>
    <row r="66" spans="28:34" ht="13" x14ac:dyDescent="0.2"/>
    <row r="67" spans="28:34" ht="13" x14ac:dyDescent="0.2"/>
    <row r="68" spans="28:34" ht="13" x14ac:dyDescent="0.2">
      <c r="AB68" s="253"/>
      <c r="AC68" s="253"/>
      <c r="AD68" s="253"/>
      <c r="AE68" s="253"/>
      <c r="AF68" s="253"/>
      <c r="AG68" s="253"/>
      <c r="AH68" s="253"/>
    </row>
    <row r="69" spans="28:34" ht="13" x14ac:dyDescent="0.2">
      <c r="AF69" s="253"/>
      <c r="AG69" s="253"/>
      <c r="AH69" s="253"/>
    </row>
    <row r="70" spans="28:34" ht="13" x14ac:dyDescent="0.2"/>
    <row r="71" spans="28:34" ht="13" x14ac:dyDescent="0.2"/>
    <row r="72" spans="28:34" ht="13" x14ac:dyDescent="0.2"/>
    <row r="73" spans="28:34" ht="13" x14ac:dyDescent="0.2"/>
    <row r="74" spans="28:34" ht="13" x14ac:dyDescent="0.2"/>
    <row r="75" spans="28:34" ht="13" x14ac:dyDescent="0.2">
      <c r="AH75" s="253"/>
    </row>
    <row r="76" spans="28:34" ht="13" x14ac:dyDescent="0.2">
      <c r="AF76" s="253"/>
      <c r="AG76" s="253"/>
      <c r="AH76" s="253"/>
    </row>
    <row r="77" spans="28:34" ht="13" x14ac:dyDescent="0.2">
      <c r="AG77" s="253"/>
      <c r="AH77" s="253"/>
    </row>
    <row r="78" spans="28:34" ht="13" x14ac:dyDescent="0.2"/>
    <row r="79" spans="28:34" ht="13" x14ac:dyDescent="0.2"/>
    <row r="80" spans="28:34" ht="13" x14ac:dyDescent="0.2"/>
    <row r="81" spans="25:34" ht="13" x14ac:dyDescent="0.2"/>
    <row r="82" spans="25:34" ht="13" x14ac:dyDescent="0.2">
      <c r="Y82" s="253"/>
    </row>
    <row r="83" spans="25:34" ht="13" x14ac:dyDescent="0.2">
      <c r="Y83" s="253"/>
      <c r="Z83" s="253"/>
      <c r="AA83" s="253"/>
      <c r="AB83" s="253"/>
      <c r="AC83" s="253"/>
      <c r="AD83" s="253"/>
      <c r="AE83" s="253"/>
      <c r="AF83" s="253"/>
      <c r="AG83" s="253"/>
      <c r="AH83" s="253"/>
    </row>
    <row r="84" spans="25:34" ht="13" x14ac:dyDescent="0.2"/>
    <row r="85" spans="25:34" ht="13" x14ac:dyDescent="0.2"/>
    <row r="86" spans="25:34" ht="13" x14ac:dyDescent="0.2"/>
    <row r="87" spans="25:34" ht="13" x14ac:dyDescent="0.2"/>
    <row r="88" spans="25:34" ht="13" x14ac:dyDescent="0.2">
      <c r="AH88" s="253"/>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3"/>
      <c r="AG94" s="253"/>
      <c r="AH94" s="253"/>
    </row>
    <row r="95" spans="25:34" ht="13.5" customHeight="1" x14ac:dyDescent="0.2">
      <c r="AH95" s="253"/>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3"/>
    </row>
    <row r="102" spans="33:34" ht="13.5" customHeight="1" x14ac:dyDescent="0.2"/>
    <row r="103" spans="33:34" ht="13.5" customHeight="1" x14ac:dyDescent="0.2"/>
    <row r="104" spans="33:34" ht="13.5" customHeight="1" x14ac:dyDescent="0.2">
      <c r="AG104" s="253"/>
      <c r="AH104" s="253"/>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3"/>
    </row>
    <row r="117" spans="34:122" ht="13.5" customHeight="1" x14ac:dyDescent="0.2"/>
    <row r="118" spans="34:122" ht="13.5" customHeight="1" x14ac:dyDescent="0.2"/>
    <row r="119" spans="34:122" ht="13.5" customHeight="1" x14ac:dyDescent="0.2"/>
    <row r="120" spans="34:122" ht="13.5" customHeight="1" x14ac:dyDescent="0.2">
      <c r="AH120" s="253"/>
    </row>
    <row r="121" spans="34:122" ht="13.5" customHeight="1" x14ac:dyDescent="0.2">
      <c r="AH121" s="253"/>
    </row>
    <row r="122" spans="34:122" ht="13.5" customHeight="1" x14ac:dyDescent="0.2"/>
    <row r="123" spans="34:122" ht="13.5" customHeight="1" x14ac:dyDescent="0.2"/>
    <row r="124" spans="34:122" ht="13.5" customHeight="1" x14ac:dyDescent="0.2"/>
    <row r="125" spans="34:122" ht="13.5" customHeight="1" x14ac:dyDescent="0.2">
      <c r="DR125" s="253" t="s">
        <v>512</v>
      </c>
    </row>
  </sheetData>
  <phoneticPr fontId="2"/>
  <pageMargins left="0.70866141732283472" right="0.70866141732283472" top="0.74803149606299213" bottom="0.74803149606299213" header="0.31496062992125984" footer="0.31496062992125984"/>
  <pageSetup paperSize="8" scale="4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39" customWidth="1"/>
    <col min="2" max="8" width="13.36328125" style="139" customWidth="1"/>
    <col min="9" max="16384" width="11.08984375" style="139"/>
  </cols>
  <sheetData>
    <row r="1" spans="1:8" x14ac:dyDescent="0.2">
      <c r="A1" s="133"/>
      <c r="B1" s="134"/>
      <c r="C1" s="135"/>
      <c r="D1" s="136"/>
      <c r="E1" s="137"/>
      <c r="F1" s="137"/>
      <c r="G1" s="137"/>
      <c r="H1" s="138"/>
    </row>
    <row r="2" spans="1:8" x14ac:dyDescent="0.2">
      <c r="A2" s="140"/>
      <c r="B2" s="141"/>
      <c r="C2" s="142"/>
      <c r="D2" s="143" t="s">
        <v>51</v>
      </c>
      <c r="E2" s="144"/>
      <c r="F2" s="145" t="s">
        <v>562</v>
      </c>
      <c r="G2" s="146"/>
      <c r="H2" s="147"/>
    </row>
    <row r="3" spans="1:8" x14ac:dyDescent="0.2">
      <c r="A3" s="143" t="s">
        <v>555</v>
      </c>
      <c r="B3" s="148"/>
      <c r="C3" s="149"/>
      <c r="D3" s="150">
        <v>46701</v>
      </c>
      <c r="E3" s="151"/>
      <c r="F3" s="152">
        <v>90072</v>
      </c>
      <c r="G3" s="153"/>
      <c r="H3" s="154"/>
    </row>
    <row r="4" spans="1:8" x14ac:dyDescent="0.2">
      <c r="A4" s="155"/>
      <c r="B4" s="156"/>
      <c r="C4" s="157"/>
      <c r="D4" s="158">
        <v>31189</v>
      </c>
      <c r="E4" s="159"/>
      <c r="F4" s="160">
        <v>46083</v>
      </c>
      <c r="G4" s="161"/>
      <c r="H4" s="162"/>
    </row>
    <row r="5" spans="1:8" x14ac:dyDescent="0.2">
      <c r="A5" s="143" t="s">
        <v>557</v>
      </c>
      <c r="B5" s="148"/>
      <c r="C5" s="149"/>
      <c r="D5" s="150">
        <v>38754</v>
      </c>
      <c r="E5" s="151"/>
      <c r="F5" s="152">
        <v>88328</v>
      </c>
      <c r="G5" s="153"/>
      <c r="H5" s="154"/>
    </row>
    <row r="6" spans="1:8" x14ac:dyDescent="0.2">
      <c r="A6" s="155"/>
      <c r="B6" s="156"/>
      <c r="C6" s="157"/>
      <c r="D6" s="158">
        <v>29244</v>
      </c>
      <c r="E6" s="159"/>
      <c r="F6" s="160">
        <v>49013</v>
      </c>
      <c r="G6" s="161"/>
      <c r="H6" s="162"/>
    </row>
    <row r="7" spans="1:8" x14ac:dyDescent="0.2">
      <c r="A7" s="143" t="s">
        <v>558</v>
      </c>
      <c r="B7" s="148"/>
      <c r="C7" s="149"/>
      <c r="D7" s="150">
        <v>31615</v>
      </c>
      <c r="E7" s="151"/>
      <c r="F7" s="152">
        <v>103390</v>
      </c>
      <c r="G7" s="153"/>
      <c r="H7" s="154"/>
    </row>
    <row r="8" spans="1:8" x14ac:dyDescent="0.2">
      <c r="A8" s="155"/>
      <c r="B8" s="156"/>
      <c r="C8" s="157"/>
      <c r="D8" s="158">
        <v>24467</v>
      </c>
      <c r="E8" s="159"/>
      <c r="F8" s="160">
        <v>51269</v>
      </c>
      <c r="G8" s="161"/>
      <c r="H8" s="162"/>
    </row>
    <row r="9" spans="1:8" x14ac:dyDescent="0.2">
      <c r="A9" s="143" t="s">
        <v>559</v>
      </c>
      <c r="B9" s="148"/>
      <c r="C9" s="149"/>
      <c r="D9" s="150">
        <v>46675</v>
      </c>
      <c r="E9" s="151"/>
      <c r="F9" s="152">
        <v>117234</v>
      </c>
      <c r="G9" s="153"/>
      <c r="H9" s="154"/>
    </row>
    <row r="10" spans="1:8" x14ac:dyDescent="0.2">
      <c r="A10" s="155"/>
      <c r="B10" s="156"/>
      <c r="C10" s="157"/>
      <c r="D10" s="158">
        <v>29182</v>
      </c>
      <c r="E10" s="159"/>
      <c r="F10" s="160">
        <v>59796</v>
      </c>
      <c r="G10" s="161"/>
      <c r="H10" s="162"/>
    </row>
    <row r="11" spans="1:8" x14ac:dyDescent="0.2">
      <c r="A11" s="143" t="s">
        <v>560</v>
      </c>
      <c r="B11" s="148"/>
      <c r="C11" s="149"/>
      <c r="D11" s="150">
        <v>64291</v>
      </c>
      <c r="E11" s="151"/>
      <c r="F11" s="152">
        <v>97758</v>
      </c>
      <c r="G11" s="153"/>
      <c r="H11" s="154"/>
    </row>
    <row r="12" spans="1:8" x14ac:dyDescent="0.2">
      <c r="A12" s="155"/>
      <c r="B12" s="156"/>
      <c r="C12" s="163"/>
      <c r="D12" s="158">
        <v>31102</v>
      </c>
      <c r="E12" s="159"/>
      <c r="F12" s="160">
        <v>45946</v>
      </c>
      <c r="G12" s="161"/>
      <c r="H12" s="162"/>
    </row>
    <row r="13" spans="1:8" x14ac:dyDescent="0.2">
      <c r="A13" s="143"/>
      <c r="B13" s="148"/>
      <c r="C13" s="164"/>
      <c r="D13" s="165">
        <v>45607</v>
      </c>
      <c r="E13" s="166"/>
      <c r="F13" s="167">
        <v>99356</v>
      </c>
      <c r="G13" s="168"/>
      <c r="H13" s="154"/>
    </row>
    <row r="14" spans="1:8" x14ac:dyDescent="0.2">
      <c r="A14" s="155"/>
      <c r="B14" s="156"/>
      <c r="C14" s="157"/>
      <c r="D14" s="158">
        <v>29037</v>
      </c>
      <c r="E14" s="159"/>
      <c r="F14" s="160">
        <v>50421</v>
      </c>
      <c r="G14" s="161"/>
      <c r="H14" s="162"/>
    </row>
    <row r="17" spans="1:11" x14ac:dyDescent="0.2">
      <c r="A17" s="139" t="s">
        <v>52</v>
      </c>
    </row>
    <row r="18" spans="1:11" x14ac:dyDescent="0.2">
      <c r="A18" s="169"/>
      <c r="B18" s="169" t="str">
        <f>実質収支比率等に係る経年分析!F$46</f>
        <v>H29</v>
      </c>
      <c r="C18" s="169" t="str">
        <f>実質収支比率等に係る経年分析!G$46</f>
        <v>H30</v>
      </c>
      <c r="D18" s="169" t="str">
        <f>実質収支比率等に係る経年分析!H$46</f>
        <v>R01</v>
      </c>
      <c r="E18" s="169" t="str">
        <f>実質収支比率等に係る経年分析!I$46</f>
        <v>R02</v>
      </c>
      <c r="F18" s="169" t="str">
        <f>実質収支比率等に係る経年分析!J$46</f>
        <v>R03</v>
      </c>
    </row>
    <row r="19" spans="1:11" x14ac:dyDescent="0.2">
      <c r="A19" s="169" t="s">
        <v>53</v>
      </c>
      <c r="B19" s="169">
        <f>ROUND(VALUE(SUBSTITUTE(実質収支比率等に係る経年分析!F$48,"▲","-")),2)</f>
        <v>1.86</v>
      </c>
      <c r="C19" s="169">
        <f>ROUND(VALUE(SUBSTITUTE(実質収支比率等に係る経年分析!G$48,"▲","-")),2)</f>
        <v>4.55</v>
      </c>
      <c r="D19" s="169">
        <f>ROUND(VALUE(SUBSTITUTE(実質収支比率等に係る経年分析!H$48,"▲","-")),2)</f>
        <v>7.69</v>
      </c>
      <c r="E19" s="169">
        <f>ROUND(VALUE(SUBSTITUTE(実質収支比率等に係る経年分析!I$48,"▲","-")),2)</f>
        <v>5.81</v>
      </c>
      <c r="F19" s="169">
        <f>ROUND(VALUE(SUBSTITUTE(実質収支比率等に係る経年分析!J$48,"▲","-")),2)</f>
        <v>9.52</v>
      </c>
    </row>
    <row r="20" spans="1:11" x14ac:dyDescent="0.2">
      <c r="A20" s="169" t="s">
        <v>54</v>
      </c>
      <c r="B20" s="169">
        <f>ROUND(VALUE(SUBSTITUTE(実質収支比率等に係る経年分析!F$47,"▲","-")),2)</f>
        <v>73.599999999999994</v>
      </c>
      <c r="C20" s="169">
        <f>ROUND(VALUE(SUBSTITUTE(実質収支比率等に係る経年分析!G$47,"▲","-")),2)</f>
        <v>69.569999999999993</v>
      </c>
      <c r="D20" s="169">
        <f>ROUND(VALUE(SUBSTITUTE(実質収支比率等に係る経年分析!H$47,"▲","-")),2)</f>
        <v>66.040000000000006</v>
      </c>
      <c r="E20" s="169">
        <f>ROUND(VALUE(SUBSTITUTE(実質収支比率等に係る経年分析!I$47,"▲","-")),2)</f>
        <v>61.71</v>
      </c>
      <c r="F20" s="169">
        <f>ROUND(VALUE(SUBSTITUTE(実質収支比率等に係る経年分析!J$47,"▲","-")),2)</f>
        <v>58.06</v>
      </c>
    </row>
    <row r="21" spans="1:11" x14ac:dyDescent="0.2">
      <c r="A21" s="169" t="s">
        <v>55</v>
      </c>
      <c r="B21" s="169">
        <f>IF(ISNUMBER(VALUE(SUBSTITUTE(実質収支比率等に係る経年分析!F$49,"▲","-"))),ROUND(VALUE(SUBSTITUTE(実質収支比率等に係る経年分析!F$49,"▲","-")),2),NA())</f>
        <v>-1.32</v>
      </c>
      <c r="C21" s="169">
        <f>IF(ISNUMBER(VALUE(SUBSTITUTE(実質収支比率等に係る経年分析!G$49,"▲","-"))),ROUND(VALUE(SUBSTITUTE(実質収支比率等に係る経年分析!G$49,"▲","-")),2),NA())</f>
        <v>-0.28000000000000003</v>
      </c>
      <c r="D21" s="169">
        <f>IF(ISNUMBER(VALUE(SUBSTITUTE(実質収支比率等に係る経年分析!H$49,"▲","-"))),ROUND(VALUE(SUBSTITUTE(実質収支比率等に係る経年分析!H$49,"▲","-")),2),NA())</f>
        <v>2.4900000000000002</v>
      </c>
      <c r="E21" s="169">
        <f>IF(ISNUMBER(VALUE(SUBSTITUTE(実質収支比率等に係る経年分析!I$49,"▲","-"))),ROUND(VALUE(SUBSTITUTE(実質収支比率等に係る経年分析!I$49,"▲","-")),2),NA())</f>
        <v>-1.31</v>
      </c>
      <c r="F21" s="169">
        <f>IF(ISNUMBER(VALUE(SUBSTITUTE(実質収支比率等に係る経年分析!J$49,"▲","-"))),ROUND(VALUE(SUBSTITUTE(実質収支比率等に係る経年分析!J$49,"▲","-")),2),NA())</f>
        <v>4.0999999999999996</v>
      </c>
    </row>
    <row r="24" spans="1:11" x14ac:dyDescent="0.2">
      <c r="A24" s="139" t="s">
        <v>56</v>
      </c>
    </row>
    <row r="25" spans="1:11" x14ac:dyDescent="0.2">
      <c r="A25" s="170"/>
      <c r="B25" s="170" t="str">
        <f>連結実質赤字比率に係る赤字・黒字の構成分析!F$33</f>
        <v>H29</v>
      </c>
      <c r="C25" s="170"/>
      <c r="D25" s="170" t="str">
        <f>連結実質赤字比率に係る赤字・黒字の構成分析!G$33</f>
        <v>H30</v>
      </c>
      <c r="E25" s="170"/>
      <c r="F25" s="170" t="str">
        <f>連結実質赤字比率に係る赤字・黒字の構成分析!H$33</f>
        <v>R01</v>
      </c>
      <c r="G25" s="170"/>
      <c r="H25" s="170" t="str">
        <f>連結実質赤字比率に係る赤字・黒字の構成分析!I$33</f>
        <v>R02</v>
      </c>
      <c r="I25" s="170"/>
      <c r="J25" s="170" t="str">
        <f>連結実質赤字比率に係る赤字・黒字の構成分析!J$33</f>
        <v>R03</v>
      </c>
      <c r="K25" s="170"/>
    </row>
    <row r="26" spans="1:11" x14ac:dyDescent="0.2">
      <c r="A26" s="170"/>
      <c r="B26" s="170" t="s">
        <v>57</v>
      </c>
      <c r="C26" s="170" t="s">
        <v>58</v>
      </c>
      <c r="D26" s="170" t="s">
        <v>57</v>
      </c>
      <c r="E26" s="170" t="s">
        <v>58</v>
      </c>
      <c r="F26" s="170" t="s">
        <v>57</v>
      </c>
      <c r="G26" s="170" t="s">
        <v>58</v>
      </c>
      <c r="H26" s="170" t="s">
        <v>57</v>
      </c>
      <c r="I26" s="170" t="s">
        <v>58</v>
      </c>
      <c r="J26" s="170" t="s">
        <v>57</v>
      </c>
      <c r="K26" s="170" t="s">
        <v>58</v>
      </c>
    </row>
    <row r="27" spans="1:11" x14ac:dyDescent="0.2">
      <c r="A27" s="170" t="str">
        <f>IF(連結実質赤字比率に係る赤字・黒字の構成分析!C$43="",NA(),連結実質赤字比率に係る赤字・黒字の構成分析!C$43)</f>
        <v>その他会計（黒字）</v>
      </c>
      <c r="B27" s="170" t="e">
        <f>IF(ROUND(VALUE(SUBSTITUTE(連結実質赤字比率に係る赤字・黒字の構成分析!F$43,"▲", "-")), 2) &lt; 0, ABS(ROUND(VALUE(SUBSTITUTE(連結実質赤字比率に係る赤字・黒字の構成分析!F$43,"▲", "-")), 2)), NA())</f>
        <v>#N/A</v>
      </c>
      <c r="C27" s="170">
        <f>IF(ROUND(VALUE(SUBSTITUTE(連結実質赤字比率に係る赤字・黒字の構成分析!F$43,"▲", "-")), 2) &gt;= 0, ABS(ROUND(VALUE(SUBSTITUTE(連結実質赤字比率に係る赤字・黒字の構成分析!F$43,"▲", "-")), 2)), NA())</f>
        <v>0</v>
      </c>
      <c r="D27" s="170" t="e">
        <f>IF(ROUND(VALUE(SUBSTITUTE(連結実質赤字比率に係る赤字・黒字の構成分析!G$43,"▲", "-")), 2) &lt; 0, ABS(ROUND(VALUE(SUBSTITUTE(連結実質赤字比率に係る赤字・黒字の構成分析!G$43,"▲", "-")), 2)), NA())</f>
        <v>#N/A</v>
      </c>
      <c r="E27" s="170">
        <f>IF(ROUND(VALUE(SUBSTITUTE(連結実質赤字比率に係る赤字・黒字の構成分析!G$43,"▲", "-")), 2) &gt;= 0, ABS(ROUND(VALUE(SUBSTITUTE(連結実質赤字比率に係る赤字・黒字の構成分析!G$43,"▲", "-")), 2)), NA())</f>
        <v>0</v>
      </c>
      <c r="F27" s="170" t="e">
        <f>IF(ROUND(VALUE(SUBSTITUTE(連結実質赤字比率に係る赤字・黒字の構成分析!H$43,"▲", "-")), 2) &lt; 0, ABS(ROUND(VALUE(SUBSTITUTE(連結実質赤字比率に係る赤字・黒字の構成分析!H$43,"▲", "-")), 2)), NA())</f>
        <v>#N/A</v>
      </c>
      <c r="G27" s="170">
        <f>IF(ROUND(VALUE(SUBSTITUTE(連結実質赤字比率に係る赤字・黒字の構成分析!H$43,"▲", "-")), 2) &gt;= 0, ABS(ROUND(VALUE(SUBSTITUTE(連結実質赤字比率に係る赤字・黒字の構成分析!H$43,"▲", "-")), 2)), NA())</f>
        <v>0.01</v>
      </c>
      <c r="H27" s="170" t="e">
        <f>IF(ROUND(VALUE(SUBSTITUTE(連結実質赤字比率に係る赤字・黒字の構成分析!I$43,"▲", "-")), 2) &lt; 0, ABS(ROUND(VALUE(SUBSTITUTE(連結実質赤字比率に係る赤字・黒字の構成分析!I$43,"▲", "-")), 2)), NA())</f>
        <v>#N/A</v>
      </c>
      <c r="I27" s="170">
        <f>IF(ROUND(VALUE(SUBSTITUTE(連結実質赤字比率に係る赤字・黒字の構成分析!I$43,"▲", "-")), 2) &gt;= 0, ABS(ROUND(VALUE(SUBSTITUTE(連結実質赤字比率に係る赤字・黒字の構成分析!I$43,"▲", "-")), 2)), NA())</f>
        <v>0.17</v>
      </c>
      <c r="J27" s="170" t="e">
        <f>IF(ROUND(VALUE(SUBSTITUTE(連結実質赤字比率に係る赤字・黒字の構成分析!J$43,"▲", "-")), 2) &lt; 0, ABS(ROUND(VALUE(SUBSTITUTE(連結実質赤字比率に係る赤字・黒字の構成分析!J$43,"▲", "-")), 2)), NA())</f>
        <v>#N/A</v>
      </c>
      <c r="K27" s="170">
        <f>IF(ROUND(VALUE(SUBSTITUTE(連結実質赤字比率に係る赤字・黒字の構成分析!J$43,"▲", "-")), 2) &gt;= 0, ABS(ROUND(VALUE(SUBSTITUTE(連結実質赤字比率に係る赤字・黒字の構成分析!J$43,"▲", "-")), 2)), NA())</f>
        <v>0</v>
      </c>
    </row>
    <row r="28" spans="1:11" x14ac:dyDescent="0.2">
      <c r="A28" s="170" t="str">
        <f>IF(連結実質赤字比率に係る赤字・黒字の構成分析!C$42="",NA(),連結実質赤字比率に係る赤字・黒字の構成分析!C$42)</f>
        <v>その他会計（赤字）</v>
      </c>
      <c r="B28" s="170" t="e">
        <f>IF(ROUND(VALUE(SUBSTITUTE(連結実質赤字比率に係る赤字・黒字の構成分析!F$42,"▲", "-")), 2) &lt; 0, ABS(ROUND(VALUE(SUBSTITUTE(連結実質赤字比率に係る赤字・黒字の構成分析!F$42,"▲", "-")), 2)), NA())</f>
        <v>#VALUE!</v>
      </c>
      <c r="C28" s="170" t="e">
        <f>IF(ROUND(VALUE(SUBSTITUTE(連結実質赤字比率に係る赤字・黒字の構成分析!F$42,"▲", "-")), 2) &gt;= 0, ABS(ROUND(VALUE(SUBSTITUTE(連結実質赤字比率に係る赤字・黒字の構成分析!F$42,"▲", "-")), 2)), NA())</f>
        <v>#VALUE!</v>
      </c>
      <c r="D28" s="170" t="e">
        <f>IF(ROUND(VALUE(SUBSTITUTE(連結実質赤字比率に係る赤字・黒字の構成分析!G$42,"▲", "-")), 2) &lt; 0, ABS(ROUND(VALUE(SUBSTITUTE(連結実質赤字比率に係る赤字・黒字の構成分析!G$42,"▲", "-")), 2)), NA())</f>
        <v>#VALUE!</v>
      </c>
      <c r="E28" s="170" t="e">
        <f>IF(ROUND(VALUE(SUBSTITUTE(連結実質赤字比率に係る赤字・黒字の構成分析!G$42,"▲", "-")), 2) &gt;= 0, ABS(ROUND(VALUE(SUBSTITUTE(連結実質赤字比率に係る赤字・黒字の構成分析!G$42,"▲", "-")), 2)), NA())</f>
        <v>#VALUE!</v>
      </c>
      <c r="F28" s="170" t="e">
        <f>IF(ROUND(VALUE(SUBSTITUTE(連結実質赤字比率に係る赤字・黒字の構成分析!H$42,"▲", "-")), 2) &lt; 0, ABS(ROUND(VALUE(SUBSTITUTE(連結実質赤字比率に係る赤字・黒字の構成分析!H$42,"▲", "-")), 2)), NA())</f>
        <v>#VALUE!</v>
      </c>
      <c r="G28" s="170" t="e">
        <f>IF(ROUND(VALUE(SUBSTITUTE(連結実質赤字比率に係る赤字・黒字の構成分析!H$42,"▲", "-")), 2) &gt;= 0, ABS(ROUND(VALUE(SUBSTITUTE(連結実質赤字比率に係る赤字・黒字の構成分析!H$42,"▲", "-")), 2)), NA())</f>
        <v>#VALUE!</v>
      </c>
      <c r="H28" s="170" t="e">
        <f>IF(ROUND(VALUE(SUBSTITUTE(連結実質赤字比率に係る赤字・黒字の構成分析!I$42,"▲", "-")), 2) &lt; 0, ABS(ROUND(VALUE(SUBSTITUTE(連結実質赤字比率に係る赤字・黒字の構成分析!I$42,"▲", "-")), 2)), NA())</f>
        <v>#VALUE!</v>
      </c>
      <c r="I28" s="170" t="e">
        <f>IF(ROUND(VALUE(SUBSTITUTE(連結実質赤字比率に係る赤字・黒字の構成分析!I$42,"▲", "-")), 2) &gt;= 0, ABS(ROUND(VALUE(SUBSTITUTE(連結実質赤字比率に係る赤字・黒字の構成分析!I$42,"▲", "-")), 2)), NA())</f>
        <v>#VALUE!</v>
      </c>
      <c r="J28" s="170" t="e">
        <f>IF(ROUND(VALUE(SUBSTITUTE(連結実質赤字比率に係る赤字・黒字の構成分析!J$42,"▲", "-")), 2) &lt; 0, ABS(ROUND(VALUE(SUBSTITUTE(連結実質赤字比率に係る赤字・黒字の構成分析!J$42,"▲", "-")), 2)), NA())</f>
        <v>#VALUE!</v>
      </c>
      <c r="K28" s="170" t="e">
        <f>IF(ROUND(VALUE(SUBSTITUTE(連結実質赤字比率に係る赤字・黒字の構成分析!J$42,"▲", "-")), 2) &gt;= 0, ABS(ROUND(VALUE(SUBSTITUTE(連結実質赤字比率に係る赤字・黒字の構成分析!J$42,"▲", "-")), 2)), NA())</f>
        <v>#VALUE!</v>
      </c>
    </row>
    <row r="29" spans="1:11" x14ac:dyDescent="0.2">
      <c r="A29" s="170" t="str">
        <f>IF(連結実質赤字比率に係る赤字・黒字の構成分析!C$41="",NA(),連結実質赤字比率に係る赤字・黒字の構成分析!C$41)</f>
        <v>学校給食事業特別会計</v>
      </c>
      <c r="B29" s="170" t="e">
        <f>IF(ROUND(VALUE(SUBSTITUTE(連結実質赤字比率に係る赤字・黒字の構成分析!F$41,"▲", "-")), 2) &lt; 0, ABS(ROUND(VALUE(SUBSTITUTE(連結実質赤字比率に係る赤字・黒字の構成分析!F$41,"▲", "-")), 2)), NA())</f>
        <v>#N/A</v>
      </c>
      <c r="C29" s="170">
        <f>IF(ROUND(VALUE(SUBSTITUTE(連結実質赤字比率に係る赤字・黒字の構成分析!F$41,"▲", "-")), 2) &gt;= 0, ABS(ROUND(VALUE(SUBSTITUTE(連結実質赤字比率に係る赤字・黒字の構成分析!F$41,"▲", "-")), 2)), NA())</f>
        <v>0</v>
      </c>
      <c r="D29" s="170" t="e">
        <f>IF(ROUND(VALUE(SUBSTITUTE(連結実質赤字比率に係る赤字・黒字の構成分析!G$41,"▲", "-")), 2) &lt; 0, ABS(ROUND(VALUE(SUBSTITUTE(連結実質赤字比率に係る赤字・黒字の構成分析!G$41,"▲", "-")), 2)), NA())</f>
        <v>#N/A</v>
      </c>
      <c r="E29" s="170">
        <f>IF(ROUND(VALUE(SUBSTITUTE(連結実質赤字比率に係る赤字・黒字の構成分析!G$41,"▲", "-")), 2) &gt;= 0, ABS(ROUND(VALUE(SUBSTITUTE(連結実質赤字比率に係る赤字・黒字の構成分析!G$41,"▲", "-")), 2)), NA())</f>
        <v>0</v>
      </c>
      <c r="F29" s="170" t="e">
        <f>IF(ROUND(VALUE(SUBSTITUTE(連結実質赤字比率に係る赤字・黒字の構成分析!H$41,"▲", "-")), 2) &lt; 0, ABS(ROUND(VALUE(SUBSTITUTE(連結実質赤字比率に係る赤字・黒字の構成分析!H$41,"▲", "-")), 2)), NA())</f>
        <v>#N/A</v>
      </c>
      <c r="G29" s="170">
        <f>IF(ROUND(VALUE(SUBSTITUTE(連結実質赤字比率に係る赤字・黒字の構成分析!H$41,"▲", "-")), 2) &gt;= 0, ABS(ROUND(VALUE(SUBSTITUTE(連結実質赤字比率に係る赤字・黒字の構成分析!H$41,"▲", "-")), 2)), NA())</f>
        <v>0.01</v>
      </c>
      <c r="H29" s="170" t="e">
        <f>IF(ROUND(VALUE(SUBSTITUTE(連結実質赤字比率に係る赤字・黒字の構成分析!I$41,"▲", "-")), 2) &lt; 0, ABS(ROUND(VALUE(SUBSTITUTE(連結実質赤字比率に係る赤字・黒字の構成分析!I$41,"▲", "-")), 2)), NA())</f>
        <v>#N/A</v>
      </c>
      <c r="I29" s="170">
        <f>IF(ROUND(VALUE(SUBSTITUTE(連結実質赤字比率に係る赤字・黒字の構成分析!I$41,"▲", "-")), 2) &gt;= 0, ABS(ROUND(VALUE(SUBSTITUTE(連結実質赤字比率に係る赤字・黒字の構成分析!I$41,"▲", "-")), 2)), NA())</f>
        <v>0</v>
      </c>
      <c r="J29" s="170" t="e">
        <f>IF(ROUND(VALUE(SUBSTITUTE(連結実質赤字比率に係る赤字・黒字の構成分析!J$41,"▲", "-")), 2) &lt; 0, ABS(ROUND(VALUE(SUBSTITUTE(連結実質赤字比率に係る赤字・黒字の構成分析!J$41,"▲", "-")), 2)), NA())</f>
        <v>#N/A</v>
      </c>
      <c r="K29" s="170">
        <f>IF(ROUND(VALUE(SUBSTITUTE(連結実質赤字比率に係る赤字・黒字の構成分析!J$41,"▲", "-")), 2) &gt;= 0, ABS(ROUND(VALUE(SUBSTITUTE(連結実質赤字比率に係る赤字・黒字の構成分析!J$41,"▲", "-")), 2)), NA())</f>
        <v>0</v>
      </c>
    </row>
    <row r="30" spans="1:11" x14ac:dyDescent="0.2">
      <c r="A30" s="170" t="str">
        <f>IF(連結実質赤字比率に係る赤字・黒字の構成分析!C$40="",NA(),連結実質赤字比率に係る赤字・黒字の構成分析!C$40)</f>
        <v>太陽光発電事業特別会計</v>
      </c>
      <c r="B30" s="170" t="e">
        <f>IF(ROUND(VALUE(SUBSTITUTE(連結実質赤字比率に係る赤字・黒字の構成分析!F$40,"▲", "-")), 2) &lt; 0, ABS(ROUND(VALUE(SUBSTITUTE(連結実質赤字比率に係る赤字・黒字の構成分析!F$40,"▲", "-")), 2)), NA())</f>
        <v>#N/A</v>
      </c>
      <c r="C30" s="170">
        <f>IF(ROUND(VALUE(SUBSTITUTE(連結実質赤字比率に係る赤字・黒字の構成分析!F$40,"▲", "-")), 2) &gt;= 0, ABS(ROUND(VALUE(SUBSTITUTE(連結実質赤字比率に係る赤字・黒字の構成分析!F$40,"▲", "-")), 2)), NA())</f>
        <v>0.03</v>
      </c>
      <c r="D30" s="170" t="e">
        <f>IF(ROUND(VALUE(SUBSTITUTE(連結実質赤字比率に係る赤字・黒字の構成分析!G$40,"▲", "-")), 2) &lt; 0, ABS(ROUND(VALUE(SUBSTITUTE(連結実質赤字比率に係る赤字・黒字の構成分析!G$40,"▲", "-")), 2)), NA())</f>
        <v>#N/A</v>
      </c>
      <c r="E30" s="170">
        <f>IF(ROUND(VALUE(SUBSTITUTE(連結実質赤字比率に係る赤字・黒字の構成分析!G$40,"▲", "-")), 2) &gt;= 0, ABS(ROUND(VALUE(SUBSTITUTE(連結実質赤字比率に係る赤字・黒字の構成分析!G$40,"▲", "-")), 2)), NA())</f>
        <v>0.01</v>
      </c>
      <c r="F30" s="170" t="e">
        <f>IF(ROUND(VALUE(SUBSTITUTE(連結実質赤字比率に係る赤字・黒字の構成分析!H$40,"▲", "-")), 2) &lt; 0, ABS(ROUND(VALUE(SUBSTITUTE(連結実質赤字比率に係る赤字・黒字の構成分析!H$40,"▲", "-")), 2)), NA())</f>
        <v>#N/A</v>
      </c>
      <c r="G30" s="170">
        <f>IF(ROUND(VALUE(SUBSTITUTE(連結実質赤字比率に係る赤字・黒字の構成分析!H$40,"▲", "-")), 2) &gt;= 0, ABS(ROUND(VALUE(SUBSTITUTE(連結実質赤字比率に係る赤字・黒字の構成分析!H$40,"▲", "-")), 2)), NA())</f>
        <v>0</v>
      </c>
      <c r="H30" s="170" t="e">
        <f>IF(ROUND(VALUE(SUBSTITUTE(連結実質赤字比率に係る赤字・黒字の構成分析!I$40,"▲", "-")), 2) &lt; 0, ABS(ROUND(VALUE(SUBSTITUTE(連結実質赤字比率に係る赤字・黒字の構成分析!I$40,"▲", "-")), 2)), NA())</f>
        <v>#N/A</v>
      </c>
      <c r="I30" s="170">
        <f>IF(ROUND(VALUE(SUBSTITUTE(連結実質赤字比率に係る赤字・黒字の構成分析!I$40,"▲", "-")), 2) &gt;= 0, ABS(ROUND(VALUE(SUBSTITUTE(連結実質赤字比率に係る赤字・黒字の構成分析!I$40,"▲", "-")), 2)), NA())</f>
        <v>0.08</v>
      </c>
      <c r="J30" s="170" t="e">
        <f>IF(ROUND(VALUE(SUBSTITUTE(連結実質赤字比率に係る赤字・黒字の構成分析!J$40,"▲", "-")), 2) &lt; 0, ABS(ROUND(VALUE(SUBSTITUTE(連結実質赤字比率に係る赤字・黒字の構成分析!J$40,"▲", "-")), 2)), NA())</f>
        <v>#N/A</v>
      </c>
      <c r="K30" s="170">
        <f>IF(ROUND(VALUE(SUBSTITUTE(連結実質赤字比率に係る赤字・黒字の構成分析!J$40,"▲", "-")), 2) &gt;= 0, ABS(ROUND(VALUE(SUBSTITUTE(連結実質赤字比率に係る赤字・黒字の構成分析!J$40,"▲", "-")), 2)), NA())</f>
        <v>0.12</v>
      </c>
    </row>
    <row r="31" spans="1:11" x14ac:dyDescent="0.2">
      <c r="A31" s="170" t="str">
        <f>IF(連結実質赤字比率に係る赤字・黒字の構成分析!C$39="",NA(),連結実質赤字比率に係る赤字・黒字の構成分析!C$39)</f>
        <v>公共下水道事業特別会計</v>
      </c>
      <c r="B31" s="170" t="e">
        <f>IF(ROUND(VALUE(SUBSTITUTE(連結実質赤字比率に係る赤字・黒字の構成分析!F$39,"▲", "-")), 2) &lt; 0, ABS(ROUND(VALUE(SUBSTITUTE(連結実質赤字比率に係る赤字・黒字の構成分析!F$39,"▲", "-")), 2)), NA())</f>
        <v>#N/A</v>
      </c>
      <c r="C31" s="170">
        <f>IF(ROUND(VALUE(SUBSTITUTE(連結実質赤字比率に係る赤字・黒字の構成分析!F$39,"▲", "-")), 2) &gt;= 0, ABS(ROUND(VALUE(SUBSTITUTE(連結実質赤字比率に係る赤字・黒字の構成分析!F$39,"▲", "-")), 2)), NA())</f>
        <v>0</v>
      </c>
      <c r="D31" s="170" t="e">
        <f>IF(ROUND(VALUE(SUBSTITUTE(連結実質赤字比率に係る赤字・黒字の構成分析!G$39,"▲", "-")), 2) &lt; 0, ABS(ROUND(VALUE(SUBSTITUTE(連結実質赤字比率に係る赤字・黒字の構成分析!G$39,"▲", "-")), 2)), NA())</f>
        <v>#N/A</v>
      </c>
      <c r="E31" s="170">
        <f>IF(ROUND(VALUE(SUBSTITUTE(連結実質赤字比率に係る赤字・黒字の構成分析!G$39,"▲", "-")), 2) &gt;= 0, ABS(ROUND(VALUE(SUBSTITUTE(連結実質赤字比率に係る赤字・黒字の構成分析!G$39,"▲", "-")), 2)), NA())</f>
        <v>0</v>
      </c>
      <c r="F31" s="170" t="e">
        <f>IF(ROUND(VALUE(SUBSTITUTE(連結実質赤字比率に係る赤字・黒字の構成分析!H$39,"▲", "-")), 2) &lt; 0, ABS(ROUND(VALUE(SUBSTITUTE(連結実質赤字比率に係る赤字・黒字の構成分析!H$39,"▲", "-")), 2)), NA())</f>
        <v>#N/A</v>
      </c>
      <c r="G31" s="170">
        <f>IF(ROUND(VALUE(SUBSTITUTE(連結実質赤字比率に係る赤字・黒字の構成分析!H$39,"▲", "-")), 2) &gt;= 0, ABS(ROUND(VALUE(SUBSTITUTE(連結実質赤字比率に係る赤字・黒字の構成分析!H$39,"▲", "-")), 2)), NA())</f>
        <v>0</v>
      </c>
      <c r="H31" s="170" t="e">
        <f>IF(ROUND(VALUE(SUBSTITUTE(連結実質赤字比率に係る赤字・黒字の構成分析!I$39,"▲", "-")), 2) &lt; 0, ABS(ROUND(VALUE(SUBSTITUTE(連結実質赤字比率に係る赤字・黒字の構成分析!I$39,"▲", "-")), 2)), NA())</f>
        <v>#N/A</v>
      </c>
      <c r="I31" s="170">
        <f>IF(ROUND(VALUE(SUBSTITUTE(連結実質赤字比率に係る赤字・黒字の構成分析!I$39,"▲", "-")), 2) &gt;= 0, ABS(ROUND(VALUE(SUBSTITUTE(連結実質赤字比率に係る赤字・黒字の構成分析!I$39,"▲", "-")), 2)), NA())</f>
        <v>0</v>
      </c>
      <c r="J31" s="170" t="e">
        <f>IF(ROUND(VALUE(SUBSTITUTE(連結実質赤字比率に係る赤字・黒字の構成分析!J$39,"▲", "-")), 2) &lt; 0, ABS(ROUND(VALUE(SUBSTITUTE(連結実質赤字比率に係る赤字・黒字の構成分析!J$39,"▲", "-")), 2)), NA())</f>
        <v>#N/A</v>
      </c>
      <c r="K31" s="170">
        <f>IF(ROUND(VALUE(SUBSTITUTE(連結実質赤字比率に係る赤字・黒字の構成分析!J$39,"▲", "-")), 2) &gt;= 0, ABS(ROUND(VALUE(SUBSTITUTE(連結実質赤字比率に係る赤字・黒字の構成分析!J$39,"▲", "-")), 2)), NA())</f>
        <v>0.19</v>
      </c>
    </row>
    <row r="32" spans="1:11" x14ac:dyDescent="0.2">
      <c r="A32" s="170" t="str">
        <f>IF(連結実質赤字比率に係る赤字・黒字の構成分析!C$38="",NA(),連結実質赤字比率に係る赤字・黒字の構成分析!C$38)</f>
        <v>農業集落排水事業特別会計</v>
      </c>
      <c r="B32" s="170" t="e">
        <f>IF(ROUND(VALUE(SUBSTITUTE(連結実質赤字比率に係る赤字・黒字の構成分析!F$38,"▲", "-")), 2) &lt; 0, ABS(ROUND(VALUE(SUBSTITUTE(連結実質赤字比率に係る赤字・黒字の構成分析!F$38,"▲", "-")), 2)), NA())</f>
        <v>#N/A</v>
      </c>
      <c r="C32" s="170">
        <f>IF(ROUND(VALUE(SUBSTITUTE(連結実質赤字比率に係る赤字・黒字の構成分析!F$38,"▲", "-")), 2) &gt;= 0, ABS(ROUND(VALUE(SUBSTITUTE(連結実質赤字比率に係る赤字・黒字の構成分析!F$38,"▲", "-")), 2)), NA())</f>
        <v>0</v>
      </c>
      <c r="D32" s="170" t="e">
        <f>IF(ROUND(VALUE(SUBSTITUTE(連結実質赤字比率に係る赤字・黒字の構成分析!G$38,"▲", "-")), 2) &lt; 0, ABS(ROUND(VALUE(SUBSTITUTE(連結実質赤字比率に係る赤字・黒字の構成分析!G$38,"▲", "-")), 2)), NA())</f>
        <v>#N/A</v>
      </c>
      <c r="E32" s="170">
        <f>IF(ROUND(VALUE(SUBSTITUTE(連結実質赤字比率に係る赤字・黒字の構成分析!G$38,"▲", "-")), 2) &gt;= 0, ABS(ROUND(VALUE(SUBSTITUTE(連結実質赤字比率に係る赤字・黒字の構成分析!G$38,"▲", "-")), 2)), NA())</f>
        <v>0</v>
      </c>
      <c r="F32" s="170">
        <f>IF(ROUND(VALUE(SUBSTITUTE(連結実質赤字比率に係る赤字・黒字の構成分析!H$38,"▲", "-")), 2) &lt; 0, ABS(ROUND(VALUE(SUBSTITUTE(連結実質赤字比率に係る赤字・黒字の構成分析!H$38,"▲", "-")), 2)), NA())</f>
        <v>0.03</v>
      </c>
      <c r="G32" s="170" t="e">
        <f>IF(ROUND(VALUE(SUBSTITUTE(連結実質赤字比率に係る赤字・黒字の構成分析!H$38,"▲", "-")), 2) &gt;= 0, ABS(ROUND(VALUE(SUBSTITUTE(連結実質赤字比率に係る赤字・黒字の構成分析!H$38,"▲", "-")), 2)), NA())</f>
        <v>#N/A</v>
      </c>
      <c r="H32" s="170" t="e">
        <f>IF(ROUND(VALUE(SUBSTITUTE(連結実質赤字比率に係る赤字・黒字の構成分析!I$38,"▲", "-")), 2) &lt; 0, ABS(ROUND(VALUE(SUBSTITUTE(連結実質赤字比率に係る赤字・黒字の構成分析!I$38,"▲", "-")), 2)), NA())</f>
        <v>#N/A</v>
      </c>
      <c r="I32" s="170">
        <f>IF(ROUND(VALUE(SUBSTITUTE(連結実質赤字比率に係る赤字・黒字の構成分析!I$38,"▲", "-")), 2) &gt;= 0, ABS(ROUND(VALUE(SUBSTITUTE(連結実質赤字比率に係る赤字・黒字の構成分析!I$38,"▲", "-")), 2)), NA())</f>
        <v>0</v>
      </c>
      <c r="J32" s="170" t="e">
        <f>IF(ROUND(VALUE(SUBSTITUTE(連結実質赤字比率に係る赤字・黒字の構成分析!J$38,"▲", "-")), 2) &lt; 0, ABS(ROUND(VALUE(SUBSTITUTE(連結実質赤字比率に係る赤字・黒字の構成分析!J$38,"▲", "-")), 2)), NA())</f>
        <v>#N/A</v>
      </c>
      <c r="K32" s="170">
        <f>IF(ROUND(VALUE(SUBSTITUTE(連結実質赤字比率に係る赤字・黒字の構成分析!J$38,"▲", "-")), 2) &gt;= 0, ABS(ROUND(VALUE(SUBSTITUTE(連結実質赤字比率に係る赤字・黒字の構成分析!J$38,"▲", "-")), 2)), NA())</f>
        <v>0.31</v>
      </c>
    </row>
    <row r="33" spans="1:16" x14ac:dyDescent="0.2">
      <c r="A33" s="170" t="str">
        <f>IF(連結実質赤字比率に係る赤字・黒字の構成分析!C$37="",NA(),連結実質赤字比率に係る赤字・黒字の構成分析!C$37)</f>
        <v>介護保険特別会計</v>
      </c>
      <c r="B33" s="170" t="e">
        <f>IF(ROUND(VALUE(SUBSTITUTE(連結実質赤字比率に係る赤字・黒字の構成分析!F$37,"▲", "-")), 2) &lt; 0, ABS(ROUND(VALUE(SUBSTITUTE(連結実質赤字比率に係る赤字・黒字の構成分析!F$37,"▲", "-")), 2)), NA())</f>
        <v>#N/A</v>
      </c>
      <c r="C33" s="170">
        <f>IF(ROUND(VALUE(SUBSTITUTE(連結実質赤字比率に係る赤字・黒字の構成分析!F$37,"▲", "-")), 2) &gt;= 0, ABS(ROUND(VALUE(SUBSTITUTE(連結実質赤字比率に係る赤字・黒字の構成分析!F$37,"▲", "-")), 2)), NA())</f>
        <v>1.27</v>
      </c>
      <c r="D33" s="170" t="e">
        <f>IF(ROUND(VALUE(SUBSTITUTE(連結実質赤字比率に係る赤字・黒字の構成分析!G$37,"▲", "-")), 2) &lt; 0, ABS(ROUND(VALUE(SUBSTITUTE(連結実質赤字比率に係る赤字・黒字の構成分析!G$37,"▲", "-")), 2)), NA())</f>
        <v>#N/A</v>
      </c>
      <c r="E33" s="170">
        <f>IF(ROUND(VALUE(SUBSTITUTE(連結実質赤字比率に係る赤字・黒字の構成分析!G$37,"▲", "-")), 2) &gt;= 0, ABS(ROUND(VALUE(SUBSTITUTE(連結実質赤字比率に係る赤字・黒字の構成分析!G$37,"▲", "-")), 2)), NA())</f>
        <v>0.7</v>
      </c>
      <c r="F33" s="170" t="e">
        <f>IF(ROUND(VALUE(SUBSTITUTE(連結実質赤字比率に係る赤字・黒字の構成分析!H$37,"▲", "-")), 2) &lt; 0, ABS(ROUND(VALUE(SUBSTITUTE(連結実質赤字比率に係る赤字・黒字の構成分析!H$37,"▲", "-")), 2)), NA())</f>
        <v>#N/A</v>
      </c>
      <c r="G33" s="170">
        <f>IF(ROUND(VALUE(SUBSTITUTE(連結実質赤字比率に係る赤字・黒字の構成分析!H$37,"▲", "-")), 2) &gt;= 0, ABS(ROUND(VALUE(SUBSTITUTE(連結実質赤字比率に係る赤字・黒字の構成分析!H$37,"▲", "-")), 2)), NA())</f>
        <v>0.54</v>
      </c>
      <c r="H33" s="170" t="e">
        <f>IF(ROUND(VALUE(SUBSTITUTE(連結実質赤字比率に係る赤字・黒字の構成分析!I$37,"▲", "-")), 2) &lt; 0, ABS(ROUND(VALUE(SUBSTITUTE(連結実質赤字比率に係る赤字・黒字の構成分析!I$37,"▲", "-")), 2)), NA())</f>
        <v>#N/A</v>
      </c>
      <c r="I33" s="170">
        <f>IF(ROUND(VALUE(SUBSTITUTE(連結実質赤字比率に係る赤字・黒字の構成分析!I$37,"▲", "-")), 2) &gt;= 0, ABS(ROUND(VALUE(SUBSTITUTE(連結実質赤字比率に係る赤字・黒字の構成分析!I$37,"▲", "-")), 2)), NA())</f>
        <v>0.78</v>
      </c>
      <c r="J33" s="170" t="e">
        <f>IF(ROUND(VALUE(SUBSTITUTE(連結実質赤字比率に係る赤字・黒字の構成分析!J$37,"▲", "-")), 2) &lt; 0, ABS(ROUND(VALUE(SUBSTITUTE(連結実質赤字比率に係る赤字・黒字の構成分析!J$37,"▲", "-")), 2)), NA())</f>
        <v>#N/A</v>
      </c>
      <c r="K33" s="170">
        <f>IF(ROUND(VALUE(SUBSTITUTE(連結実質赤字比率に係る赤字・黒字の構成分析!J$37,"▲", "-")), 2) &gt;= 0, ABS(ROUND(VALUE(SUBSTITUTE(連結実質赤字比率に係る赤字・黒字の構成分析!J$37,"▲", "-")), 2)), NA())</f>
        <v>0.72</v>
      </c>
    </row>
    <row r="34" spans="1:16" x14ac:dyDescent="0.2">
      <c r="A34" s="170" t="str">
        <f>IF(連結実質赤字比率に係る赤字・黒字の構成分析!C$36="",NA(),連結実質赤字比率に係る赤字・黒字の構成分析!C$36)</f>
        <v>国民健康保険特別会計</v>
      </c>
      <c r="B34" s="170" t="e">
        <f>IF(ROUND(VALUE(SUBSTITUTE(連結実質赤字比率に係る赤字・黒字の構成分析!F$36,"▲", "-")), 2) &lt; 0, ABS(ROUND(VALUE(SUBSTITUTE(連結実質赤字比率に係る赤字・黒字の構成分析!F$36,"▲", "-")), 2)), NA())</f>
        <v>#N/A</v>
      </c>
      <c r="C34" s="170">
        <f>IF(ROUND(VALUE(SUBSTITUTE(連結実質赤字比率に係る赤字・黒字の構成分析!F$36,"▲", "-")), 2) &gt;= 0, ABS(ROUND(VALUE(SUBSTITUTE(連結実質赤字比率に係る赤字・黒字の構成分析!F$36,"▲", "-")), 2)), NA())</f>
        <v>5.66</v>
      </c>
      <c r="D34" s="170" t="e">
        <f>IF(ROUND(VALUE(SUBSTITUTE(連結実質赤字比率に係る赤字・黒字の構成分析!G$36,"▲", "-")), 2) &lt; 0, ABS(ROUND(VALUE(SUBSTITUTE(連結実質赤字比率に係る赤字・黒字の構成分析!G$36,"▲", "-")), 2)), NA())</f>
        <v>#N/A</v>
      </c>
      <c r="E34" s="170">
        <f>IF(ROUND(VALUE(SUBSTITUTE(連結実質赤字比率に係る赤字・黒字の構成分析!G$36,"▲", "-")), 2) &gt;= 0, ABS(ROUND(VALUE(SUBSTITUTE(連結実質赤字比率に係る赤字・黒字の構成分析!G$36,"▲", "-")), 2)), NA())</f>
        <v>0.02</v>
      </c>
      <c r="F34" s="170" t="e">
        <f>IF(ROUND(VALUE(SUBSTITUTE(連結実質赤字比率に係る赤字・黒字の構成分析!H$36,"▲", "-")), 2) &lt; 0, ABS(ROUND(VALUE(SUBSTITUTE(連結実質赤字比率に係る赤字・黒字の構成分析!H$36,"▲", "-")), 2)), NA())</f>
        <v>#N/A</v>
      </c>
      <c r="G34" s="170">
        <f>IF(ROUND(VALUE(SUBSTITUTE(連結実質赤字比率に係る赤字・黒字の構成分析!H$36,"▲", "-")), 2) &gt;= 0, ABS(ROUND(VALUE(SUBSTITUTE(連結実質赤字比率に係る赤字・黒字の構成分析!H$36,"▲", "-")), 2)), NA())</f>
        <v>0.98</v>
      </c>
      <c r="H34" s="170" t="e">
        <f>IF(ROUND(VALUE(SUBSTITUTE(連結実質赤字比率に係る赤字・黒字の構成分析!I$36,"▲", "-")), 2) &lt; 0, ABS(ROUND(VALUE(SUBSTITUTE(連結実質赤字比率に係る赤字・黒字の構成分析!I$36,"▲", "-")), 2)), NA())</f>
        <v>#N/A</v>
      </c>
      <c r="I34" s="170">
        <f>IF(ROUND(VALUE(SUBSTITUTE(連結実質赤字比率に係る赤字・黒字の構成分析!I$36,"▲", "-")), 2) &gt;= 0, ABS(ROUND(VALUE(SUBSTITUTE(連結実質赤字比率に係る赤字・黒字の構成分析!I$36,"▲", "-")), 2)), NA())</f>
        <v>0.95</v>
      </c>
      <c r="J34" s="170" t="e">
        <f>IF(ROUND(VALUE(SUBSTITUTE(連結実質赤字比率に係る赤字・黒字の構成分析!J$36,"▲", "-")), 2) &lt; 0, ABS(ROUND(VALUE(SUBSTITUTE(連結実質赤字比率に係る赤字・黒字の構成分析!J$36,"▲", "-")), 2)), NA())</f>
        <v>#N/A</v>
      </c>
      <c r="K34" s="170">
        <f>IF(ROUND(VALUE(SUBSTITUTE(連結実質赤字比率に係る赤字・黒字の構成分析!J$36,"▲", "-")), 2) &gt;= 0, ABS(ROUND(VALUE(SUBSTITUTE(連結実質赤字比率に係る赤字・黒字の構成分析!J$36,"▲", "-")), 2)), NA())</f>
        <v>1.5</v>
      </c>
    </row>
    <row r="35" spans="1:16" x14ac:dyDescent="0.2">
      <c r="A35" s="170" t="str">
        <f>IF(連結実質赤字比率に係る赤字・黒字の構成分析!C$35="",NA(),連結実質赤字比率に係る赤字・黒字の構成分析!C$35)</f>
        <v>一般会計</v>
      </c>
      <c r="B35" s="170" t="e">
        <f>IF(ROUND(VALUE(SUBSTITUTE(連結実質赤字比率に係る赤字・黒字の構成分析!F$35,"▲", "-")), 2) &lt; 0, ABS(ROUND(VALUE(SUBSTITUTE(連結実質赤字比率に係る赤字・黒字の構成分析!F$35,"▲", "-")), 2)), NA())</f>
        <v>#N/A</v>
      </c>
      <c r="C35" s="170">
        <f>IF(ROUND(VALUE(SUBSTITUTE(連結実質赤字比率に係る赤字・黒字の構成分析!F$35,"▲", "-")), 2) &gt;= 0, ABS(ROUND(VALUE(SUBSTITUTE(連結実質赤字比率に係る赤字・黒字の構成分析!F$35,"▲", "-")), 2)), NA())</f>
        <v>1.85</v>
      </c>
      <c r="D35" s="170" t="e">
        <f>IF(ROUND(VALUE(SUBSTITUTE(連結実質赤字比率に係る赤字・黒字の構成分析!G$35,"▲", "-")), 2) &lt; 0, ABS(ROUND(VALUE(SUBSTITUTE(連結実質赤字比率に係る赤字・黒字の構成分析!G$35,"▲", "-")), 2)), NA())</f>
        <v>#N/A</v>
      </c>
      <c r="E35" s="170">
        <f>IF(ROUND(VALUE(SUBSTITUTE(連結実質赤字比率に係る赤字・黒字の構成分析!G$35,"▲", "-")), 2) &gt;= 0, ABS(ROUND(VALUE(SUBSTITUTE(連結実質赤字比率に係る赤字・黒字の構成分析!G$35,"▲", "-")), 2)), NA())</f>
        <v>4.54</v>
      </c>
      <c r="F35" s="170" t="e">
        <f>IF(ROUND(VALUE(SUBSTITUTE(連結実質赤字比率に係る赤字・黒字の構成分析!H$35,"▲", "-")), 2) &lt; 0, ABS(ROUND(VALUE(SUBSTITUTE(連結実質赤字比率に係る赤字・黒字の構成分析!H$35,"▲", "-")), 2)), NA())</f>
        <v>#N/A</v>
      </c>
      <c r="G35" s="170">
        <f>IF(ROUND(VALUE(SUBSTITUTE(連結実質赤字比率に係る赤字・黒字の構成分析!H$35,"▲", "-")), 2) &gt;= 0, ABS(ROUND(VALUE(SUBSTITUTE(連結実質赤字比率に係る赤字・黒字の構成分析!H$35,"▲", "-")), 2)), NA())</f>
        <v>7.66</v>
      </c>
      <c r="H35" s="170" t="e">
        <f>IF(ROUND(VALUE(SUBSTITUTE(連結実質赤字比率に係る赤字・黒字の構成分析!I$35,"▲", "-")), 2) &lt; 0, ABS(ROUND(VALUE(SUBSTITUTE(連結実質赤字比率に係る赤字・黒字の構成分析!I$35,"▲", "-")), 2)), NA())</f>
        <v>#N/A</v>
      </c>
      <c r="I35" s="170">
        <f>IF(ROUND(VALUE(SUBSTITUTE(連結実質赤字比率に係る赤字・黒字の構成分析!I$35,"▲", "-")), 2) &gt;= 0, ABS(ROUND(VALUE(SUBSTITUTE(連結実質赤字比率に係る赤字・黒字の構成分析!I$35,"▲", "-")), 2)), NA())</f>
        <v>5.63</v>
      </c>
      <c r="J35" s="170" t="e">
        <f>IF(ROUND(VALUE(SUBSTITUTE(連結実質赤字比率に係る赤字・黒字の構成分析!J$35,"▲", "-")), 2) &lt; 0, ABS(ROUND(VALUE(SUBSTITUTE(連結実質赤字比率に係る赤字・黒字の構成分析!J$35,"▲", "-")), 2)), NA())</f>
        <v>#N/A</v>
      </c>
      <c r="K35" s="170">
        <f>IF(ROUND(VALUE(SUBSTITUTE(連結実質赤字比率に係る赤字・黒字の構成分析!J$35,"▲", "-")), 2) &gt;= 0, ABS(ROUND(VALUE(SUBSTITUTE(連結実質赤字比率に係る赤字・黒字の構成分析!J$35,"▲", "-")), 2)), NA())</f>
        <v>9.52</v>
      </c>
    </row>
    <row r="36" spans="1:16" x14ac:dyDescent="0.2">
      <c r="A36" s="170" t="str">
        <f>IF(連結実質赤字比率に係る赤字・黒字の構成分析!C$34="",NA(),連結実質赤字比率に係る赤字・黒字の構成分析!C$34)</f>
        <v>上水道事業会計</v>
      </c>
      <c r="B36" s="170" t="e">
        <f>IF(ROUND(VALUE(SUBSTITUTE(連結実質赤字比率に係る赤字・黒字の構成分析!F$34,"▲", "-")), 2) &lt; 0, ABS(ROUND(VALUE(SUBSTITUTE(連結実質赤字比率に係る赤字・黒字の構成分析!F$34,"▲", "-")), 2)), NA())</f>
        <v>#N/A</v>
      </c>
      <c r="C36" s="170">
        <f>IF(ROUND(VALUE(SUBSTITUTE(連結実質赤字比率に係る赤字・黒字の構成分析!F$34,"▲", "-")), 2) &gt;= 0, ABS(ROUND(VALUE(SUBSTITUTE(連結実質赤字比率に係る赤字・黒字の構成分析!F$34,"▲", "-")), 2)), NA())</f>
        <v>12.77</v>
      </c>
      <c r="D36" s="170" t="e">
        <f>IF(ROUND(VALUE(SUBSTITUTE(連結実質赤字比率に係る赤字・黒字の構成分析!G$34,"▲", "-")), 2) &lt; 0, ABS(ROUND(VALUE(SUBSTITUTE(連結実質赤字比率に係る赤字・黒字の構成分析!G$34,"▲", "-")), 2)), NA())</f>
        <v>#N/A</v>
      </c>
      <c r="E36" s="170">
        <f>IF(ROUND(VALUE(SUBSTITUTE(連結実質赤字比率に係る赤字・黒字の構成分析!G$34,"▲", "-")), 2) &gt;= 0, ABS(ROUND(VALUE(SUBSTITUTE(連結実質赤字比率に係る赤字・黒字の構成分析!G$34,"▲", "-")), 2)), NA())</f>
        <v>13.98</v>
      </c>
      <c r="F36" s="170" t="e">
        <f>IF(ROUND(VALUE(SUBSTITUTE(連結実質赤字比率に係る赤字・黒字の構成分析!H$34,"▲", "-")), 2) &lt; 0, ABS(ROUND(VALUE(SUBSTITUTE(連結実質赤字比率に係る赤字・黒字の構成分析!H$34,"▲", "-")), 2)), NA())</f>
        <v>#N/A</v>
      </c>
      <c r="G36" s="170">
        <f>IF(ROUND(VALUE(SUBSTITUTE(連結実質赤字比率に係る赤字・黒字の構成分析!H$34,"▲", "-")), 2) &gt;= 0, ABS(ROUND(VALUE(SUBSTITUTE(連結実質赤字比率に係る赤字・黒字の構成分析!H$34,"▲", "-")), 2)), NA())</f>
        <v>14.94</v>
      </c>
      <c r="H36" s="170" t="e">
        <f>IF(ROUND(VALUE(SUBSTITUTE(連結実質赤字比率に係る赤字・黒字の構成分析!I$34,"▲", "-")), 2) &lt; 0, ABS(ROUND(VALUE(SUBSTITUTE(連結実質赤字比率に係る赤字・黒字の構成分析!I$34,"▲", "-")), 2)), NA())</f>
        <v>#N/A</v>
      </c>
      <c r="I36" s="170">
        <f>IF(ROUND(VALUE(SUBSTITUTE(連結実質赤字比率に係る赤字・黒字の構成分析!I$34,"▲", "-")), 2) &gt;= 0, ABS(ROUND(VALUE(SUBSTITUTE(連結実質赤字比率に係る赤字・黒字の構成分析!I$34,"▲", "-")), 2)), NA())</f>
        <v>15.95</v>
      </c>
      <c r="J36" s="170" t="e">
        <f>IF(ROUND(VALUE(SUBSTITUTE(連結実質赤字比率に係る赤字・黒字の構成分析!J$34,"▲", "-")), 2) &lt; 0, ABS(ROUND(VALUE(SUBSTITUTE(連結実質赤字比率に係る赤字・黒字の構成分析!J$34,"▲", "-")), 2)), NA())</f>
        <v>#N/A</v>
      </c>
      <c r="K36" s="170">
        <f>IF(ROUND(VALUE(SUBSTITUTE(連結実質赤字比率に係る赤字・黒字の構成分析!J$34,"▲", "-")), 2) &gt;= 0, ABS(ROUND(VALUE(SUBSTITUTE(連結実質赤字比率に係る赤字・黒字の構成分析!J$34,"▲", "-")), 2)), NA())</f>
        <v>16.78</v>
      </c>
    </row>
    <row r="39" spans="1:16" x14ac:dyDescent="0.2">
      <c r="A39" s="139" t="s">
        <v>59</v>
      </c>
    </row>
    <row r="40" spans="1:16" x14ac:dyDescent="0.2">
      <c r="A40" s="171"/>
      <c r="B40" s="171" t="str">
        <f>'実質公債費比率（分子）の構造'!K$44</f>
        <v>H29</v>
      </c>
      <c r="C40" s="171"/>
      <c r="D40" s="171"/>
      <c r="E40" s="171" t="str">
        <f>'実質公債費比率（分子）の構造'!L$44</f>
        <v>H30</v>
      </c>
      <c r="F40" s="171"/>
      <c r="G40" s="171"/>
      <c r="H40" s="171" t="str">
        <f>'実質公債費比率（分子）の構造'!M$44</f>
        <v>R01</v>
      </c>
      <c r="I40" s="171"/>
      <c r="J40" s="171"/>
      <c r="K40" s="171" t="str">
        <f>'実質公債費比率（分子）の構造'!N$44</f>
        <v>R02</v>
      </c>
      <c r="L40" s="171"/>
      <c r="M40" s="171"/>
      <c r="N40" s="171" t="str">
        <f>'実質公債費比率（分子）の構造'!O$44</f>
        <v>R03</v>
      </c>
      <c r="O40" s="171"/>
      <c r="P40" s="171"/>
    </row>
    <row r="41" spans="1:16" x14ac:dyDescent="0.2">
      <c r="A41" s="171"/>
      <c r="B41" s="171" t="s">
        <v>60</v>
      </c>
      <c r="C41" s="171"/>
      <c r="D41" s="171" t="s">
        <v>61</v>
      </c>
      <c r="E41" s="171" t="s">
        <v>60</v>
      </c>
      <c r="F41" s="171"/>
      <c r="G41" s="171" t="s">
        <v>61</v>
      </c>
      <c r="H41" s="171" t="s">
        <v>60</v>
      </c>
      <c r="I41" s="171"/>
      <c r="J41" s="171" t="s">
        <v>61</v>
      </c>
      <c r="K41" s="171" t="s">
        <v>60</v>
      </c>
      <c r="L41" s="171"/>
      <c r="M41" s="171" t="s">
        <v>61</v>
      </c>
      <c r="N41" s="171" t="s">
        <v>60</v>
      </c>
      <c r="O41" s="171"/>
      <c r="P41" s="171" t="s">
        <v>61</v>
      </c>
    </row>
    <row r="42" spans="1:16" x14ac:dyDescent="0.2">
      <c r="A42" s="171" t="s">
        <v>62</v>
      </c>
      <c r="B42" s="171"/>
      <c r="C42" s="171"/>
      <c r="D42" s="171">
        <f>'実質公債費比率（分子）の構造'!K$52</f>
        <v>389</v>
      </c>
      <c r="E42" s="171"/>
      <c r="F42" s="171"/>
      <c r="G42" s="171">
        <f>'実質公債費比率（分子）の構造'!L$52</f>
        <v>395</v>
      </c>
      <c r="H42" s="171"/>
      <c r="I42" s="171"/>
      <c r="J42" s="171">
        <f>'実質公債費比率（分子）の構造'!M$52</f>
        <v>394</v>
      </c>
      <c r="K42" s="171"/>
      <c r="L42" s="171"/>
      <c r="M42" s="171">
        <f>'実質公債費比率（分子）の構造'!N$52</f>
        <v>393</v>
      </c>
      <c r="N42" s="171"/>
      <c r="O42" s="171"/>
      <c r="P42" s="171">
        <f>'実質公債費比率（分子）の構造'!O$52</f>
        <v>392</v>
      </c>
    </row>
    <row r="43" spans="1:16" x14ac:dyDescent="0.2">
      <c r="A43" s="171" t="s">
        <v>63</v>
      </c>
      <c r="B43" s="171" t="str">
        <f>'実質公債費比率（分子）の構造'!K$51</f>
        <v>-</v>
      </c>
      <c r="C43" s="171"/>
      <c r="D43" s="171"/>
      <c r="E43" s="171" t="str">
        <f>'実質公債費比率（分子）の構造'!L$51</f>
        <v>-</v>
      </c>
      <c r="F43" s="171"/>
      <c r="G43" s="171"/>
      <c r="H43" s="171" t="str">
        <f>'実質公債費比率（分子）の構造'!M$51</f>
        <v>-</v>
      </c>
      <c r="I43" s="171"/>
      <c r="J43" s="171"/>
      <c r="K43" s="171" t="str">
        <f>'実質公債費比率（分子）の構造'!N$51</f>
        <v>-</v>
      </c>
      <c r="L43" s="171"/>
      <c r="M43" s="171"/>
      <c r="N43" s="171" t="str">
        <f>'実質公債費比率（分子）の構造'!O$51</f>
        <v>-</v>
      </c>
      <c r="O43" s="171"/>
      <c r="P43" s="171"/>
    </row>
    <row r="44" spans="1:16" x14ac:dyDescent="0.2">
      <c r="A44" s="171" t="s">
        <v>64</v>
      </c>
      <c r="B44" s="171">
        <f>'実質公債費比率（分子）の構造'!K$50</f>
        <v>8</v>
      </c>
      <c r="C44" s="171"/>
      <c r="D44" s="171"/>
      <c r="E44" s="171">
        <f>'実質公債費比率（分子）の構造'!L$50</f>
        <v>8</v>
      </c>
      <c r="F44" s="171"/>
      <c r="G44" s="171"/>
      <c r="H44" s="171">
        <f>'実質公債費比率（分子）の構造'!M$50</f>
        <v>8</v>
      </c>
      <c r="I44" s="171"/>
      <c r="J44" s="171"/>
      <c r="K44" s="171">
        <f>'実質公債費比率（分子）の構造'!N$50</f>
        <v>8</v>
      </c>
      <c r="L44" s="171"/>
      <c r="M44" s="171"/>
      <c r="N44" s="171">
        <f>'実質公債費比率（分子）の構造'!O$50</f>
        <v>8</v>
      </c>
      <c r="O44" s="171"/>
      <c r="P44" s="171"/>
    </row>
    <row r="45" spans="1:16" x14ac:dyDescent="0.2">
      <c r="A45" s="171" t="s">
        <v>65</v>
      </c>
      <c r="B45" s="171">
        <f>'実質公債費比率（分子）の構造'!K$49</f>
        <v>28</v>
      </c>
      <c r="C45" s="171"/>
      <c r="D45" s="171"/>
      <c r="E45" s="171">
        <f>'実質公債費比率（分子）の構造'!L$49</f>
        <v>32</v>
      </c>
      <c r="F45" s="171"/>
      <c r="G45" s="171"/>
      <c r="H45" s="171">
        <f>'実質公債費比率（分子）の構造'!M$49</f>
        <v>32</v>
      </c>
      <c r="I45" s="171"/>
      <c r="J45" s="171"/>
      <c r="K45" s="171">
        <f>'実質公債費比率（分子）の構造'!N$49</f>
        <v>33</v>
      </c>
      <c r="L45" s="171"/>
      <c r="M45" s="171"/>
      <c r="N45" s="171">
        <f>'実質公債費比率（分子）の構造'!O$49</f>
        <v>30</v>
      </c>
      <c r="O45" s="171"/>
      <c r="P45" s="171"/>
    </row>
    <row r="46" spans="1:16" x14ac:dyDescent="0.2">
      <c r="A46" s="171" t="s">
        <v>66</v>
      </c>
      <c r="B46" s="171">
        <f>'実質公債費比率（分子）の構造'!K$48</f>
        <v>238</v>
      </c>
      <c r="C46" s="171"/>
      <c r="D46" s="171"/>
      <c r="E46" s="171">
        <f>'実質公債費比率（分子）の構造'!L$48</f>
        <v>246</v>
      </c>
      <c r="F46" s="171"/>
      <c r="G46" s="171"/>
      <c r="H46" s="171">
        <f>'実質公債費比率（分子）の構造'!M$48</f>
        <v>257</v>
      </c>
      <c r="I46" s="171"/>
      <c r="J46" s="171"/>
      <c r="K46" s="171">
        <f>'実質公債費比率（分子）の構造'!N$48</f>
        <v>269</v>
      </c>
      <c r="L46" s="171"/>
      <c r="M46" s="171"/>
      <c r="N46" s="171">
        <f>'実質公債費比率（分子）の構造'!O$48</f>
        <v>268</v>
      </c>
      <c r="O46" s="171"/>
      <c r="P46" s="171"/>
    </row>
    <row r="47" spans="1:16" x14ac:dyDescent="0.2">
      <c r="A47" s="171" t="s">
        <v>67</v>
      </c>
      <c r="B47" s="171" t="str">
        <f>'実質公債費比率（分子）の構造'!K$47</f>
        <v>-</v>
      </c>
      <c r="C47" s="171"/>
      <c r="D47" s="171"/>
      <c r="E47" s="171" t="str">
        <f>'実質公債費比率（分子）の構造'!L$47</f>
        <v>-</v>
      </c>
      <c r="F47" s="171"/>
      <c r="G47" s="171"/>
      <c r="H47" s="171" t="str">
        <f>'実質公債費比率（分子）の構造'!M$47</f>
        <v>-</v>
      </c>
      <c r="I47" s="171"/>
      <c r="J47" s="171"/>
      <c r="K47" s="171" t="str">
        <f>'実質公債費比率（分子）の構造'!N$47</f>
        <v>-</v>
      </c>
      <c r="L47" s="171"/>
      <c r="M47" s="171"/>
      <c r="N47" s="171" t="str">
        <f>'実質公債費比率（分子）の構造'!O$47</f>
        <v>-</v>
      </c>
      <c r="O47" s="171"/>
      <c r="P47" s="171"/>
    </row>
    <row r="48" spans="1:16" x14ac:dyDescent="0.2">
      <c r="A48" s="171" t="s">
        <v>68</v>
      </c>
      <c r="B48" s="171" t="str">
        <f>'実質公債費比率（分子）の構造'!K$46</f>
        <v>-</v>
      </c>
      <c r="C48" s="171"/>
      <c r="D48" s="171"/>
      <c r="E48" s="171" t="str">
        <f>'実質公債費比率（分子）の構造'!L$46</f>
        <v>-</v>
      </c>
      <c r="F48" s="171"/>
      <c r="G48" s="171"/>
      <c r="H48" s="171" t="str">
        <f>'実質公債費比率（分子）の構造'!M$46</f>
        <v>-</v>
      </c>
      <c r="I48" s="171"/>
      <c r="J48" s="171"/>
      <c r="K48" s="171" t="str">
        <f>'実質公債費比率（分子）の構造'!N$46</f>
        <v>-</v>
      </c>
      <c r="L48" s="171"/>
      <c r="M48" s="171"/>
      <c r="N48" s="171" t="str">
        <f>'実質公債費比率（分子）の構造'!O$46</f>
        <v>-</v>
      </c>
      <c r="O48" s="171"/>
      <c r="P48" s="171"/>
    </row>
    <row r="49" spans="1:16" x14ac:dyDescent="0.2">
      <c r="A49" s="171" t="s">
        <v>69</v>
      </c>
      <c r="B49" s="171">
        <f>'実質公債費比率（分子）の構造'!K$45</f>
        <v>408</v>
      </c>
      <c r="C49" s="171"/>
      <c r="D49" s="171"/>
      <c r="E49" s="171">
        <f>'実質公債費比率（分子）の構造'!L$45</f>
        <v>427</v>
      </c>
      <c r="F49" s="171"/>
      <c r="G49" s="171"/>
      <c r="H49" s="171">
        <f>'実質公債費比率（分子）の構造'!M$45</f>
        <v>360</v>
      </c>
      <c r="I49" s="171"/>
      <c r="J49" s="171"/>
      <c r="K49" s="171">
        <f>'実質公債費比率（分子）の構造'!N$45</f>
        <v>340</v>
      </c>
      <c r="L49" s="171"/>
      <c r="M49" s="171"/>
      <c r="N49" s="171">
        <f>'実質公債費比率（分子）の構造'!O$45</f>
        <v>341</v>
      </c>
      <c r="O49" s="171"/>
      <c r="P49" s="171"/>
    </row>
    <row r="50" spans="1:16" x14ac:dyDescent="0.2">
      <c r="A50" s="171" t="s">
        <v>70</v>
      </c>
      <c r="B50" s="171" t="e">
        <f>NA()</f>
        <v>#N/A</v>
      </c>
      <c r="C50" s="171">
        <f>IF(ISNUMBER('実質公債費比率（分子）の構造'!K$53),'実質公債費比率（分子）の構造'!K$53,NA())</f>
        <v>293</v>
      </c>
      <c r="D50" s="171" t="e">
        <f>NA()</f>
        <v>#N/A</v>
      </c>
      <c r="E50" s="171" t="e">
        <f>NA()</f>
        <v>#N/A</v>
      </c>
      <c r="F50" s="171">
        <f>IF(ISNUMBER('実質公債費比率（分子）の構造'!L$53),'実質公債費比率（分子）の構造'!L$53,NA())</f>
        <v>318</v>
      </c>
      <c r="G50" s="171" t="e">
        <f>NA()</f>
        <v>#N/A</v>
      </c>
      <c r="H50" s="171" t="e">
        <f>NA()</f>
        <v>#N/A</v>
      </c>
      <c r="I50" s="171">
        <f>IF(ISNUMBER('実質公債費比率（分子）の構造'!M$53),'実質公債費比率（分子）の構造'!M$53,NA())</f>
        <v>263</v>
      </c>
      <c r="J50" s="171" t="e">
        <f>NA()</f>
        <v>#N/A</v>
      </c>
      <c r="K50" s="171" t="e">
        <f>NA()</f>
        <v>#N/A</v>
      </c>
      <c r="L50" s="171">
        <f>IF(ISNUMBER('実質公債費比率（分子）の構造'!N$53),'実質公債費比率（分子）の構造'!N$53,NA())</f>
        <v>257</v>
      </c>
      <c r="M50" s="171" t="e">
        <f>NA()</f>
        <v>#N/A</v>
      </c>
      <c r="N50" s="171" t="e">
        <f>NA()</f>
        <v>#N/A</v>
      </c>
      <c r="O50" s="171">
        <f>IF(ISNUMBER('実質公債費比率（分子）の構造'!O$53),'実質公債費比率（分子）の構造'!O$53,NA())</f>
        <v>255</v>
      </c>
      <c r="P50" s="171" t="e">
        <f>NA()</f>
        <v>#N/A</v>
      </c>
    </row>
    <row r="53" spans="1:16" x14ac:dyDescent="0.2">
      <c r="A53" s="139" t="s">
        <v>71</v>
      </c>
    </row>
    <row r="54" spans="1:16" x14ac:dyDescent="0.2">
      <c r="A54" s="170"/>
      <c r="B54" s="170" t="str">
        <f>'将来負担比率（分子）の構造'!I$40</f>
        <v>H29</v>
      </c>
      <c r="C54" s="170"/>
      <c r="D54" s="170"/>
      <c r="E54" s="170" t="str">
        <f>'将来負担比率（分子）の構造'!J$40</f>
        <v>H30</v>
      </c>
      <c r="F54" s="170"/>
      <c r="G54" s="170"/>
      <c r="H54" s="170" t="str">
        <f>'将来負担比率（分子）の構造'!K$40</f>
        <v>R01</v>
      </c>
      <c r="I54" s="170"/>
      <c r="J54" s="170"/>
      <c r="K54" s="170" t="str">
        <f>'将来負担比率（分子）の構造'!L$40</f>
        <v>R02</v>
      </c>
      <c r="L54" s="170"/>
      <c r="M54" s="170"/>
      <c r="N54" s="170" t="str">
        <f>'将来負担比率（分子）の構造'!M$40</f>
        <v>R03</v>
      </c>
      <c r="O54" s="170"/>
      <c r="P54" s="170"/>
    </row>
    <row r="55" spans="1:16" x14ac:dyDescent="0.2">
      <c r="A55" s="170"/>
      <c r="B55" s="170" t="s">
        <v>72</v>
      </c>
      <c r="C55" s="170"/>
      <c r="D55" s="170" t="s">
        <v>73</v>
      </c>
      <c r="E55" s="170" t="s">
        <v>72</v>
      </c>
      <c r="F55" s="170"/>
      <c r="G55" s="170" t="s">
        <v>73</v>
      </c>
      <c r="H55" s="170" t="s">
        <v>72</v>
      </c>
      <c r="I55" s="170"/>
      <c r="J55" s="170" t="s">
        <v>73</v>
      </c>
      <c r="K55" s="170" t="s">
        <v>72</v>
      </c>
      <c r="L55" s="170"/>
      <c r="M55" s="170" t="s">
        <v>73</v>
      </c>
      <c r="N55" s="170" t="s">
        <v>72</v>
      </c>
      <c r="O55" s="170"/>
      <c r="P55" s="170" t="s">
        <v>73</v>
      </c>
    </row>
    <row r="56" spans="1:16" x14ac:dyDescent="0.2">
      <c r="A56" s="170" t="s">
        <v>42</v>
      </c>
      <c r="B56" s="170"/>
      <c r="C56" s="170"/>
      <c r="D56" s="170">
        <f>'将来負担比率（分子）の構造'!I$52</f>
        <v>4677</v>
      </c>
      <c r="E56" s="170"/>
      <c r="F56" s="170"/>
      <c r="G56" s="170">
        <f>'将来負担比率（分子）の構造'!J$52</f>
        <v>4575</v>
      </c>
      <c r="H56" s="170"/>
      <c r="I56" s="170"/>
      <c r="J56" s="170">
        <f>'将来負担比率（分子）の構造'!K$52</f>
        <v>4454</v>
      </c>
      <c r="K56" s="170"/>
      <c r="L56" s="170"/>
      <c r="M56" s="170">
        <f>'将来負担比率（分子）の構造'!L$52</f>
        <v>4397</v>
      </c>
      <c r="N56" s="170"/>
      <c r="O56" s="170"/>
      <c r="P56" s="170">
        <f>'将来負担比率（分子）の構造'!M$52</f>
        <v>4229</v>
      </c>
    </row>
    <row r="57" spans="1:16" x14ac:dyDescent="0.2">
      <c r="A57" s="170" t="s">
        <v>41</v>
      </c>
      <c r="B57" s="170"/>
      <c r="C57" s="170"/>
      <c r="D57" s="170">
        <f>'将来負担比率（分子）の構造'!I$51</f>
        <v>32</v>
      </c>
      <c r="E57" s="170"/>
      <c r="F57" s="170"/>
      <c r="G57" s="170">
        <f>'将来負担比率（分子）の構造'!J$51</f>
        <v>22</v>
      </c>
      <c r="H57" s="170"/>
      <c r="I57" s="170"/>
      <c r="J57" s="170">
        <f>'将来負担比率（分子）の構造'!K$51</f>
        <v>13</v>
      </c>
      <c r="K57" s="170"/>
      <c r="L57" s="170"/>
      <c r="M57" s="170">
        <f>'将来負担比率（分子）の構造'!L$51</f>
        <v>5</v>
      </c>
      <c r="N57" s="170"/>
      <c r="O57" s="170"/>
      <c r="P57" s="170" t="str">
        <f>'将来負担比率（分子）の構造'!M$51</f>
        <v>-</v>
      </c>
    </row>
    <row r="58" spans="1:16" x14ac:dyDescent="0.2">
      <c r="A58" s="170" t="s">
        <v>40</v>
      </c>
      <c r="B58" s="170"/>
      <c r="C58" s="170"/>
      <c r="D58" s="170">
        <f>'将来負担比率（分子）の構造'!I$50</f>
        <v>5314</v>
      </c>
      <c r="E58" s="170"/>
      <c r="F58" s="170"/>
      <c r="G58" s="170">
        <f>'将来負担比率（分子）の構造'!J$50</f>
        <v>5417</v>
      </c>
      <c r="H58" s="170"/>
      <c r="I58" s="170"/>
      <c r="J58" s="170">
        <f>'将来負担比率（分子）の構造'!K$50</f>
        <v>5289</v>
      </c>
      <c r="K58" s="170"/>
      <c r="L58" s="170"/>
      <c r="M58" s="170">
        <f>'将来負担比率（分子）の構造'!L$50</f>
        <v>5412</v>
      </c>
      <c r="N58" s="170"/>
      <c r="O58" s="170"/>
      <c r="P58" s="170">
        <f>'将来負担比率（分子）の構造'!M$50</f>
        <v>5635</v>
      </c>
    </row>
    <row r="59" spans="1:16" x14ac:dyDescent="0.2">
      <c r="A59" s="170" t="s">
        <v>38</v>
      </c>
      <c r="B59" s="170" t="str">
        <f>'将来負担比率（分子）の構造'!I$49</f>
        <v>-</v>
      </c>
      <c r="C59" s="170"/>
      <c r="D59" s="170"/>
      <c r="E59" s="170" t="str">
        <f>'将来負担比率（分子）の構造'!J$49</f>
        <v>-</v>
      </c>
      <c r="F59" s="170"/>
      <c r="G59" s="170"/>
      <c r="H59" s="170" t="str">
        <f>'将来負担比率（分子）の構造'!K$49</f>
        <v>-</v>
      </c>
      <c r="I59" s="170"/>
      <c r="J59" s="170"/>
      <c r="K59" s="170" t="str">
        <f>'将来負担比率（分子）の構造'!L$49</f>
        <v>-</v>
      </c>
      <c r="L59" s="170"/>
      <c r="M59" s="170"/>
      <c r="N59" s="170" t="str">
        <f>'将来負担比率（分子）の構造'!M$49</f>
        <v>-</v>
      </c>
      <c r="O59" s="170"/>
      <c r="P59" s="170"/>
    </row>
    <row r="60" spans="1:16" x14ac:dyDescent="0.2">
      <c r="A60" s="170" t="s">
        <v>37</v>
      </c>
      <c r="B60" s="170" t="str">
        <f>'将来負担比率（分子）の構造'!I$48</f>
        <v>-</v>
      </c>
      <c r="C60" s="170"/>
      <c r="D60" s="170"/>
      <c r="E60" s="170" t="str">
        <f>'将来負担比率（分子）の構造'!J$48</f>
        <v>-</v>
      </c>
      <c r="F60" s="170"/>
      <c r="G60" s="170"/>
      <c r="H60" s="170" t="str">
        <f>'将来負担比率（分子）の構造'!K$48</f>
        <v>-</v>
      </c>
      <c r="I60" s="170"/>
      <c r="J60" s="170"/>
      <c r="K60" s="170" t="str">
        <f>'将来負担比率（分子）の構造'!L$48</f>
        <v>-</v>
      </c>
      <c r="L60" s="170"/>
      <c r="M60" s="170"/>
      <c r="N60" s="170" t="str">
        <f>'将来負担比率（分子）の構造'!M$48</f>
        <v>-</v>
      </c>
      <c r="O60" s="170"/>
      <c r="P60" s="170"/>
    </row>
    <row r="61" spans="1:16" x14ac:dyDescent="0.2">
      <c r="A61" s="170" t="s">
        <v>35</v>
      </c>
      <c r="B61" s="170" t="str">
        <f>'将来負担比率（分子）の構造'!I$46</f>
        <v>-</v>
      </c>
      <c r="C61" s="170"/>
      <c r="D61" s="170"/>
      <c r="E61" s="170" t="str">
        <f>'将来負担比率（分子）の構造'!J$46</f>
        <v>-</v>
      </c>
      <c r="F61" s="170"/>
      <c r="G61" s="170"/>
      <c r="H61" s="170" t="str">
        <f>'将来負担比率（分子）の構造'!K$46</f>
        <v>-</v>
      </c>
      <c r="I61" s="170"/>
      <c r="J61" s="170"/>
      <c r="K61" s="170">
        <f>'将来負担比率（分子）の構造'!L$46</f>
        <v>1</v>
      </c>
      <c r="L61" s="170"/>
      <c r="M61" s="170"/>
      <c r="N61" s="170" t="str">
        <f>'将来負担比率（分子）の構造'!M$46</f>
        <v>-</v>
      </c>
      <c r="O61" s="170"/>
      <c r="P61" s="170"/>
    </row>
    <row r="62" spans="1:16" x14ac:dyDescent="0.2">
      <c r="A62" s="170" t="s">
        <v>34</v>
      </c>
      <c r="B62" s="170">
        <f>'将来負担比率（分子）の構造'!I$45</f>
        <v>838</v>
      </c>
      <c r="C62" s="170"/>
      <c r="D62" s="170"/>
      <c r="E62" s="170">
        <f>'将来負担比率（分子）の構造'!J$45</f>
        <v>866</v>
      </c>
      <c r="F62" s="170"/>
      <c r="G62" s="170"/>
      <c r="H62" s="170">
        <f>'将来負担比率（分子）の構造'!K$45</f>
        <v>797</v>
      </c>
      <c r="I62" s="170"/>
      <c r="J62" s="170"/>
      <c r="K62" s="170">
        <f>'将来負担比率（分子）の構造'!L$45</f>
        <v>786</v>
      </c>
      <c r="L62" s="170"/>
      <c r="M62" s="170"/>
      <c r="N62" s="170">
        <f>'将来負担比率（分子）の構造'!M$45</f>
        <v>753</v>
      </c>
      <c r="O62" s="170"/>
      <c r="P62" s="170"/>
    </row>
    <row r="63" spans="1:16" x14ac:dyDescent="0.2">
      <c r="A63" s="170" t="s">
        <v>33</v>
      </c>
      <c r="B63" s="170">
        <f>'将来負担比率（分子）の構造'!I$44</f>
        <v>220</v>
      </c>
      <c r="C63" s="170"/>
      <c r="D63" s="170"/>
      <c r="E63" s="170">
        <f>'将来負担比率（分子）の構造'!J$44</f>
        <v>201</v>
      </c>
      <c r="F63" s="170"/>
      <c r="G63" s="170"/>
      <c r="H63" s="170">
        <f>'将来負担比率（分子）の構造'!K$44</f>
        <v>176</v>
      </c>
      <c r="I63" s="170"/>
      <c r="J63" s="170"/>
      <c r="K63" s="170">
        <f>'将来負担比率（分子）の構造'!L$44</f>
        <v>177</v>
      </c>
      <c r="L63" s="170"/>
      <c r="M63" s="170"/>
      <c r="N63" s="170">
        <f>'将来負担比率（分子）の構造'!M$44</f>
        <v>207</v>
      </c>
      <c r="O63" s="170"/>
      <c r="P63" s="170"/>
    </row>
    <row r="64" spans="1:16" x14ac:dyDescent="0.2">
      <c r="A64" s="170" t="s">
        <v>32</v>
      </c>
      <c r="B64" s="170">
        <f>'将来負担比率（分子）の構造'!I$43</f>
        <v>3636</v>
      </c>
      <c r="C64" s="170"/>
      <c r="D64" s="170"/>
      <c r="E64" s="170">
        <f>'将来負担比率（分子）の構造'!J$43</f>
        <v>3526</v>
      </c>
      <c r="F64" s="170"/>
      <c r="G64" s="170"/>
      <c r="H64" s="170">
        <f>'将来負担比率（分子）の構造'!K$43</f>
        <v>3437</v>
      </c>
      <c r="I64" s="170"/>
      <c r="J64" s="170"/>
      <c r="K64" s="170">
        <f>'将来負担比率（分子）の構造'!L$43</f>
        <v>3349</v>
      </c>
      <c r="L64" s="170"/>
      <c r="M64" s="170"/>
      <c r="N64" s="170">
        <f>'将来負担比率（分子）の構造'!M$43</f>
        <v>3254</v>
      </c>
      <c r="O64" s="170"/>
      <c r="P64" s="170"/>
    </row>
    <row r="65" spans="1:16" x14ac:dyDescent="0.2">
      <c r="A65" s="170" t="s">
        <v>31</v>
      </c>
      <c r="B65" s="170">
        <f>'将来負担比率（分子）の構造'!I$42</f>
        <v>76</v>
      </c>
      <c r="C65" s="170"/>
      <c r="D65" s="170"/>
      <c r="E65" s="170">
        <f>'将来負担比率（分子）の構造'!J$42</f>
        <v>68</v>
      </c>
      <c r="F65" s="170"/>
      <c r="G65" s="170"/>
      <c r="H65" s="170">
        <f>'将来負担比率（分子）の構造'!K$42</f>
        <v>60</v>
      </c>
      <c r="I65" s="170"/>
      <c r="J65" s="170"/>
      <c r="K65" s="170">
        <f>'将来負担比率（分子）の構造'!L$42</f>
        <v>52</v>
      </c>
      <c r="L65" s="170"/>
      <c r="M65" s="170"/>
      <c r="N65" s="170">
        <f>'将来負担比率（分子）の構造'!M$42</f>
        <v>44</v>
      </c>
      <c r="O65" s="170"/>
      <c r="P65" s="170"/>
    </row>
    <row r="66" spans="1:16" x14ac:dyDescent="0.2">
      <c r="A66" s="170" t="s">
        <v>30</v>
      </c>
      <c r="B66" s="170">
        <f>'将来負担比率（分子）の構造'!I$41</f>
        <v>2723</v>
      </c>
      <c r="C66" s="170"/>
      <c r="D66" s="170"/>
      <c r="E66" s="170">
        <f>'将来負担比率（分子）の構造'!J$41</f>
        <v>2515</v>
      </c>
      <c r="F66" s="170"/>
      <c r="G66" s="170"/>
      <c r="H66" s="170">
        <f>'将来負担比率（分子）の構造'!K$41</f>
        <v>2274</v>
      </c>
      <c r="I66" s="170"/>
      <c r="J66" s="170"/>
      <c r="K66" s="170">
        <f>'将来負担比率（分子）の構造'!L$41</f>
        <v>2200</v>
      </c>
      <c r="L66" s="170"/>
      <c r="M66" s="170"/>
      <c r="N66" s="170">
        <f>'将来負担比率（分子）の構造'!M$41</f>
        <v>2148</v>
      </c>
      <c r="O66" s="170"/>
      <c r="P66" s="170"/>
    </row>
    <row r="67" spans="1:16" x14ac:dyDescent="0.2">
      <c r="A67" s="170" t="s">
        <v>74</v>
      </c>
      <c r="B67" s="170" t="e">
        <f>NA()</f>
        <v>#N/A</v>
      </c>
      <c r="C67" s="170">
        <f>IF(ISNUMBER('将来負担比率（分子）の構造'!I$53), IF('将来負担比率（分子）の構造'!I$53 &lt; 0, 0, '将来負担比率（分子）の構造'!I$53), NA())</f>
        <v>0</v>
      </c>
      <c r="D67" s="170" t="e">
        <f>NA()</f>
        <v>#N/A</v>
      </c>
      <c r="E67" s="170" t="e">
        <f>NA()</f>
        <v>#N/A</v>
      </c>
      <c r="F67" s="170">
        <f>IF(ISNUMBER('将来負担比率（分子）の構造'!J$53), IF('将来負担比率（分子）の構造'!J$53 &lt; 0, 0, '将来負担比率（分子）の構造'!J$53), NA())</f>
        <v>0</v>
      </c>
      <c r="G67" s="170" t="e">
        <f>NA()</f>
        <v>#N/A</v>
      </c>
      <c r="H67" s="170" t="e">
        <f>NA()</f>
        <v>#N/A</v>
      </c>
      <c r="I67" s="170">
        <f>IF(ISNUMBER('将来負担比率（分子）の構造'!K$53), IF('将来負担比率（分子）の構造'!K$53 &lt; 0, 0, '将来負担比率（分子）の構造'!K$53), NA())</f>
        <v>0</v>
      </c>
      <c r="J67" s="170" t="e">
        <f>NA()</f>
        <v>#N/A</v>
      </c>
      <c r="K67" s="170" t="e">
        <f>NA()</f>
        <v>#N/A</v>
      </c>
      <c r="L67" s="170">
        <f>IF(ISNUMBER('将来負担比率（分子）の構造'!L$53), IF('将来負担比率（分子）の構造'!L$53 &lt; 0, 0, '将来負担比率（分子）の構造'!L$53), NA())</f>
        <v>0</v>
      </c>
      <c r="M67" s="170" t="e">
        <f>NA()</f>
        <v>#N/A</v>
      </c>
      <c r="N67" s="170" t="e">
        <f>NA()</f>
        <v>#N/A</v>
      </c>
      <c r="O67" s="170">
        <f>IF(ISNUMBER('将来負担比率（分子）の構造'!M$53), IF('将来負担比率（分子）の構造'!M$53 &lt; 0, 0, '将来負担比率（分子）の構造'!M$53), NA())</f>
        <v>0</v>
      </c>
      <c r="P67" s="170" t="e">
        <f>NA()</f>
        <v>#N/A</v>
      </c>
    </row>
    <row r="70" spans="1:16" x14ac:dyDescent="0.2">
      <c r="A70" s="172" t="s">
        <v>75</v>
      </c>
      <c r="B70" s="172"/>
      <c r="C70" s="172"/>
      <c r="D70" s="172"/>
      <c r="E70" s="172"/>
      <c r="F70" s="172"/>
    </row>
    <row r="71" spans="1:16" x14ac:dyDescent="0.2">
      <c r="A71" s="173"/>
      <c r="B71" s="173" t="str">
        <f>基金残高に係る経年分析!F54</f>
        <v>R01</v>
      </c>
      <c r="C71" s="173" t="str">
        <f>基金残高に係る経年分析!G54</f>
        <v>R02</v>
      </c>
      <c r="D71" s="173" t="str">
        <f>基金残高に係る経年分析!H54</f>
        <v>R03</v>
      </c>
    </row>
    <row r="72" spans="1:16" x14ac:dyDescent="0.2">
      <c r="A72" s="173" t="s">
        <v>76</v>
      </c>
      <c r="B72" s="174">
        <f>基金残高に係る経年分析!F55</f>
        <v>2186</v>
      </c>
      <c r="C72" s="174">
        <f>基金残高に係る経年分析!G55</f>
        <v>2188</v>
      </c>
      <c r="D72" s="174">
        <f>基金残高に係る経年分析!H55</f>
        <v>2189</v>
      </c>
    </row>
    <row r="73" spans="1:16" x14ac:dyDescent="0.2">
      <c r="A73" s="173" t="s">
        <v>77</v>
      </c>
      <c r="B73" s="174">
        <f>基金残高に係る経年分析!F56</f>
        <v>178</v>
      </c>
      <c r="C73" s="174">
        <f>基金残高に係る経年分析!G56</f>
        <v>305</v>
      </c>
      <c r="D73" s="174">
        <f>基金残高に係る経年分析!H56</f>
        <v>375</v>
      </c>
    </row>
    <row r="74" spans="1:16" x14ac:dyDescent="0.2">
      <c r="A74" s="173" t="s">
        <v>78</v>
      </c>
      <c r="B74" s="174">
        <f>基金残高に係る経年分析!F57</f>
        <v>2420</v>
      </c>
      <c r="C74" s="174">
        <f>基金残高に係る経年分析!G57</f>
        <v>2414</v>
      </c>
      <c r="D74" s="174">
        <f>基金残高に係る経年分析!H57</f>
        <v>2555</v>
      </c>
    </row>
  </sheetData>
  <sheetProtection algorithmName="SHA-512" hashValue="gsx9+/TRSxhJXWkMpm19wLKwXC89WTFFpJTQu9immvlHVKlJVhx05CxoddYJ3br6S31jbKItEDZDvdOmw9x/lg==" saltValue="zONNIRtVu0UZbKtIZpCjq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1F27-B8D1-40D1-979F-BB588E313936}">
  <sheetPr>
    <pageSetUpPr fitToPage="1"/>
  </sheetPr>
  <dimension ref="B1:EM50"/>
  <sheetViews>
    <sheetView showGridLines="0" workbookViewId="0"/>
  </sheetViews>
  <sheetFormatPr defaultColWidth="0" defaultRowHeight="11.25" customHeight="1" zeroHeight="1" x14ac:dyDescent="0.2"/>
  <cols>
    <col min="1" max="1" width="1.6328125" style="210" customWidth="1"/>
    <col min="2" max="2" width="2.36328125" style="210" customWidth="1"/>
    <col min="3" max="16" width="2.6328125" style="210" customWidth="1"/>
    <col min="17" max="17" width="2.36328125" style="210" customWidth="1"/>
    <col min="18" max="95" width="1.6328125" style="210" customWidth="1"/>
    <col min="96" max="133" width="1.6328125" style="220" customWidth="1"/>
    <col min="134" max="143" width="1.6328125" style="210" customWidth="1"/>
    <col min="144" max="16384" width="0" style="210" hidden="1"/>
  </cols>
  <sheetData>
    <row r="1" spans="2:143"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780" t="s">
        <v>212</v>
      </c>
      <c r="DI1" s="781"/>
      <c r="DJ1" s="781"/>
      <c r="DK1" s="781"/>
      <c r="DL1" s="781"/>
      <c r="DM1" s="781"/>
      <c r="DN1" s="782"/>
      <c r="DO1" s="210"/>
      <c r="DP1" s="780" t="s">
        <v>213</v>
      </c>
      <c r="DQ1" s="781"/>
      <c r="DR1" s="781"/>
      <c r="DS1" s="781"/>
      <c r="DT1" s="781"/>
      <c r="DU1" s="781"/>
      <c r="DV1" s="781"/>
      <c r="DW1" s="781"/>
      <c r="DX1" s="781"/>
      <c r="DY1" s="781"/>
      <c r="DZ1" s="781"/>
      <c r="EA1" s="781"/>
      <c r="EB1" s="781"/>
      <c r="EC1" s="782"/>
      <c r="ED1" s="208"/>
      <c r="EE1" s="208"/>
      <c r="EF1" s="208"/>
      <c r="EG1" s="208"/>
      <c r="EH1" s="208"/>
      <c r="EI1" s="208"/>
      <c r="EJ1" s="208"/>
      <c r="EK1" s="208"/>
      <c r="EL1" s="208"/>
      <c r="EM1" s="208"/>
    </row>
    <row r="2" spans="2:143" ht="22.5" customHeight="1" x14ac:dyDescent="0.2">
      <c r="B2" s="211" t="s">
        <v>214</v>
      </c>
      <c r="R2" s="212"/>
      <c r="S2" s="212"/>
      <c r="T2" s="212"/>
      <c r="U2" s="212"/>
      <c r="V2" s="212"/>
      <c r="W2" s="212"/>
      <c r="X2" s="212"/>
      <c r="Y2" s="212"/>
      <c r="Z2" s="212"/>
      <c r="AA2" s="212"/>
      <c r="AB2" s="212"/>
      <c r="AC2" s="212"/>
      <c r="AE2" s="213"/>
      <c r="AF2" s="213"/>
      <c r="AG2" s="213"/>
      <c r="AH2" s="213"/>
      <c r="AI2" s="213"/>
      <c r="AJ2" s="212"/>
      <c r="AK2" s="212"/>
      <c r="AL2" s="212"/>
      <c r="AM2" s="212"/>
      <c r="AN2" s="212"/>
      <c r="AO2" s="212"/>
      <c r="AP2" s="212"/>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row>
    <row r="3" spans="2:143" ht="11.25" customHeight="1" x14ac:dyDescent="0.2">
      <c r="B3" s="722" t="s">
        <v>215</v>
      </c>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2" t="s">
        <v>216</v>
      </c>
      <c r="AQ3" s="723"/>
      <c r="AR3" s="723"/>
      <c r="AS3" s="723"/>
      <c r="AT3" s="723"/>
      <c r="AU3" s="723"/>
      <c r="AV3" s="723"/>
      <c r="AW3" s="723"/>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723"/>
      <c r="BW3" s="723"/>
      <c r="BX3" s="723"/>
      <c r="BY3" s="723"/>
      <c r="BZ3" s="723"/>
      <c r="CA3" s="723"/>
      <c r="CB3" s="724"/>
      <c r="CD3" s="765" t="s">
        <v>217</v>
      </c>
      <c r="CE3" s="766"/>
      <c r="CF3" s="766"/>
      <c r="CG3" s="766"/>
      <c r="CH3" s="766"/>
      <c r="CI3" s="766"/>
      <c r="CJ3" s="766"/>
      <c r="CK3" s="766"/>
      <c r="CL3" s="766"/>
      <c r="CM3" s="766"/>
      <c r="CN3" s="766"/>
      <c r="CO3" s="766"/>
      <c r="CP3" s="766"/>
      <c r="CQ3" s="766"/>
      <c r="CR3" s="766"/>
      <c r="CS3" s="766"/>
      <c r="CT3" s="766"/>
      <c r="CU3" s="766"/>
      <c r="CV3" s="766"/>
      <c r="CW3" s="766"/>
      <c r="CX3" s="766"/>
      <c r="CY3" s="766"/>
      <c r="CZ3" s="766"/>
      <c r="DA3" s="766"/>
      <c r="DB3" s="766"/>
      <c r="DC3" s="766"/>
      <c r="DD3" s="766"/>
      <c r="DE3" s="766"/>
      <c r="DF3" s="766"/>
      <c r="DG3" s="766"/>
      <c r="DH3" s="766"/>
      <c r="DI3" s="766"/>
      <c r="DJ3" s="766"/>
      <c r="DK3" s="766"/>
      <c r="DL3" s="766"/>
      <c r="DM3" s="766"/>
      <c r="DN3" s="766"/>
      <c r="DO3" s="766"/>
      <c r="DP3" s="766"/>
      <c r="DQ3" s="766"/>
      <c r="DR3" s="766"/>
      <c r="DS3" s="766"/>
      <c r="DT3" s="766"/>
      <c r="DU3" s="766"/>
      <c r="DV3" s="766"/>
      <c r="DW3" s="766"/>
      <c r="DX3" s="766"/>
      <c r="DY3" s="766"/>
      <c r="DZ3" s="766"/>
      <c r="EA3" s="766"/>
      <c r="EB3" s="766"/>
      <c r="EC3" s="767"/>
    </row>
    <row r="4" spans="2:143" ht="11.25" customHeight="1" x14ac:dyDescent="0.2">
      <c r="B4" s="722" t="s">
        <v>1</v>
      </c>
      <c r="C4" s="723"/>
      <c r="D4" s="723"/>
      <c r="E4" s="723"/>
      <c r="F4" s="723"/>
      <c r="G4" s="723"/>
      <c r="H4" s="723"/>
      <c r="I4" s="723"/>
      <c r="J4" s="723"/>
      <c r="K4" s="723"/>
      <c r="L4" s="723"/>
      <c r="M4" s="723"/>
      <c r="N4" s="723"/>
      <c r="O4" s="723"/>
      <c r="P4" s="723"/>
      <c r="Q4" s="724"/>
      <c r="R4" s="722" t="s">
        <v>218</v>
      </c>
      <c r="S4" s="723"/>
      <c r="T4" s="723"/>
      <c r="U4" s="723"/>
      <c r="V4" s="723"/>
      <c r="W4" s="723"/>
      <c r="X4" s="723"/>
      <c r="Y4" s="724"/>
      <c r="Z4" s="722" t="s">
        <v>219</v>
      </c>
      <c r="AA4" s="723"/>
      <c r="AB4" s="723"/>
      <c r="AC4" s="724"/>
      <c r="AD4" s="722" t="s">
        <v>220</v>
      </c>
      <c r="AE4" s="723"/>
      <c r="AF4" s="723"/>
      <c r="AG4" s="723"/>
      <c r="AH4" s="723"/>
      <c r="AI4" s="723"/>
      <c r="AJ4" s="723"/>
      <c r="AK4" s="724"/>
      <c r="AL4" s="722" t="s">
        <v>219</v>
      </c>
      <c r="AM4" s="723"/>
      <c r="AN4" s="723"/>
      <c r="AO4" s="724"/>
      <c r="AP4" s="783" t="s">
        <v>221</v>
      </c>
      <c r="AQ4" s="783"/>
      <c r="AR4" s="783"/>
      <c r="AS4" s="783"/>
      <c r="AT4" s="783"/>
      <c r="AU4" s="783"/>
      <c r="AV4" s="783"/>
      <c r="AW4" s="783"/>
      <c r="AX4" s="783"/>
      <c r="AY4" s="783"/>
      <c r="AZ4" s="783"/>
      <c r="BA4" s="783"/>
      <c r="BB4" s="783"/>
      <c r="BC4" s="783"/>
      <c r="BD4" s="783"/>
      <c r="BE4" s="783"/>
      <c r="BF4" s="783"/>
      <c r="BG4" s="783" t="s">
        <v>222</v>
      </c>
      <c r="BH4" s="783"/>
      <c r="BI4" s="783"/>
      <c r="BJ4" s="783"/>
      <c r="BK4" s="783"/>
      <c r="BL4" s="783"/>
      <c r="BM4" s="783"/>
      <c r="BN4" s="783"/>
      <c r="BO4" s="783" t="s">
        <v>219</v>
      </c>
      <c r="BP4" s="783"/>
      <c r="BQ4" s="783"/>
      <c r="BR4" s="783"/>
      <c r="BS4" s="783" t="s">
        <v>223</v>
      </c>
      <c r="BT4" s="783"/>
      <c r="BU4" s="783"/>
      <c r="BV4" s="783"/>
      <c r="BW4" s="783"/>
      <c r="BX4" s="783"/>
      <c r="BY4" s="783"/>
      <c r="BZ4" s="783"/>
      <c r="CA4" s="783"/>
      <c r="CB4" s="783"/>
      <c r="CD4" s="765" t="s">
        <v>224</v>
      </c>
      <c r="CE4" s="766"/>
      <c r="CF4" s="766"/>
      <c r="CG4" s="766"/>
      <c r="CH4" s="766"/>
      <c r="CI4" s="766"/>
      <c r="CJ4" s="766"/>
      <c r="CK4" s="766"/>
      <c r="CL4" s="766"/>
      <c r="CM4" s="766"/>
      <c r="CN4" s="766"/>
      <c r="CO4" s="766"/>
      <c r="CP4" s="766"/>
      <c r="CQ4" s="766"/>
      <c r="CR4" s="766"/>
      <c r="CS4" s="766"/>
      <c r="CT4" s="766"/>
      <c r="CU4" s="766"/>
      <c r="CV4" s="766"/>
      <c r="CW4" s="766"/>
      <c r="CX4" s="766"/>
      <c r="CY4" s="766"/>
      <c r="CZ4" s="766"/>
      <c r="DA4" s="766"/>
      <c r="DB4" s="766"/>
      <c r="DC4" s="766"/>
      <c r="DD4" s="766"/>
      <c r="DE4" s="766"/>
      <c r="DF4" s="766"/>
      <c r="DG4" s="766"/>
      <c r="DH4" s="766"/>
      <c r="DI4" s="766"/>
      <c r="DJ4" s="766"/>
      <c r="DK4" s="766"/>
      <c r="DL4" s="766"/>
      <c r="DM4" s="766"/>
      <c r="DN4" s="766"/>
      <c r="DO4" s="766"/>
      <c r="DP4" s="766"/>
      <c r="DQ4" s="766"/>
      <c r="DR4" s="766"/>
      <c r="DS4" s="766"/>
      <c r="DT4" s="766"/>
      <c r="DU4" s="766"/>
      <c r="DV4" s="766"/>
      <c r="DW4" s="766"/>
      <c r="DX4" s="766"/>
      <c r="DY4" s="766"/>
      <c r="DZ4" s="766"/>
      <c r="EA4" s="766"/>
      <c r="EB4" s="766"/>
      <c r="EC4" s="767"/>
    </row>
    <row r="5" spans="2:143" s="360" customFormat="1" ht="11.25" customHeight="1" x14ac:dyDescent="0.2">
      <c r="B5" s="731" t="s">
        <v>225</v>
      </c>
      <c r="C5" s="732"/>
      <c r="D5" s="732"/>
      <c r="E5" s="732"/>
      <c r="F5" s="732"/>
      <c r="G5" s="732"/>
      <c r="H5" s="732"/>
      <c r="I5" s="732"/>
      <c r="J5" s="732"/>
      <c r="K5" s="732"/>
      <c r="L5" s="732"/>
      <c r="M5" s="732"/>
      <c r="N5" s="732"/>
      <c r="O5" s="732"/>
      <c r="P5" s="732"/>
      <c r="Q5" s="733"/>
      <c r="R5" s="716">
        <v>1586665</v>
      </c>
      <c r="S5" s="717"/>
      <c r="T5" s="717"/>
      <c r="U5" s="717"/>
      <c r="V5" s="717"/>
      <c r="W5" s="717"/>
      <c r="X5" s="717"/>
      <c r="Y5" s="760"/>
      <c r="Z5" s="778">
        <v>20.9</v>
      </c>
      <c r="AA5" s="778"/>
      <c r="AB5" s="778"/>
      <c r="AC5" s="778"/>
      <c r="AD5" s="779">
        <v>1586665</v>
      </c>
      <c r="AE5" s="779"/>
      <c r="AF5" s="779"/>
      <c r="AG5" s="779"/>
      <c r="AH5" s="779"/>
      <c r="AI5" s="779"/>
      <c r="AJ5" s="779"/>
      <c r="AK5" s="779"/>
      <c r="AL5" s="761">
        <v>42.6</v>
      </c>
      <c r="AM5" s="736"/>
      <c r="AN5" s="736"/>
      <c r="AO5" s="762"/>
      <c r="AP5" s="731" t="s">
        <v>226</v>
      </c>
      <c r="AQ5" s="732"/>
      <c r="AR5" s="732"/>
      <c r="AS5" s="732"/>
      <c r="AT5" s="732"/>
      <c r="AU5" s="732"/>
      <c r="AV5" s="732"/>
      <c r="AW5" s="732"/>
      <c r="AX5" s="732"/>
      <c r="AY5" s="732"/>
      <c r="AZ5" s="732"/>
      <c r="BA5" s="732"/>
      <c r="BB5" s="732"/>
      <c r="BC5" s="732"/>
      <c r="BD5" s="732"/>
      <c r="BE5" s="732"/>
      <c r="BF5" s="733"/>
      <c r="BG5" s="663">
        <v>1586665</v>
      </c>
      <c r="BH5" s="664"/>
      <c r="BI5" s="664"/>
      <c r="BJ5" s="664"/>
      <c r="BK5" s="664"/>
      <c r="BL5" s="664"/>
      <c r="BM5" s="664"/>
      <c r="BN5" s="665"/>
      <c r="BO5" s="690">
        <v>100</v>
      </c>
      <c r="BP5" s="690"/>
      <c r="BQ5" s="690"/>
      <c r="BR5" s="690"/>
      <c r="BS5" s="691" t="s">
        <v>125</v>
      </c>
      <c r="BT5" s="691"/>
      <c r="BU5" s="691"/>
      <c r="BV5" s="691"/>
      <c r="BW5" s="691"/>
      <c r="BX5" s="691"/>
      <c r="BY5" s="691"/>
      <c r="BZ5" s="691"/>
      <c r="CA5" s="691"/>
      <c r="CB5" s="749"/>
      <c r="CD5" s="765" t="s">
        <v>221</v>
      </c>
      <c r="CE5" s="766"/>
      <c r="CF5" s="766"/>
      <c r="CG5" s="766"/>
      <c r="CH5" s="766"/>
      <c r="CI5" s="766"/>
      <c r="CJ5" s="766"/>
      <c r="CK5" s="766"/>
      <c r="CL5" s="766"/>
      <c r="CM5" s="766"/>
      <c r="CN5" s="766"/>
      <c r="CO5" s="766"/>
      <c r="CP5" s="766"/>
      <c r="CQ5" s="767"/>
      <c r="CR5" s="765" t="s">
        <v>227</v>
      </c>
      <c r="CS5" s="766"/>
      <c r="CT5" s="766"/>
      <c r="CU5" s="766"/>
      <c r="CV5" s="766"/>
      <c r="CW5" s="766"/>
      <c r="CX5" s="766"/>
      <c r="CY5" s="767"/>
      <c r="CZ5" s="765" t="s">
        <v>219</v>
      </c>
      <c r="DA5" s="766"/>
      <c r="DB5" s="766"/>
      <c r="DC5" s="767"/>
      <c r="DD5" s="765" t="s">
        <v>228</v>
      </c>
      <c r="DE5" s="766"/>
      <c r="DF5" s="766"/>
      <c r="DG5" s="766"/>
      <c r="DH5" s="766"/>
      <c r="DI5" s="766"/>
      <c r="DJ5" s="766"/>
      <c r="DK5" s="766"/>
      <c r="DL5" s="766"/>
      <c r="DM5" s="766"/>
      <c r="DN5" s="766"/>
      <c r="DO5" s="766"/>
      <c r="DP5" s="767"/>
      <c r="DQ5" s="765" t="s">
        <v>229</v>
      </c>
      <c r="DR5" s="766"/>
      <c r="DS5" s="766"/>
      <c r="DT5" s="766"/>
      <c r="DU5" s="766"/>
      <c r="DV5" s="766"/>
      <c r="DW5" s="766"/>
      <c r="DX5" s="766"/>
      <c r="DY5" s="766"/>
      <c r="DZ5" s="766"/>
      <c r="EA5" s="766"/>
      <c r="EB5" s="766"/>
      <c r="EC5" s="767"/>
    </row>
    <row r="6" spans="2:143" ht="11.25" customHeight="1" x14ac:dyDescent="0.2">
      <c r="B6" s="660" t="s">
        <v>230</v>
      </c>
      <c r="C6" s="661"/>
      <c r="D6" s="661"/>
      <c r="E6" s="661"/>
      <c r="F6" s="661"/>
      <c r="G6" s="661"/>
      <c r="H6" s="661"/>
      <c r="I6" s="661"/>
      <c r="J6" s="661"/>
      <c r="K6" s="661"/>
      <c r="L6" s="661"/>
      <c r="M6" s="661"/>
      <c r="N6" s="661"/>
      <c r="O6" s="661"/>
      <c r="P6" s="661"/>
      <c r="Q6" s="662"/>
      <c r="R6" s="663">
        <v>81768</v>
      </c>
      <c r="S6" s="664"/>
      <c r="T6" s="664"/>
      <c r="U6" s="664"/>
      <c r="V6" s="664"/>
      <c r="W6" s="664"/>
      <c r="X6" s="664"/>
      <c r="Y6" s="665"/>
      <c r="Z6" s="690">
        <v>1.1000000000000001</v>
      </c>
      <c r="AA6" s="690"/>
      <c r="AB6" s="690"/>
      <c r="AC6" s="690"/>
      <c r="AD6" s="691">
        <v>81768</v>
      </c>
      <c r="AE6" s="691"/>
      <c r="AF6" s="691"/>
      <c r="AG6" s="691"/>
      <c r="AH6" s="691"/>
      <c r="AI6" s="691"/>
      <c r="AJ6" s="691"/>
      <c r="AK6" s="691"/>
      <c r="AL6" s="666">
        <v>2.2000000000000002</v>
      </c>
      <c r="AM6" s="667"/>
      <c r="AN6" s="667"/>
      <c r="AO6" s="692"/>
      <c r="AP6" s="660" t="s">
        <v>231</v>
      </c>
      <c r="AQ6" s="661"/>
      <c r="AR6" s="661"/>
      <c r="AS6" s="661"/>
      <c r="AT6" s="661"/>
      <c r="AU6" s="661"/>
      <c r="AV6" s="661"/>
      <c r="AW6" s="661"/>
      <c r="AX6" s="661"/>
      <c r="AY6" s="661"/>
      <c r="AZ6" s="661"/>
      <c r="BA6" s="661"/>
      <c r="BB6" s="661"/>
      <c r="BC6" s="661"/>
      <c r="BD6" s="661"/>
      <c r="BE6" s="661"/>
      <c r="BF6" s="662"/>
      <c r="BG6" s="663">
        <v>1586665</v>
      </c>
      <c r="BH6" s="664"/>
      <c r="BI6" s="664"/>
      <c r="BJ6" s="664"/>
      <c r="BK6" s="664"/>
      <c r="BL6" s="664"/>
      <c r="BM6" s="664"/>
      <c r="BN6" s="665"/>
      <c r="BO6" s="690">
        <v>100</v>
      </c>
      <c r="BP6" s="690"/>
      <c r="BQ6" s="690"/>
      <c r="BR6" s="690"/>
      <c r="BS6" s="691" t="s">
        <v>125</v>
      </c>
      <c r="BT6" s="691"/>
      <c r="BU6" s="691"/>
      <c r="BV6" s="691"/>
      <c r="BW6" s="691"/>
      <c r="BX6" s="691"/>
      <c r="BY6" s="691"/>
      <c r="BZ6" s="691"/>
      <c r="CA6" s="691"/>
      <c r="CB6" s="749"/>
      <c r="CD6" s="719" t="s">
        <v>232</v>
      </c>
      <c r="CE6" s="720"/>
      <c r="CF6" s="720"/>
      <c r="CG6" s="720"/>
      <c r="CH6" s="720"/>
      <c r="CI6" s="720"/>
      <c r="CJ6" s="720"/>
      <c r="CK6" s="720"/>
      <c r="CL6" s="720"/>
      <c r="CM6" s="720"/>
      <c r="CN6" s="720"/>
      <c r="CO6" s="720"/>
      <c r="CP6" s="720"/>
      <c r="CQ6" s="721"/>
      <c r="CR6" s="663">
        <v>80883</v>
      </c>
      <c r="CS6" s="664"/>
      <c r="CT6" s="664"/>
      <c r="CU6" s="664"/>
      <c r="CV6" s="664"/>
      <c r="CW6" s="664"/>
      <c r="CX6" s="664"/>
      <c r="CY6" s="665"/>
      <c r="CZ6" s="761">
        <v>1.1000000000000001</v>
      </c>
      <c r="DA6" s="736"/>
      <c r="DB6" s="736"/>
      <c r="DC6" s="764"/>
      <c r="DD6" s="669" t="s">
        <v>125</v>
      </c>
      <c r="DE6" s="664"/>
      <c r="DF6" s="664"/>
      <c r="DG6" s="664"/>
      <c r="DH6" s="664"/>
      <c r="DI6" s="664"/>
      <c r="DJ6" s="664"/>
      <c r="DK6" s="664"/>
      <c r="DL6" s="664"/>
      <c r="DM6" s="664"/>
      <c r="DN6" s="664"/>
      <c r="DO6" s="664"/>
      <c r="DP6" s="665"/>
      <c r="DQ6" s="669">
        <v>80393</v>
      </c>
      <c r="DR6" s="664"/>
      <c r="DS6" s="664"/>
      <c r="DT6" s="664"/>
      <c r="DU6" s="664"/>
      <c r="DV6" s="664"/>
      <c r="DW6" s="664"/>
      <c r="DX6" s="664"/>
      <c r="DY6" s="664"/>
      <c r="DZ6" s="664"/>
      <c r="EA6" s="664"/>
      <c r="EB6" s="664"/>
      <c r="EC6" s="707"/>
    </row>
    <row r="7" spans="2:143" ht="11.25" customHeight="1" x14ac:dyDescent="0.2">
      <c r="B7" s="660" t="s">
        <v>233</v>
      </c>
      <c r="C7" s="661"/>
      <c r="D7" s="661"/>
      <c r="E7" s="661"/>
      <c r="F7" s="661"/>
      <c r="G7" s="661"/>
      <c r="H7" s="661"/>
      <c r="I7" s="661"/>
      <c r="J7" s="661"/>
      <c r="K7" s="661"/>
      <c r="L7" s="661"/>
      <c r="M7" s="661"/>
      <c r="N7" s="661"/>
      <c r="O7" s="661"/>
      <c r="P7" s="661"/>
      <c r="Q7" s="662"/>
      <c r="R7" s="663">
        <v>1345</v>
      </c>
      <c r="S7" s="664"/>
      <c r="T7" s="664"/>
      <c r="U7" s="664"/>
      <c r="V7" s="664"/>
      <c r="W7" s="664"/>
      <c r="X7" s="664"/>
      <c r="Y7" s="665"/>
      <c r="Z7" s="690">
        <v>0</v>
      </c>
      <c r="AA7" s="690"/>
      <c r="AB7" s="690"/>
      <c r="AC7" s="690"/>
      <c r="AD7" s="691">
        <v>1345</v>
      </c>
      <c r="AE7" s="691"/>
      <c r="AF7" s="691"/>
      <c r="AG7" s="691"/>
      <c r="AH7" s="691"/>
      <c r="AI7" s="691"/>
      <c r="AJ7" s="691"/>
      <c r="AK7" s="691"/>
      <c r="AL7" s="666">
        <v>0</v>
      </c>
      <c r="AM7" s="667"/>
      <c r="AN7" s="667"/>
      <c r="AO7" s="692"/>
      <c r="AP7" s="660" t="s">
        <v>234</v>
      </c>
      <c r="AQ7" s="661"/>
      <c r="AR7" s="661"/>
      <c r="AS7" s="661"/>
      <c r="AT7" s="661"/>
      <c r="AU7" s="661"/>
      <c r="AV7" s="661"/>
      <c r="AW7" s="661"/>
      <c r="AX7" s="661"/>
      <c r="AY7" s="661"/>
      <c r="AZ7" s="661"/>
      <c r="BA7" s="661"/>
      <c r="BB7" s="661"/>
      <c r="BC7" s="661"/>
      <c r="BD7" s="661"/>
      <c r="BE7" s="661"/>
      <c r="BF7" s="662"/>
      <c r="BG7" s="663">
        <v>766188</v>
      </c>
      <c r="BH7" s="664"/>
      <c r="BI7" s="664"/>
      <c r="BJ7" s="664"/>
      <c r="BK7" s="664"/>
      <c r="BL7" s="664"/>
      <c r="BM7" s="664"/>
      <c r="BN7" s="665"/>
      <c r="BO7" s="690">
        <v>48.3</v>
      </c>
      <c r="BP7" s="690"/>
      <c r="BQ7" s="690"/>
      <c r="BR7" s="690"/>
      <c r="BS7" s="691" t="s">
        <v>125</v>
      </c>
      <c r="BT7" s="691"/>
      <c r="BU7" s="691"/>
      <c r="BV7" s="691"/>
      <c r="BW7" s="691"/>
      <c r="BX7" s="691"/>
      <c r="BY7" s="691"/>
      <c r="BZ7" s="691"/>
      <c r="CA7" s="691"/>
      <c r="CB7" s="749"/>
      <c r="CD7" s="697" t="s">
        <v>235</v>
      </c>
      <c r="CE7" s="698"/>
      <c r="CF7" s="698"/>
      <c r="CG7" s="698"/>
      <c r="CH7" s="698"/>
      <c r="CI7" s="698"/>
      <c r="CJ7" s="698"/>
      <c r="CK7" s="698"/>
      <c r="CL7" s="698"/>
      <c r="CM7" s="698"/>
      <c r="CN7" s="698"/>
      <c r="CO7" s="698"/>
      <c r="CP7" s="698"/>
      <c r="CQ7" s="699"/>
      <c r="CR7" s="663">
        <v>975955</v>
      </c>
      <c r="CS7" s="664"/>
      <c r="CT7" s="664"/>
      <c r="CU7" s="664"/>
      <c r="CV7" s="664"/>
      <c r="CW7" s="664"/>
      <c r="CX7" s="664"/>
      <c r="CY7" s="665"/>
      <c r="CZ7" s="690">
        <v>13.8</v>
      </c>
      <c r="DA7" s="690"/>
      <c r="DB7" s="690"/>
      <c r="DC7" s="690"/>
      <c r="DD7" s="669">
        <v>23088</v>
      </c>
      <c r="DE7" s="664"/>
      <c r="DF7" s="664"/>
      <c r="DG7" s="664"/>
      <c r="DH7" s="664"/>
      <c r="DI7" s="664"/>
      <c r="DJ7" s="664"/>
      <c r="DK7" s="664"/>
      <c r="DL7" s="664"/>
      <c r="DM7" s="664"/>
      <c r="DN7" s="664"/>
      <c r="DO7" s="664"/>
      <c r="DP7" s="665"/>
      <c r="DQ7" s="669">
        <v>904102</v>
      </c>
      <c r="DR7" s="664"/>
      <c r="DS7" s="664"/>
      <c r="DT7" s="664"/>
      <c r="DU7" s="664"/>
      <c r="DV7" s="664"/>
      <c r="DW7" s="664"/>
      <c r="DX7" s="664"/>
      <c r="DY7" s="664"/>
      <c r="DZ7" s="664"/>
      <c r="EA7" s="664"/>
      <c r="EB7" s="664"/>
      <c r="EC7" s="707"/>
    </row>
    <row r="8" spans="2:143" ht="11.25" customHeight="1" x14ac:dyDescent="0.2">
      <c r="B8" s="660" t="s">
        <v>236</v>
      </c>
      <c r="C8" s="661"/>
      <c r="D8" s="661"/>
      <c r="E8" s="661"/>
      <c r="F8" s="661"/>
      <c r="G8" s="661"/>
      <c r="H8" s="661"/>
      <c r="I8" s="661"/>
      <c r="J8" s="661"/>
      <c r="K8" s="661"/>
      <c r="L8" s="661"/>
      <c r="M8" s="661"/>
      <c r="N8" s="661"/>
      <c r="O8" s="661"/>
      <c r="P8" s="661"/>
      <c r="Q8" s="662"/>
      <c r="R8" s="663">
        <v>10906</v>
      </c>
      <c r="S8" s="664"/>
      <c r="T8" s="664"/>
      <c r="U8" s="664"/>
      <c r="V8" s="664"/>
      <c r="W8" s="664"/>
      <c r="X8" s="664"/>
      <c r="Y8" s="665"/>
      <c r="Z8" s="690">
        <v>0.1</v>
      </c>
      <c r="AA8" s="690"/>
      <c r="AB8" s="690"/>
      <c r="AC8" s="690"/>
      <c r="AD8" s="691">
        <v>10906</v>
      </c>
      <c r="AE8" s="691"/>
      <c r="AF8" s="691"/>
      <c r="AG8" s="691"/>
      <c r="AH8" s="691"/>
      <c r="AI8" s="691"/>
      <c r="AJ8" s="691"/>
      <c r="AK8" s="691"/>
      <c r="AL8" s="666">
        <v>0.3</v>
      </c>
      <c r="AM8" s="667"/>
      <c r="AN8" s="667"/>
      <c r="AO8" s="692"/>
      <c r="AP8" s="660" t="s">
        <v>237</v>
      </c>
      <c r="AQ8" s="661"/>
      <c r="AR8" s="661"/>
      <c r="AS8" s="661"/>
      <c r="AT8" s="661"/>
      <c r="AU8" s="661"/>
      <c r="AV8" s="661"/>
      <c r="AW8" s="661"/>
      <c r="AX8" s="661"/>
      <c r="AY8" s="661"/>
      <c r="AZ8" s="661"/>
      <c r="BA8" s="661"/>
      <c r="BB8" s="661"/>
      <c r="BC8" s="661"/>
      <c r="BD8" s="661"/>
      <c r="BE8" s="661"/>
      <c r="BF8" s="662"/>
      <c r="BG8" s="663">
        <v>26481</v>
      </c>
      <c r="BH8" s="664"/>
      <c r="BI8" s="664"/>
      <c r="BJ8" s="664"/>
      <c r="BK8" s="664"/>
      <c r="BL8" s="664"/>
      <c r="BM8" s="664"/>
      <c r="BN8" s="665"/>
      <c r="BO8" s="690">
        <v>1.7</v>
      </c>
      <c r="BP8" s="690"/>
      <c r="BQ8" s="690"/>
      <c r="BR8" s="690"/>
      <c r="BS8" s="691" t="s">
        <v>125</v>
      </c>
      <c r="BT8" s="691"/>
      <c r="BU8" s="691"/>
      <c r="BV8" s="691"/>
      <c r="BW8" s="691"/>
      <c r="BX8" s="691"/>
      <c r="BY8" s="691"/>
      <c r="BZ8" s="691"/>
      <c r="CA8" s="691"/>
      <c r="CB8" s="749"/>
      <c r="CD8" s="697" t="s">
        <v>238</v>
      </c>
      <c r="CE8" s="698"/>
      <c r="CF8" s="698"/>
      <c r="CG8" s="698"/>
      <c r="CH8" s="698"/>
      <c r="CI8" s="698"/>
      <c r="CJ8" s="698"/>
      <c r="CK8" s="698"/>
      <c r="CL8" s="698"/>
      <c r="CM8" s="698"/>
      <c r="CN8" s="698"/>
      <c r="CO8" s="698"/>
      <c r="CP8" s="698"/>
      <c r="CQ8" s="699"/>
      <c r="CR8" s="663">
        <v>2507818</v>
      </c>
      <c r="CS8" s="664"/>
      <c r="CT8" s="664"/>
      <c r="CU8" s="664"/>
      <c r="CV8" s="664"/>
      <c r="CW8" s="664"/>
      <c r="CX8" s="664"/>
      <c r="CY8" s="665"/>
      <c r="CZ8" s="690">
        <v>35.5</v>
      </c>
      <c r="DA8" s="690"/>
      <c r="DB8" s="690"/>
      <c r="DC8" s="690"/>
      <c r="DD8" s="669">
        <v>58134</v>
      </c>
      <c r="DE8" s="664"/>
      <c r="DF8" s="664"/>
      <c r="DG8" s="664"/>
      <c r="DH8" s="664"/>
      <c r="DI8" s="664"/>
      <c r="DJ8" s="664"/>
      <c r="DK8" s="664"/>
      <c r="DL8" s="664"/>
      <c r="DM8" s="664"/>
      <c r="DN8" s="664"/>
      <c r="DO8" s="664"/>
      <c r="DP8" s="665"/>
      <c r="DQ8" s="669">
        <v>1140440</v>
      </c>
      <c r="DR8" s="664"/>
      <c r="DS8" s="664"/>
      <c r="DT8" s="664"/>
      <c r="DU8" s="664"/>
      <c r="DV8" s="664"/>
      <c r="DW8" s="664"/>
      <c r="DX8" s="664"/>
      <c r="DY8" s="664"/>
      <c r="DZ8" s="664"/>
      <c r="EA8" s="664"/>
      <c r="EB8" s="664"/>
      <c r="EC8" s="707"/>
    </row>
    <row r="9" spans="2:143" ht="11.25" customHeight="1" x14ac:dyDescent="0.2">
      <c r="B9" s="660" t="s">
        <v>239</v>
      </c>
      <c r="C9" s="661"/>
      <c r="D9" s="661"/>
      <c r="E9" s="661"/>
      <c r="F9" s="661"/>
      <c r="G9" s="661"/>
      <c r="H9" s="661"/>
      <c r="I9" s="661"/>
      <c r="J9" s="661"/>
      <c r="K9" s="661"/>
      <c r="L9" s="661"/>
      <c r="M9" s="661"/>
      <c r="N9" s="661"/>
      <c r="O9" s="661"/>
      <c r="P9" s="661"/>
      <c r="Q9" s="662"/>
      <c r="R9" s="663">
        <v>12081</v>
      </c>
      <c r="S9" s="664"/>
      <c r="T9" s="664"/>
      <c r="U9" s="664"/>
      <c r="V9" s="664"/>
      <c r="W9" s="664"/>
      <c r="X9" s="664"/>
      <c r="Y9" s="665"/>
      <c r="Z9" s="690">
        <v>0.2</v>
      </c>
      <c r="AA9" s="690"/>
      <c r="AB9" s="690"/>
      <c r="AC9" s="690"/>
      <c r="AD9" s="691">
        <v>12081</v>
      </c>
      <c r="AE9" s="691"/>
      <c r="AF9" s="691"/>
      <c r="AG9" s="691"/>
      <c r="AH9" s="691"/>
      <c r="AI9" s="691"/>
      <c r="AJ9" s="691"/>
      <c r="AK9" s="691"/>
      <c r="AL9" s="666">
        <v>0.3</v>
      </c>
      <c r="AM9" s="667"/>
      <c r="AN9" s="667"/>
      <c r="AO9" s="692"/>
      <c r="AP9" s="660" t="s">
        <v>240</v>
      </c>
      <c r="AQ9" s="661"/>
      <c r="AR9" s="661"/>
      <c r="AS9" s="661"/>
      <c r="AT9" s="661"/>
      <c r="AU9" s="661"/>
      <c r="AV9" s="661"/>
      <c r="AW9" s="661"/>
      <c r="AX9" s="661"/>
      <c r="AY9" s="661"/>
      <c r="AZ9" s="661"/>
      <c r="BA9" s="661"/>
      <c r="BB9" s="661"/>
      <c r="BC9" s="661"/>
      <c r="BD9" s="661"/>
      <c r="BE9" s="661"/>
      <c r="BF9" s="662"/>
      <c r="BG9" s="663">
        <v>686842</v>
      </c>
      <c r="BH9" s="664"/>
      <c r="BI9" s="664"/>
      <c r="BJ9" s="664"/>
      <c r="BK9" s="664"/>
      <c r="BL9" s="664"/>
      <c r="BM9" s="664"/>
      <c r="BN9" s="665"/>
      <c r="BO9" s="690">
        <v>43.3</v>
      </c>
      <c r="BP9" s="690"/>
      <c r="BQ9" s="690"/>
      <c r="BR9" s="690"/>
      <c r="BS9" s="691" t="s">
        <v>125</v>
      </c>
      <c r="BT9" s="691"/>
      <c r="BU9" s="691"/>
      <c r="BV9" s="691"/>
      <c r="BW9" s="691"/>
      <c r="BX9" s="691"/>
      <c r="BY9" s="691"/>
      <c r="BZ9" s="691"/>
      <c r="CA9" s="691"/>
      <c r="CB9" s="749"/>
      <c r="CD9" s="697" t="s">
        <v>241</v>
      </c>
      <c r="CE9" s="698"/>
      <c r="CF9" s="698"/>
      <c r="CG9" s="698"/>
      <c r="CH9" s="698"/>
      <c r="CI9" s="698"/>
      <c r="CJ9" s="698"/>
      <c r="CK9" s="698"/>
      <c r="CL9" s="698"/>
      <c r="CM9" s="698"/>
      <c r="CN9" s="698"/>
      <c r="CO9" s="698"/>
      <c r="CP9" s="698"/>
      <c r="CQ9" s="699"/>
      <c r="CR9" s="663">
        <v>444083</v>
      </c>
      <c r="CS9" s="664"/>
      <c r="CT9" s="664"/>
      <c r="CU9" s="664"/>
      <c r="CV9" s="664"/>
      <c r="CW9" s="664"/>
      <c r="CX9" s="664"/>
      <c r="CY9" s="665"/>
      <c r="CZ9" s="690">
        <v>6.3</v>
      </c>
      <c r="DA9" s="690"/>
      <c r="DB9" s="690"/>
      <c r="DC9" s="690"/>
      <c r="DD9" s="669">
        <v>4141</v>
      </c>
      <c r="DE9" s="664"/>
      <c r="DF9" s="664"/>
      <c r="DG9" s="664"/>
      <c r="DH9" s="664"/>
      <c r="DI9" s="664"/>
      <c r="DJ9" s="664"/>
      <c r="DK9" s="664"/>
      <c r="DL9" s="664"/>
      <c r="DM9" s="664"/>
      <c r="DN9" s="664"/>
      <c r="DO9" s="664"/>
      <c r="DP9" s="665"/>
      <c r="DQ9" s="669">
        <v>323315</v>
      </c>
      <c r="DR9" s="664"/>
      <c r="DS9" s="664"/>
      <c r="DT9" s="664"/>
      <c r="DU9" s="664"/>
      <c r="DV9" s="664"/>
      <c r="DW9" s="664"/>
      <c r="DX9" s="664"/>
      <c r="DY9" s="664"/>
      <c r="DZ9" s="664"/>
      <c r="EA9" s="664"/>
      <c r="EB9" s="664"/>
      <c r="EC9" s="707"/>
    </row>
    <row r="10" spans="2:143" ht="11.25" customHeight="1" x14ac:dyDescent="0.2">
      <c r="B10" s="660" t="s">
        <v>242</v>
      </c>
      <c r="C10" s="661"/>
      <c r="D10" s="661"/>
      <c r="E10" s="661"/>
      <c r="F10" s="661"/>
      <c r="G10" s="661"/>
      <c r="H10" s="661"/>
      <c r="I10" s="661"/>
      <c r="J10" s="661"/>
      <c r="K10" s="661"/>
      <c r="L10" s="661"/>
      <c r="M10" s="661"/>
      <c r="N10" s="661"/>
      <c r="O10" s="661"/>
      <c r="P10" s="661"/>
      <c r="Q10" s="662"/>
      <c r="R10" s="663" t="s">
        <v>125</v>
      </c>
      <c r="S10" s="664"/>
      <c r="T10" s="664"/>
      <c r="U10" s="664"/>
      <c r="V10" s="664"/>
      <c r="W10" s="664"/>
      <c r="X10" s="664"/>
      <c r="Y10" s="665"/>
      <c r="Z10" s="690" t="s">
        <v>125</v>
      </c>
      <c r="AA10" s="690"/>
      <c r="AB10" s="690"/>
      <c r="AC10" s="690"/>
      <c r="AD10" s="691" t="s">
        <v>125</v>
      </c>
      <c r="AE10" s="691"/>
      <c r="AF10" s="691"/>
      <c r="AG10" s="691"/>
      <c r="AH10" s="691"/>
      <c r="AI10" s="691"/>
      <c r="AJ10" s="691"/>
      <c r="AK10" s="691"/>
      <c r="AL10" s="666" t="s">
        <v>125</v>
      </c>
      <c r="AM10" s="667"/>
      <c r="AN10" s="667"/>
      <c r="AO10" s="692"/>
      <c r="AP10" s="660" t="s">
        <v>243</v>
      </c>
      <c r="AQ10" s="661"/>
      <c r="AR10" s="661"/>
      <c r="AS10" s="661"/>
      <c r="AT10" s="661"/>
      <c r="AU10" s="661"/>
      <c r="AV10" s="661"/>
      <c r="AW10" s="661"/>
      <c r="AX10" s="661"/>
      <c r="AY10" s="661"/>
      <c r="AZ10" s="661"/>
      <c r="BA10" s="661"/>
      <c r="BB10" s="661"/>
      <c r="BC10" s="661"/>
      <c r="BD10" s="661"/>
      <c r="BE10" s="661"/>
      <c r="BF10" s="662"/>
      <c r="BG10" s="663">
        <v>27285</v>
      </c>
      <c r="BH10" s="664"/>
      <c r="BI10" s="664"/>
      <c r="BJ10" s="664"/>
      <c r="BK10" s="664"/>
      <c r="BL10" s="664"/>
      <c r="BM10" s="664"/>
      <c r="BN10" s="665"/>
      <c r="BO10" s="690">
        <v>1.7</v>
      </c>
      <c r="BP10" s="690"/>
      <c r="BQ10" s="690"/>
      <c r="BR10" s="690"/>
      <c r="BS10" s="691" t="s">
        <v>125</v>
      </c>
      <c r="BT10" s="691"/>
      <c r="BU10" s="691"/>
      <c r="BV10" s="691"/>
      <c r="BW10" s="691"/>
      <c r="BX10" s="691"/>
      <c r="BY10" s="691"/>
      <c r="BZ10" s="691"/>
      <c r="CA10" s="691"/>
      <c r="CB10" s="749"/>
      <c r="CD10" s="697" t="s">
        <v>244</v>
      </c>
      <c r="CE10" s="698"/>
      <c r="CF10" s="698"/>
      <c r="CG10" s="698"/>
      <c r="CH10" s="698"/>
      <c r="CI10" s="698"/>
      <c r="CJ10" s="698"/>
      <c r="CK10" s="698"/>
      <c r="CL10" s="698"/>
      <c r="CM10" s="698"/>
      <c r="CN10" s="698"/>
      <c r="CO10" s="698"/>
      <c r="CP10" s="698"/>
      <c r="CQ10" s="699"/>
      <c r="CR10" s="663">
        <v>5599</v>
      </c>
      <c r="CS10" s="664"/>
      <c r="CT10" s="664"/>
      <c r="CU10" s="664"/>
      <c r="CV10" s="664"/>
      <c r="CW10" s="664"/>
      <c r="CX10" s="664"/>
      <c r="CY10" s="665"/>
      <c r="CZ10" s="690">
        <v>0.1</v>
      </c>
      <c r="DA10" s="690"/>
      <c r="DB10" s="690"/>
      <c r="DC10" s="690"/>
      <c r="DD10" s="669" t="s">
        <v>125</v>
      </c>
      <c r="DE10" s="664"/>
      <c r="DF10" s="664"/>
      <c r="DG10" s="664"/>
      <c r="DH10" s="664"/>
      <c r="DI10" s="664"/>
      <c r="DJ10" s="664"/>
      <c r="DK10" s="664"/>
      <c r="DL10" s="664"/>
      <c r="DM10" s="664"/>
      <c r="DN10" s="664"/>
      <c r="DO10" s="664"/>
      <c r="DP10" s="665"/>
      <c r="DQ10" s="669">
        <v>4799</v>
      </c>
      <c r="DR10" s="664"/>
      <c r="DS10" s="664"/>
      <c r="DT10" s="664"/>
      <c r="DU10" s="664"/>
      <c r="DV10" s="664"/>
      <c r="DW10" s="664"/>
      <c r="DX10" s="664"/>
      <c r="DY10" s="664"/>
      <c r="DZ10" s="664"/>
      <c r="EA10" s="664"/>
      <c r="EB10" s="664"/>
      <c r="EC10" s="707"/>
    </row>
    <row r="11" spans="2:143" ht="11.25" customHeight="1" x14ac:dyDescent="0.2">
      <c r="B11" s="660" t="s">
        <v>245</v>
      </c>
      <c r="C11" s="661"/>
      <c r="D11" s="661"/>
      <c r="E11" s="661"/>
      <c r="F11" s="661"/>
      <c r="G11" s="661"/>
      <c r="H11" s="661"/>
      <c r="I11" s="661"/>
      <c r="J11" s="661"/>
      <c r="K11" s="661"/>
      <c r="L11" s="661"/>
      <c r="M11" s="661"/>
      <c r="N11" s="661"/>
      <c r="O11" s="661"/>
      <c r="P11" s="661"/>
      <c r="Q11" s="662"/>
      <c r="R11" s="663">
        <v>328573</v>
      </c>
      <c r="S11" s="664"/>
      <c r="T11" s="664"/>
      <c r="U11" s="664"/>
      <c r="V11" s="664"/>
      <c r="W11" s="664"/>
      <c r="X11" s="664"/>
      <c r="Y11" s="665"/>
      <c r="Z11" s="666">
        <v>4.3</v>
      </c>
      <c r="AA11" s="667"/>
      <c r="AB11" s="667"/>
      <c r="AC11" s="668"/>
      <c r="AD11" s="669">
        <v>328573</v>
      </c>
      <c r="AE11" s="664"/>
      <c r="AF11" s="664"/>
      <c r="AG11" s="664"/>
      <c r="AH11" s="664"/>
      <c r="AI11" s="664"/>
      <c r="AJ11" s="664"/>
      <c r="AK11" s="665"/>
      <c r="AL11" s="666">
        <v>8.8000000000000007</v>
      </c>
      <c r="AM11" s="667"/>
      <c r="AN11" s="667"/>
      <c r="AO11" s="692"/>
      <c r="AP11" s="660" t="s">
        <v>246</v>
      </c>
      <c r="AQ11" s="661"/>
      <c r="AR11" s="661"/>
      <c r="AS11" s="661"/>
      <c r="AT11" s="661"/>
      <c r="AU11" s="661"/>
      <c r="AV11" s="661"/>
      <c r="AW11" s="661"/>
      <c r="AX11" s="661"/>
      <c r="AY11" s="661"/>
      <c r="AZ11" s="661"/>
      <c r="BA11" s="661"/>
      <c r="BB11" s="661"/>
      <c r="BC11" s="661"/>
      <c r="BD11" s="661"/>
      <c r="BE11" s="661"/>
      <c r="BF11" s="662"/>
      <c r="BG11" s="663">
        <v>25580</v>
      </c>
      <c r="BH11" s="664"/>
      <c r="BI11" s="664"/>
      <c r="BJ11" s="664"/>
      <c r="BK11" s="664"/>
      <c r="BL11" s="664"/>
      <c r="BM11" s="664"/>
      <c r="BN11" s="665"/>
      <c r="BO11" s="690">
        <v>1.6</v>
      </c>
      <c r="BP11" s="690"/>
      <c r="BQ11" s="690"/>
      <c r="BR11" s="690"/>
      <c r="BS11" s="691" t="s">
        <v>125</v>
      </c>
      <c r="BT11" s="691"/>
      <c r="BU11" s="691"/>
      <c r="BV11" s="691"/>
      <c r="BW11" s="691"/>
      <c r="BX11" s="691"/>
      <c r="BY11" s="691"/>
      <c r="BZ11" s="691"/>
      <c r="CA11" s="691"/>
      <c r="CB11" s="749"/>
      <c r="CD11" s="697" t="s">
        <v>247</v>
      </c>
      <c r="CE11" s="698"/>
      <c r="CF11" s="698"/>
      <c r="CG11" s="698"/>
      <c r="CH11" s="698"/>
      <c r="CI11" s="698"/>
      <c r="CJ11" s="698"/>
      <c r="CK11" s="698"/>
      <c r="CL11" s="698"/>
      <c r="CM11" s="698"/>
      <c r="CN11" s="698"/>
      <c r="CO11" s="698"/>
      <c r="CP11" s="698"/>
      <c r="CQ11" s="699"/>
      <c r="CR11" s="663">
        <v>331826</v>
      </c>
      <c r="CS11" s="664"/>
      <c r="CT11" s="664"/>
      <c r="CU11" s="664"/>
      <c r="CV11" s="664"/>
      <c r="CW11" s="664"/>
      <c r="CX11" s="664"/>
      <c r="CY11" s="665"/>
      <c r="CZ11" s="690">
        <v>4.7</v>
      </c>
      <c r="DA11" s="690"/>
      <c r="DB11" s="690"/>
      <c r="DC11" s="690"/>
      <c r="DD11" s="669">
        <v>44953</v>
      </c>
      <c r="DE11" s="664"/>
      <c r="DF11" s="664"/>
      <c r="DG11" s="664"/>
      <c r="DH11" s="664"/>
      <c r="DI11" s="664"/>
      <c r="DJ11" s="664"/>
      <c r="DK11" s="664"/>
      <c r="DL11" s="664"/>
      <c r="DM11" s="664"/>
      <c r="DN11" s="664"/>
      <c r="DO11" s="664"/>
      <c r="DP11" s="665"/>
      <c r="DQ11" s="669">
        <v>241185</v>
      </c>
      <c r="DR11" s="664"/>
      <c r="DS11" s="664"/>
      <c r="DT11" s="664"/>
      <c r="DU11" s="664"/>
      <c r="DV11" s="664"/>
      <c r="DW11" s="664"/>
      <c r="DX11" s="664"/>
      <c r="DY11" s="664"/>
      <c r="DZ11" s="664"/>
      <c r="EA11" s="664"/>
      <c r="EB11" s="664"/>
      <c r="EC11" s="707"/>
    </row>
    <row r="12" spans="2:143" ht="11.25" customHeight="1" x14ac:dyDescent="0.2">
      <c r="B12" s="660" t="s">
        <v>248</v>
      </c>
      <c r="C12" s="661"/>
      <c r="D12" s="661"/>
      <c r="E12" s="661"/>
      <c r="F12" s="661"/>
      <c r="G12" s="661"/>
      <c r="H12" s="661"/>
      <c r="I12" s="661"/>
      <c r="J12" s="661"/>
      <c r="K12" s="661"/>
      <c r="L12" s="661"/>
      <c r="M12" s="661"/>
      <c r="N12" s="661"/>
      <c r="O12" s="661"/>
      <c r="P12" s="661"/>
      <c r="Q12" s="662"/>
      <c r="R12" s="663">
        <v>11027</v>
      </c>
      <c r="S12" s="664"/>
      <c r="T12" s="664"/>
      <c r="U12" s="664"/>
      <c r="V12" s="664"/>
      <c r="W12" s="664"/>
      <c r="X12" s="664"/>
      <c r="Y12" s="665"/>
      <c r="Z12" s="690">
        <v>0.1</v>
      </c>
      <c r="AA12" s="690"/>
      <c r="AB12" s="690"/>
      <c r="AC12" s="690"/>
      <c r="AD12" s="691">
        <v>11027</v>
      </c>
      <c r="AE12" s="691"/>
      <c r="AF12" s="691"/>
      <c r="AG12" s="691"/>
      <c r="AH12" s="691"/>
      <c r="AI12" s="691"/>
      <c r="AJ12" s="691"/>
      <c r="AK12" s="691"/>
      <c r="AL12" s="666">
        <v>0.3</v>
      </c>
      <c r="AM12" s="667"/>
      <c r="AN12" s="667"/>
      <c r="AO12" s="692"/>
      <c r="AP12" s="660" t="s">
        <v>249</v>
      </c>
      <c r="AQ12" s="661"/>
      <c r="AR12" s="661"/>
      <c r="AS12" s="661"/>
      <c r="AT12" s="661"/>
      <c r="AU12" s="661"/>
      <c r="AV12" s="661"/>
      <c r="AW12" s="661"/>
      <c r="AX12" s="661"/>
      <c r="AY12" s="661"/>
      <c r="AZ12" s="661"/>
      <c r="BA12" s="661"/>
      <c r="BB12" s="661"/>
      <c r="BC12" s="661"/>
      <c r="BD12" s="661"/>
      <c r="BE12" s="661"/>
      <c r="BF12" s="662"/>
      <c r="BG12" s="663">
        <v>673005</v>
      </c>
      <c r="BH12" s="664"/>
      <c r="BI12" s="664"/>
      <c r="BJ12" s="664"/>
      <c r="BK12" s="664"/>
      <c r="BL12" s="664"/>
      <c r="BM12" s="664"/>
      <c r="BN12" s="665"/>
      <c r="BO12" s="690">
        <v>42.4</v>
      </c>
      <c r="BP12" s="690"/>
      <c r="BQ12" s="690"/>
      <c r="BR12" s="690"/>
      <c r="BS12" s="691" t="s">
        <v>125</v>
      </c>
      <c r="BT12" s="691"/>
      <c r="BU12" s="691"/>
      <c r="BV12" s="691"/>
      <c r="BW12" s="691"/>
      <c r="BX12" s="691"/>
      <c r="BY12" s="691"/>
      <c r="BZ12" s="691"/>
      <c r="CA12" s="691"/>
      <c r="CB12" s="749"/>
      <c r="CD12" s="697" t="s">
        <v>250</v>
      </c>
      <c r="CE12" s="698"/>
      <c r="CF12" s="698"/>
      <c r="CG12" s="698"/>
      <c r="CH12" s="698"/>
      <c r="CI12" s="698"/>
      <c r="CJ12" s="698"/>
      <c r="CK12" s="698"/>
      <c r="CL12" s="698"/>
      <c r="CM12" s="698"/>
      <c r="CN12" s="698"/>
      <c r="CO12" s="698"/>
      <c r="CP12" s="698"/>
      <c r="CQ12" s="699"/>
      <c r="CR12" s="663">
        <v>87635</v>
      </c>
      <c r="CS12" s="664"/>
      <c r="CT12" s="664"/>
      <c r="CU12" s="664"/>
      <c r="CV12" s="664"/>
      <c r="CW12" s="664"/>
      <c r="CX12" s="664"/>
      <c r="CY12" s="665"/>
      <c r="CZ12" s="690">
        <v>1.2</v>
      </c>
      <c r="DA12" s="690"/>
      <c r="DB12" s="690"/>
      <c r="DC12" s="690"/>
      <c r="DD12" s="669">
        <v>508</v>
      </c>
      <c r="DE12" s="664"/>
      <c r="DF12" s="664"/>
      <c r="DG12" s="664"/>
      <c r="DH12" s="664"/>
      <c r="DI12" s="664"/>
      <c r="DJ12" s="664"/>
      <c r="DK12" s="664"/>
      <c r="DL12" s="664"/>
      <c r="DM12" s="664"/>
      <c r="DN12" s="664"/>
      <c r="DO12" s="664"/>
      <c r="DP12" s="665"/>
      <c r="DQ12" s="669">
        <v>84762</v>
      </c>
      <c r="DR12" s="664"/>
      <c r="DS12" s="664"/>
      <c r="DT12" s="664"/>
      <c r="DU12" s="664"/>
      <c r="DV12" s="664"/>
      <c r="DW12" s="664"/>
      <c r="DX12" s="664"/>
      <c r="DY12" s="664"/>
      <c r="DZ12" s="664"/>
      <c r="EA12" s="664"/>
      <c r="EB12" s="664"/>
      <c r="EC12" s="707"/>
    </row>
    <row r="13" spans="2:143" ht="11.25" customHeight="1" x14ac:dyDescent="0.2">
      <c r="B13" s="660" t="s">
        <v>251</v>
      </c>
      <c r="C13" s="661"/>
      <c r="D13" s="661"/>
      <c r="E13" s="661"/>
      <c r="F13" s="661"/>
      <c r="G13" s="661"/>
      <c r="H13" s="661"/>
      <c r="I13" s="661"/>
      <c r="J13" s="661"/>
      <c r="K13" s="661"/>
      <c r="L13" s="661"/>
      <c r="M13" s="661"/>
      <c r="N13" s="661"/>
      <c r="O13" s="661"/>
      <c r="P13" s="661"/>
      <c r="Q13" s="662"/>
      <c r="R13" s="663" t="s">
        <v>125</v>
      </c>
      <c r="S13" s="664"/>
      <c r="T13" s="664"/>
      <c r="U13" s="664"/>
      <c r="V13" s="664"/>
      <c r="W13" s="664"/>
      <c r="X13" s="664"/>
      <c r="Y13" s="665"/>
      <c r="Z13" s="690" t="s">
        <v>125</v>
      </c>
      <c r="AA13" s="690"/>
      <c r="AB13" s="690"/>
      <c r="AC13" s="690"/>
      <c r="AD13" s="691" t="s">
        <v>125</v>
      </c>
      <c r="AE13" s="691"/>
      <c r="AF13" s="691"/>
      <c r="AG13" s="691"/>
      <c r="AH13" s="691"/>
      <c r="AI13" s="691"/>
      <c r="AJ13" s="691"/>
      <c r="AK13" s="691"/>
      <c r="AL13" s="666" t="s">
        <v>125</v>
      </c>
      <c r="AM13" s="667"/>
      <c r="AN13" s="667"/>
      <c r="AO13" s="692"/>
      <c r="AP13" s="660" t="s">
        <v>252</v>
      </c>
      <c r="AQ13" s="661"/>
      <c r="AR13" s="661"/>
      <c r="AS13" s="661"/>
      <c r="AT13" s="661"/>
      <c r="AU13" s="661"/>
      <c r="AV13" s="661"/>
      <c r="AW13" s="661"/>
      <c r="AX13" s="661"/>
      <c r="AY13" s="661"/>
      <c r="AZ13" s="661"/>
      <c r="BA13" s="661"/>
      <c r="BB13" s="661"/>
      <c r="BC13" s="661"/>
      <c r="BD13" s="661"/>
      <c r="BE13" s="661"/>
      <c r="BF13" s="662"/>
      <c r="BG13" s="663">
        <v>661525</v>
      </c>
      <c r="BH13" s="664"/>
      <c r="BI13" s="664"/>
      <c r="BJ13" s="664"/>
      <c r="BK13" s="664"/>
      <c r="BL13" s="664"/>
      <c r="BM13" s="664"/>
      <c r="BN13" s="665"/>
      <c r="BO13" s="690">
        <v>41.7</v>
      </c>
      <c r="BP13" s="690"/>
      <c r="BQ13" s="690"/>
      <c r="BR13" s="690"/>
      <c r="BS13" s="691" t="s">
        <v>125</v>
      </c>
      <c r="BT13" s="691"/>
      <c r="BU13" s="691"/>
      <c r="BV13" s="691"/>
      <c r="BW13" s="691"/>
      <c r="BX13" s="691"/>
      <c r="BY13" s="691"/>
      <c r="BZ13" s="691"/>
      <c r="CA13" s="691"/>
      <c r="CB13" s="749"/>
      <c r="CD13" s="697" t="s">
        <v>253</v>
      </c>
      <c r="CE13" s="698"/>
      <c r="CF13" s="698"/>
      <c r="CG13" s="698"/>
      <c r="CH13" s="698"/>
      <c r="CI13" s="698"/>
      <c r="CJ13" s="698"/>
      <c r="CK13" s="698"/>
      <c r="CL13" s="698"/>
      <c r="CM13" s="698"/>
      <c r="CN13" s="698"/>
      <c r="CO13" s="698"/>
      <c r="CP13" s="698"/>
      <c r="CQ13" s="699"/>
      <c r="CR13" s="663">
        <v>574757</v>
      </c>
      <c r="CS13" s="664"/>
      <c r="CT13" s="664"/>
      <c r="CU13" s="664"/>
      <c r="CV13" s="664"/>
      <c r="CW13" s="664"/>
      <c r="CX13" s="664"/>
      <c r="CY13" s="665"/>
      <c r="CZ13" s="690">
        <v>8.1</v>
      </c>
      <c r="DA13" s="690"/>
      <c r="DB13" s="690"/>
      <c r="DC13" s="690"/>
      <c r="DD13" s="669">
        <v>337326</v>
      </c>
      <c r="DE13" s="664"/>
      <c r="DF13" s="664"/>
      <c r="DG13" s="664"/>
      <c r="DH13" s="664"/>
      <c r="DI13" s="664"/>
      <c r="DJ13" s="664"/>
      <c r="DK13" s="664"/>
      <c r="DL13" s="664"/>
      <c r="DM13" s="664"/>
      <c r="DN13" s="664"/>
      <c r="DO13" s="664"/>
      <c r="DP13" s="665"/>
      <c r="DQ13" s="669">
        <v>528127</v>
      </c>
      <c r="DR13" s="664"/>
      <c r="DS13" s="664"/>
      <c r="DT13" s="664"/>
      <c r="DU13" s="664"/>
      <c r="DV13" s="664"/>
      <c r="DW13" s="664"/>
      <c r="DX13" s="664"/>
      <c r="DY13" s="664"/>
      <c r="DZ13" s="664"/>
      <c r="EA13" s="664"/>
      <c r="EB13" s="664"/>
      <c r="EC13" s="707"/>
    </row>
    <row r="14" spans="2:143" ht="11.25" customHeight="1" x14ac:dyDescent="0.2">
      <c r="B14" s="660" t="s">
        <v>254</v>
      </c>
      <c r="C14" s="661"/>
      <c r="D14" s="661"/>
      <c r="E14" s="661"/>
      <c r="F14" s="661"/>
      <c r="G14" s="661"/>
      <c r="H14" s="661"/>
      <c r="I14" s="661"/>
      <c r="J14" s="661"/>
      <c r="K14" s="661"/>
      <c r="L14" s="661"/>
      <c r="M14" s="661"/>
      <c r="N14" s="661"/>
      <c r="O14" s="661"/>
      <c r="P14" s="661"/>
      <c r="Q14" s="662"/>
      <c r="R14" s="663" t="s">
        <v>125</v>
      </c>
      <c r="S14" s="664"/>
      <c r="T14" s="664"/>
      <c r="U14" s="664"/>
      <c r="V14" s="664"/>
      <c r="W14" s="664"/>
      <c r="X14" s="664"/>
      <c r="Y14" s="665"/>
      <c r="Z14" s="690" t="s">
        <v>125</v>
      </c>
      <c r="AA14" s="690"/>
      <c r="AB14" s="690"/>
      <c r="AC14" s="690"/>
      <c r="AD14" s="691" t="s">
        <v>125</v>
      </c>
      <c r="AE14" s="691"/>
      <c r="AF14" s="691"/>
      <c r="AG14" s="691"/>
      <c r="AH14" s="691"/>
      <c r="AI14" s="691"/>
      <c r="AJ14" s="691"/>
      <c r="AK14" s="691"/>
      <c r="AL14" s="666" t="s">
        <v>125</v>
      </c>
      <c r="AM14" s="667"/>
      <c r="AN14" s="667"/>
      <c r="AO14" s="692"/>
      <c r="AP14" s="660" t="s">
        <v>255</v>
      </c>
      <c r="AQ14" s="661"/>
      <c r="AR14" s="661"/>
      <c r="AS14" s="661"/>
      <c r="AT14" s="661"/>
      <c r="AU14" s="661"/>
      <c r="AV14" s="661"/>
      <c r="AW14" s="661"/>
      <c r="AX14" s="661"/>
      <c r="AY14" s="661"/>
      <c r="AZ14" s="661"/>
      <c r="BA14" s="661"/>
      <c r="BB14" s="661"/>
      <c r="BC14" s="661"/>
      <c r="BD14" s="661"/>
      <c r="BE14" s="661"/>
      <c r="BF14" s="662"/>
      <c r="BG14" s="663">
        <v>57244</v>
      </c>
      <c r="BH14" s="664"/>
      <c r="BI14" s="664"/>
      <c r="BJ14" s="664"/>
      <c r="BK14" s="664"/>
      <c r="BL14" s="664"/>
      <c r="BM14" s="664"/>
      <c r="BN14" s="665"/>
      <c r="BO14" s="690">
        <v>3.6</v>
      </c>
      <c r="BP14" s="690"/>
      <c r="BQ14" s="690"/>
      <c r="BR14" s="690"/>
      <c r="BS14" s="691" t="s">
        <v>125</v>
      </c>
      <c r="BT14" s="691"/>
      <c r="BU14" s="691"/>
      <c r="BV14" s="691"/>
      <c r="BW14" s="691"/>
      <c r="BX14" s="691"/>
      <c r="BY14" s="691"/>
      <c r="BZ14" s="691"/>
      <c r="CA14" s="691"/>
      <c r="CB14" s="749"/>
      <c r="CD14" s="697" t="s">
        <v>256</v>
      </c>
      <c r="CE14" s="698"/>
      <c r="CF14" s="698"/>
      <c r="CG14" s="698"/>
      <c r="CH14" s="698"/>
      <c r="CI14" s="698"/>
      <c r="CJ14" s="698"/>
      <c r="CK14" s="698"/>
      <c r="CL14" s="698"/>
      <c r="CM14" s="698"/>
      <c r="CN14" s="698"/>
      <c r="CO14" s="698"/>
      <c r="CP14" s="698"/>
      <c r="CQ14" s="699"/>
      <c r="CR14" s="663">
        <v>267766</v>
      </c>
      <c r="CS14" s="664"/>
      <c r="CT14" s="664"/>
      <c r="CU14" s="664"/>
      <c r="CV14" s="664"/>
      <c r="CW14" s="664"/>
      <c r="CX14" s="664"/>
      <c r="CY14" s="665"/>
      <c r="CZ14" s="690">
        <v>3.8</v>
      </c>
      <c r="DA14" s="690"/>
      <c r="DB14" s="690"/>
      <c r="DC14" s="690"/>
      <c r="DD14" s="669">
        <v>3182</v>
      </c>
      <c r="DE14" s="664"/>
      <c r="DF14" s="664"/>
      <c r="DG14" s="664"/>
      <c r="DH14" s="664"/>
      <c r="DI14" s="664"/>
      <c r="DJ14" s="664"/>
      <c r="DK14" s="664"/>
      <c r="DL14" s="664"/>
      <c r="DM14" s="664"/>
      <c r="DN14" s="664"/>
      <c r="DO14" s="664"/>
      <c r="DP14" s="665"/>
      <c r="DQ14" s="669">
        <v>267752</v>
      </c>
      <c r="DR14" s="664"/>
      <c r="DS14" s="664"/>
      <c r="DT14" s="664"/>
      <c r="DU14" s="664"/>
      <c r="DV14" s="664"/>
      <c r="DW14" s="664"/>
      <c r="DX14" s="664"/>
      <c r="DY14" s="664"/>
      <c r="DZ14" s="664"/>
      <c r="EA14" s="664"/>
      <c r="EB14" s="664"/>
      <c r="EC14" s="707"/>
    </row>
    <row r="15" spans="2:143" ht="11.25" customHeight="1" x14ac:dyDescent="0.2">
      <c r="B15" s="660" t="s">
        <v>257</v>
      </c>
      <c r="C15" s="661"/>
      <c r="D15" s="661"/>
      <c r="E15" s="661"/>
      <c r="F15" s="661"/>
      <c r="G15" s="661"/>
      <c r="H15" s="661"/>
      <c r="I15" s="661"/>
      <c r="J15" s="661"/>
      <c r="K15" s="661"/>
      <c r="L15" s="661"/>
      <c r="M15" s="661"/>
      <c r="N15" s="661"/>
      <c r="O15" s="661"/>
      <c r="P15" s="661"/>
      <c r="Q15" s="662"/>
      <c r="R15" s="663" t="s">
        <v>125</v>
      </c>
      <c r="S15" s="664"/>
      <c r="T15" s="664"/>
      <c r="U15" s="664"/>
      <c r="V15" s="664"/>
      <c r="W15" s="664"/>
      <c r="X15" s="664"/>
      <c r="Y15" s="665"/>
      <c r="Z15" s="690" t="s">
        <v>125</v>
      </c>
      <c r="AA15" s="690"/>
      <c r="AB15" s="690"/>
      <c r="AC15" s="690"/>
      <c r="AD15" s="691" t="s">
        <v>125</v>
      </c>
      <c r="AE15" s="691"/>
      <c r="AF15" s="691"/>
      <c r="AG15" s="691"/>
      <c r="AH15" s="691"/>
      <c r="AI15" s="691"/>
      <c r="AJ15" s="691"/>
      <c r="AK15" s="691"/>
      <c r="AL15" s="666" t="s">
        <v>125</v>
      </c>
      <c r="AM15" s="667"/>
      <c r="AN15" s="667"/>
      <c r="AO15" s="692"/>
      <c r="AP15" s="660" t="s">
        <v>258</v>
      </c>
      <c r="AQ15" s="661"/>
      <c r="AR15" s="661"/>
      <c r="AS15" s="661"/>
      <c r="AT15" s="661"/>
      <c r="AU15" s="661"/>
      <c r="AV15" s="661"/>
      <c r="AW15" s="661"/>
      <c r="AX15" s="661"/>
      <c r="AY15" s="661"/>
      <c r="AZ15" s="661"/>
      <c r="BA15" s="661"/>
      <c r="BB15" s="661"/>
      <c r="BC15" s="661"/>
      <c r="BD15" s="661"/>
      <c r="BE15" s="661"/>
      <c r="BF15" s="662"/>
      <c r="BG15" s="663">
        <v>90228</v>
      </c>
      <c r="BH15" s="664"/>
      <c r="BI15" s="664"/>
      <c r="BJ15" s="664"/>
      <c r="BK15" s="664"/>
      <c r="BL15" s="664"/>
      <c r="BM15" s="664"/>
      <c r="BN15" s="665"/>
      <c r="BO15" s="690">
        <v>5.7</v>
      </c>
      <c r="BP15" s="690"/>
      <c r="BQ15" s="690"/>
      <c r="BR15" s="690"/>
      <c r="BS15" s="691" t="s">
        <v>125</v>
      </c>
      <c r="BT15" s="691"/>
      <c r="BU15" s="691"/>
      <c r="BV15" s="691"/>
      <c r="BW15" s="691"/>
      <c r="BX15" s="691"/>
      <c r="BY15" s="691"/>
      <c r="BZ15" s="691"/>
      <c r="CA15" s="691"/>
      <c r="CB15" s="749"/>
      <c r="CD15" s="697" t="s">
        <v>259</v>
      </c>
      <c r="CE15" s="698"/>
      <c r="CF15" s="698"/>
      <c r="CG15" s="698"/>
      <c r="CH15" s="698"/>
      <c r="CI15" s="698"/>
      <c r="CJ15" s="698"/>
      <c r="CK15" s="698"/>
      <c r="CL15" s="698"/>
      <c r="CM15" s="698"/>
      <c r="CN15" s="698"/>
      <c r="CO15" s="698"/>
      <c r="CP15" s="698"/>
      <c r="CQ15" s="699"/>
      <c r="CR15" s="663">
        <v>1453516</v>
      </c>
      <c r="CS15" s="664"/>
      <c r="CT15" s="664"/>
      <c r="CU15" s="664"/>
      <c r="CV15" s="664"/>
      <c r="CW15" s="664"/>
      <c r="CX15" s="664"/>
      <c r="CY15" s="665"/>
      <c r="CZ15" s="690">
        <v>20.6</v>
      </c>
      <c r="DA15" s="690"/>
      <c r="DB15" s="690"/>
      <c r="DC15" s="690"/>
      <c r="DD15" s="669">
        <v>465832</v>
      </c>
      <c r="DE15" s="664"/>
      <c r="DF15" s="664"/>
      <c r="DG15" s="664"/>
      <c r="DH15" s="664"/>
      <c r="DI15" s="664"/>
      <c r="DJ15" s="664"/>
      <c r="DK15" s="664"/>
      <c r="DL15" s="664"/>
      <c r="DM15" s="664"/>
      <c r="DN15" s="664"/>
      <c r="DO15" s="664"/>
      <c r="DP15" s="665"/>
      <c r="DQ15" s="669">
        <v>796226</v>
      </c>
      <c r="DR15" s="664"/>
      <c r="DS15" s="664"/>
      <c r="DT15" s="664"/>
      <c r="DU15" s="664"/>
      <c r="DV15" s="664"/>
      <c r="DW15" s="664"/>
      <c r="DX15" s="664"/>
      <c r="DY15" s="664"/>
      <c r="DZ15" s="664"/>
      <c r="EA15" s="664"/>
      <c r="EB15" s="664"/>
      <c r="EC15" s="707"/>
    </row>
    <row r="16" spans="2:143" ht="11.25" customHeight="1" x14ac:dyDescent="0.2">
      <c r="B16" s="660" t="s">
        <v>260</v>
      </c>
      <c r="C16" s="661"/>
      <c r="D16" s="661"/>
      <c r="E16" s="661"/>
      <c r="F16" s="661"/>
      <c r="G16" s="661"/>
      <c r="H16" s="661"/>
      <c r="I16" s="661"/>
      <c r="J16" s="661"/>
      <c r="K16" s="661"/>
      <c r="L16" s="661"/>
      <c r="M16" s="661"/>
      <c r="N16" s="661"/>
      <c r="O16" s="661"/>
      <c r="P16" s="661"/>
      <c r="Q16" s="662"/>
      <c r="R16" s="663">
        <v>8730</v>
      </c>
      <c r="S16" s="664"/>
      <c r="T16" s="664"/>
      <c r="U16" s="664"/>
      <c r="V16" s="664"/>
      <c r="W16" s="664"/>
      <c r="X16" s="664"/>
      <c r="Y16" s="665"/>
      <c r="Z16" s="690">
        <v>0.1</v>
      </c>
      <c r="AA16" s="690"/>
      <c r="AB16" s="690"/>
      <c r="AC16" s="690"/>
      <c r="AD16" s="691">
        <v>8730</v>
      </c>
      <c r="AE16" s="691"/>
      <c r="AF16" s="691"/>
      <c r="AG16" s="691"/>
      <c r="AH16" s="691"/>
      <c r="AI16" s="691"/>
      <c r="AJ16" s="691"/>
      <c r="AK16" s="691"/>
      <c r="AL16" s="666">
        <v>0.2</v>
      </c>
      <c r="AM16" s="667"/>
      <c r="AN16" s="667"/>
      <c r="AO16" s="692"/>
      <c r="AP16" s="660" t="s">
        <v>261</v>
      </c>
      <c r="AQ16" s="661"/>
      <c r="AR16" s="661"/>
      <c r="AS16" s="661"/>
      <c r="AT16" s="661"/>
      <c r="AU16" s="661"/>
      <c r="AV16" s="661"/>
      <c r="AW16" s="661"/>
      <c r="AX16" s="661"/>
      <c r="AY16" s="661"/>
      <c r="AZ16" s="661"/>
      <c r="BA16" s="661"/>
      <c r="BB16" s="661"/>
      <c r="BC16" s="661"/>
      <c r="BD16" s="661"/>
      <c r="BE16" s="661"/>
      <c r="BF16" s="662"/>
      <c r="BG16" s="663" t="s">
        <v>125</v>
      </c>
      <c r="BH16" s="664"/>
      <c r="BI16" s="664"/>
      <c r="BJ16" s="664"/>
      <c r="BK16" s="664"/>
      <c r="BL16" s="664"/>
      <c r="BM16" s="664"/>
      <c r="BN16" s="665"/>
      <c r="BO16" s="690" t="s">
        <v>125</v>
      </c>
      <c r="BP16" s="690"/>
      <c r="BQ16" s="690"/>
      <c r="BR16" s="690"/>
      <c r="BS16" s="691" t="s">
        <v>125</v>
      </c>
      <c r="BT16" s="691"/>
      <c r="BU16" s="691"/>
      <c r="BV16" s="691"/>
      <c r="BW16" s="691"/>
      <c r="BX16" s="691"/>
      <c r="BY16" s="691"/>
      <c r="BZ16" s="691"/>
      <c r="CA16" s="691"/>
      <c r="CB16" s="749"/>
      <c r="CD16" s="697" t="s">
        <v>262</v>
      </c>
      <c r="CE16" s="698"/>
      <c r="CF16" s="698"/>
      <c r="CG16" s="698"/>
      <c r="CH16" s="698"/>
      <c r="CI16" s="698"/>
      <c r="CJ16" s="698"/>
      <c r="CK16" s="698"/>
      <c r="CL16" s="698"/>
      <c r="CM16" s="698"/>
      <c r="CN16" s="698"/>
      <c r="CO16" s="698"/>
      <c r="CP16" s="698"/>
      <c r="CQ16" s="699"/>
      <c r="CR16" s="663" t="s">
        <v>125</v>
      </c>
      <c r="CS16" s="664"/>
      <c r="CT16" s="664"/>
      <c r="CU16" s="664"/>
      <c r="CV16" s="664"/>
      <c r="CW16" s="664"/>
      <c r="CX16" s="664"/>
      <c r="CY16" s="665"/>
      <c r="CZ16" s="690" t="s">
        <v>125</v>
      </c>
      <c r="DA16" s="690"/>
      <c r="DB16" s="690"/>
      <c r="DC16" s="690"/>
      <c r="DD16" s="669" t="s">
        <v>125</v>
      </c>
      <c r="DE16" s="664"/>
      <c r="DF16" s="664"/>
      <c r="DG16" s="664"/>
      <c r="DH16" s="664"/>
      <c r="DI16" s="664"/>
      <c r="DJ16" s="664"/>
      <c r="DK16" s="664"/>
      <c r="DL16" s="664"/>
      <c r="DM16" s="664"/>
      <c r="DN16" s="664"/>
      <c r="DO16" s="664"/>
      <c r="DP16" s="665"/>
      <c r="DQ16" s="669" t="s">
        <v>125</v>
      </c>
      <c r="DR16" s="664"/>
      <c r="DS16" s="664"/>
      <c r="DT16" s="664"/>
      <c r="DU16" s="664"/>
      <c r="DV16" s="664"/>
      <c r="DW16" s="664"/>
      <c r="DX16" s="664"/>
      <c r="DY16" s="664"/>
      <c r="DZ16" s="664"/>
      <c r="EA16" s="664"/>
      <c r="EB16" s="664"/>
      <c r="EC16" s="707"/>
    </row>
    <row r="17" spans="2:133" ht="11.25" customHeight="1" x14ac:dyDescent="0.2">
      <c r="B17" s="660" t="s">
        <v>263</v>
      </c>
      <c r="C17" s="661"/>
      <c r="D17" s="661"/>
      <c r="E17" s="661"/>
      <c r="F17" s="661"/>
      <c r="G17" s="661"/>
      <c r="H17" s="661"/>
      <c r="I17" s="661"/>
      <c r="J17" s="661"/>
      <c r="K17" s="661"/>
      <c r="L17" s="661"/>
      <c r="M17" s="661"/>
      <c r="N17" s="661"/>
      <c r="O17" s="661"/>
      <c r="P17" s="661"/>
      <c r="Q17" s="662"/>
      <c r="R17" s="663">
        <v>12760</v>
      </c>
      <c r="S17" s="664"/>
      <c r="T17" s="664"/>
      <c r="U17" s="664"/>
      <c r="V17" s="664"/>
      <c r="W17" s="664"/>
      <c r="X17" s="664"/>
      <c r="Y17" s="665"/>
      <c r="Z17" s="690">
        <v>0.2</v>
      </c>
      <c r="AA17" s="690"/>
      <c r="AB17" s="690"/>
      <c r="AC17" s="690"/>
      <c r="AD17" s="691">
        <v>12760</v>
      </c>
      <c r="AE17" s="691"/>
      <c r="AF17" s="691"/>
      <c r="AG17" s="691"/>
      <c r="AH17" s="691"/>
      <c r="AI17" s="691"/>
      <c r="AJ17" s="691"/>
      <c r="AK17" s="691"/>
      <c r="AL17" s="666">
        <v>0.3</v>
      </c>
      <c r="AM17" s="667"/>
      <c r="AN17" s="667"/>
      <c r="AO17" s="692"/>
      <c r="AP17" s="660" t="s">
        <v>264</v>
      </c>
      <c r="AQ17" s="661"/>
      <c r="AR17" s="661"/>
      <c r="AS17" s="661"/>
      <c r="AT17" s="661"/>
      <c r="AU17" s="661"/>
      <c r="AV17" s="661"/>
      <c r="AW17" s="661"/>
      <c r="AX17" s="661"/>
      <c r="AY17" s="661"/>
      <c r="AZ17" s="661"/>
      <c r="BA17" s="661"/>
      <c r="BB17" s="661"/>
      <c r="BC17" s="661"/>
      <c r="BD17" s="661"/>
      <c r="BE17" s="661"/>
      <c r="BF17" s="662"/>
      <c r="BG17" s="663" t="s">
        <v>125</v>
      </c>
      <c r="BH17" s="664"/>
      <c r="BI17" s="664"/>
      <c r="BJ17" s="664"/>
      <c r="BK17" s="664"/>
      <c r="BL17" s="664"/>
      <c r="BM17" s="664"/>
      <c r="BN17" s="665"/>
      <c r="BO17" s="690" t="s">
        <v>125</v>
      </c>
      <c r="BP17" s="690"/>
      <c r="BQ17" s="690"/>
      <c r="BR17" s="690"/>
      <c r="BS17" s="691" t="s">
        <v>125</v>
      </c>
      <c r="BT17" s="691"/>
      <c r="BU17" s="691"/>
      <c r="BV17" s="691"/>
      <c r="BW17" s="691"/>
      <c r="BX17" s="691"/>
      <c r="BY17" s="691"/>
      <c r="BZ17" s="691"/>
      <c r="CA17" s="691"/>
      <c r="CB17" s="749"/>
      <c r="CD17" s="697" t="s">
        <v>265</v>
      </c>
      <c r="CE17" s="698"/>
      <c r="CF17" s="698"/>
      <c r="CG17" s="698"/>
      <c r="CH17" s="698"/>
      <c r="CI17" s="698"/>
      <c r="CJ17" s="698"/>
      <c r="CK17" s="698"/>
      <c r="CL17" s="698"/>
      <c r="CM17" s="698"/>
      <c r="CN17" s="698"/>
      <c r="CO17" s="698"/>
      <c r="CP17" s="698"/>
      <c r="CQ17" s="699"/>
      <c r="CR17" s="663">
        <v>340968</v>
      </c>
      <c r="CS17" s="664"/>
      <c r="CT17" s="664"/>
      <c r="CU17" s="664"/>
      <c r="CV17" s="664"/>
      <c r="CW17" s="664"/>
      <c r="CX17" s="664"/>
      <c r="CY17" s="665"/>
      <c r="CZ17" s="690">
        <v>4.8</v>
      </c>
      <c r="DA17" s="690"/>
      <c r="DB17" s="690"/>
      <c r="DC17" s="690"/>
      <c r="DD17" s="669" t="s">
        <v>125</v>
      </c>
      <c r="DE17" s="664"/>
      <c r="DF17" s="664"/>
      <c r="DG17" s="664"/>
      <c r="DH17" s="664"/>
      <c r="DI17" s="664"/>
      <c r="DJ17" s="664"/>
      <c r="DK17" s="664"/>
      <c r="DL17" s="664"/>
      <c r="DM17" s="664"/>
      <c r="DN17" s="664"/>
      <c r="DO17" s="664"/>
      <c r="DP17" s="665"/>
      <c r="DQ17" s="669">
        <v>335815</v>
      </c>
      <c r="DR17" s="664"/>
      <c r="DS17" s="664"/>
      <c r="DT17" s="664"/>
      <c r="DU17" s="664"/>
      <c r="DV17" s="664"/>
      <c r="DW17" s="664"/>
      <c r="DX17" s="664"/>
      <c r="DY17" s="664"/>
      <c r="DZ17" s="664"/>
      <c r="EA17" s="664"/>
      <c r="EB17" s="664"/>
      <c r="EC17" s="707"/>
    </row>
    <row r="18" spans="2:133" ht="11.25" customHeight="1" x14ac:dyDescent="0.2">
      <c r="B18" s="660" t="s">
        <v>266</v>
      </c>
      <c r="C18" s="661"/>
      <c r="D18" s="661"/>
      <c r="E18" s="661"/>
      <c r="F18" s="661"/>
      <c r="G18" s="661"/>
      <c r="H18" s="661"/>
      <c r="I18" s="661"/>
      <c r="J18" s="661"/>
      <c r="K18" s="661"/>
      <c r="L18" s="661"/>
      <c r="M18" s="661"/>
      <c r="N18" s="661"/>
      <c r="O18" s="661"/>
      <c r="P18" s="661"/>
      <c r="Q18" s="662"/>
      <c r="R18" s="663">
        <v>56741</v>
      </c>
      <c r="S18" s="664"/>
      <c r="T18" s="664"/>
      <c r="U18" s="664"/>
      <c r="V18" s="664"/>
      <c r="W18" s="664"/>
      <c r="X18" s="664"/>
      <c r="Y18" s="665"/>
      <c r="Z18" s="690">
        <v>0.7</v>
      </c>
      <c r="AA18" s="690"/>
      <c r="AB18" s="690"/>
      <c r="AC18" s="690"/>
      <c r="AD18" s="691">
        <v>56741</v>
      </c>
      <c r="AE18" s="691"/>
      <c r="AF18" s="691"/>
      <c r="AG18" s="691"/>
      <c r="AH18" s="691"/>
      <c r="AI18" s="691"/>
      <c r="AJ18" s="691"/>
      <c r="AK18" s="691"/>
      <c r="AL18" s="666">
        <v>1.5</v>
      </c>
      <c r="AM18" s="667"/>
      <c r="AN18" s="667"/>
      <c r="AO18" s="692"/>
      <c r="AP18" s="660" t="s">
        <v>267</v>
      </c>
      <c r="AQ18" s="661"/>
      <c r="AR18" s="661"/>
      <c r="AS18" s="661"/>
      <c r="AT18" s="661"/>
      <c r="AU18" s="661"/>
      <c r="AV18" s="661"/>
      <c r="AW18" s="661"/>
      <c r="AX18" s="661"/>
      <c r="AY18" s="661"/>
      <c r="AZ18" s="661"/>
      <c r="BA18" s="661"/>
      <c r="BB18" s="661"/>
      <c r="BC18" s="661"/>
      <c r="BD18" s="661"/>
      <c r="BE18" s="661"/>
      <c r="BF18" s="662"/>
      <c r="BG18" s="663" t="s">
        <v>125</v>
      </c>
      <c r="BH18" s="664"/>
      <c r="BI18" s="664"/>
      <c r="BJ18" s="664"/>
      <c r="BK18" s="664"/>
      <c r="BL18" s="664"/>
      <c r="BM18" s="664"/>
      <c r="BN18" s="665"/>
      <c r="BO18" s="690" t="s">
        <v>125</v>
      </c>
      <c r="BP18" s="690"/>
      <c r="BQ18" s="690"/>
      <c r="BR18" s="690"/>
      <c r="BS18" s="691" t="s">
        <v>125</v>
      </c>
      <c r="BT18" s="691"/>
      <c r="BU18" s="691"/>
      <c r="BV18" s="691"/>
      <c r="BW18" s="691"/>
      <c r="BX18" s="691"/>
      <c r="BY18" s="691"/>
      <c r="BZ18" s="691"/>
      <c r="CA18" s="691"/>
      <c r="CB18" s="749"/>
      <c r="CD18" s="697" t="s">
        <v>268</v>
      </c>
      <c r="CE18" s="698"/>
      <c r="CF18" s="698"/>
      <c r="CG18" s="698"/>
      <c r="CH18" s="698"/>
      <c r="CI18" s="698"/>
      <c r="CJ18" s="698"/>
      <c r="CK18" s="698"/>
      <c r="CL18" s="698"/>
      <c r="CM18" s="698"/>
      <c r="CN18" s="698"/>
      <c r="CO18" s="698"/>
      <c r="CP18" s="698"/>
      <c r="CQ18" s="699"/>
      <c r="CR18" s="663" t="s">
        <v>125</v>
      </c>
      <c r="CS18" s="664"/>
      <c r="CT18" s="664"/>
      <c r="CU18" s="664"/>
      <c r="CV18" s="664"/>
      <c r="CW18" s="664"/>
      <c r="CX18" s="664"/>
      <c r="CY18" s="665"/>
      <c r="CZ18" s="690" t="s">
        <v>125</v>
      </c>
      <c r="DA18" s="690"/>
      <c r="DB18" s="690"/>
      <c r="DC18" s="690"/>
      <c r="DD18" s="669" t="s">
        <v>125</v>
      </c>
      <c r="DE18" s="664"/>
      <c r="DF18" s="664"/>
      <c r="DG18" s="664"/>
      <c r="DH18" s="664"/>
      <c r="DI18" s="664"/>
      <c r="DJ18" s="664"/>
      <c r="DK18" s="664"/>
      <c r="DL18" s="664"/>
      <c r="DM18" s="664"/>
      <c r="DN18" s="664"/>
      <c r="DO18" s="664"/>
      <c r="DP18" s="665"/>
      <c r="DQ18" s="669" t="s">
        <v>125</v>
      </c>
      <c r="DR18" s="664"/>
      <c r="DS18" s="664"/>
      <c r="DT18" s="664"/>
      <c r="DU18" s="664"/>
      <c r="DV18" s="664"/>
      <c r="DW18" s="664"/>
      <c r="DX18" s="664"/>
      <c r="DY18" s="664"/>
      <c r="DZ18" s="664"/>
      <c r="EA18" s="664"/>
      <c r="EB18" s="664"/>
      <c r="EC18" s="707"/>
    </row>
    <row r="19" spans="2:133" ht="11.25" customHeight="1" x14ac:dyDescent="0.2">
      <c r="B19" s="660" t="s">
        <v>269</v>
      </c>
      <c r="C19" s="661"/>
      <c r="D19" s="661"/>
      <c r="E19" s="661"/>
      <c r="F19" s="661"/>
      <c r="G19" s="661"/>
      <c r="H19" s="661"/>
      <c r="I19" s="661"/>
      <c r="J19" s="661"/>
      <c r="K19" s="661"/>
      <c r="L19" s="661"/>
      <c r="M19" s="661"/>
      <c r="N19" s="661"/>
      <c r="O19" s="661"/>
      <c r="P19" s="661"/>
      <c r="Q19" s="662"/>
      <c r="R19" s="663">
        <v>20058</v>
      </c>
      <c r="S19" s="664"/>
      <c r="T19" s="664"/>
      <c r="U19" s="664"/>
      <c r="V19" s="664"/>
      <c r="W19" s="664"/>
      <c r="X19" s="664"/>
      <c r="Y19" s="665"/>
      <c r="Z19" s="690">
        <v>0.3</v>
      </c>
      <c r="AA19" s="690"/>
      <c r="AB19" s="690"/>
      <c r="AC19" s="690"/>
      <c r="AD19" s="691">
        <v>20058</v>
      </c>
      <c r="AE19" s="691"/>
      <c r="AF19" s="691"/>
      <c r="AG19" s="691"/>
      <c r="AH19" s="691"/>
      <c r="AI19" s="691"/>
      <c r="AJ19" s="691"/>
      <c r="AK19" s="691"/>
      <c r="AL19" s="666">
        <v>0.5</v>
      </c>
      <c r="AM19" s="667"/>
      <c r="AN19" s="667"/>
      <c r="AO19" s="692"/>
      <c r="AP19" s="660" t="s">
        <v>270</v>
      </c>
      <c r="AQ19" s="661"/>
      <c r="AR19" s="661"/>
      <c r="AS19" s="661"/>
      <c r="AT19" s="661"/>
      <c r="AU19" s="661"/>
      <c r="AV19" s="661"/>
      <c r="AW19" s="661"/>
      <c r="AX19" s="661"/>
      <c r="AY19" s="661"/>
      <c r="AZ19" s="661"/>
      <c r="BA19" s="661"/>
      <c r="BB19" s="661"/>
      <c r="BC19" s="661"/>
      <c r="BD19" s="661"/>
      <c r="BE19" s="661"/>
      <c r="BF19" s="662"/>
      <c r="BG19" s="663" t="s">
        <v>125</v>
      </c>
      <c r="BH19" s="664"/>
      <c r="BI19" s="664"/>
      <c r="BJ19" s="664"/>
      <c r="BK19" s="664"/>
      <c r="BL19" s="664"/>
      <c r="BM19" s="664"/>
      <c r="BN19" s="665"/>
      <c r="BO19" s="690" t="s">
        <v>125</v>
      </c>
      <c r="BP19" s="690"/>
      <c r="BQ19" s="690"/>
      <c r="BR19" s="690"/>
      <c r="BS19" s="691" t="s">
        <v>125</v>
      </c>
      <c r="BT19" s="691"/>
      <c r="BU19" s="691"/>
      <c r="BV19" s="691"/>
      <c r="BW19" s="691"/>
      <c r="BX19" s="691"/>
      <c r="BY19" s="691"/>
      <c r="BZ19" s="691"/>
      <c r="CA19" s="691"/>
      <c r="CB19" s="749"/>
      <c r="CD19" s="697" t="s">
        <v>271</v>
      </c>
      <c r="CE19" s="698"/>
      <c r="CF19" s="698"/>
      <c r="CG19" s="698"/>
      <c r="CH19" s="698"/>
      <c r="CI19" s="698"/>
      <c r="CJ19" s="698"/>
      <c r="CK19" s="698"/>
      <c r="CL19" s="698"/>
      <c r="CM19" s="698"/>
      <c r="CN19" s="698"/>
      <c r="CO19" s="698"/>
      <c r="CP19" s="698"/>
      <c r="CQ19" s="699"/>
      <c r="CR19" s="663" t="s">
        <v>125</v>
      </c>
      <c r="CS19" s="664"/>
      <c r="CT19" s="664"/>
      <c r="CU19" s="664"/>
      <c r="CV19" s="664"/>
      <c r="CW19" s="664"/>
      <c r="CX19" s="664"/>
      <c r="CY19" s="665"/>
      <c r="CZ19" s="690" t="s">
        <v>125</v>
      </c>
      <c r="DA19" s="690"/>
      <c r="DB19" s="690"/>
      <c r="DC19" s="690"/>
      <c r="DD19" s="669" t="s">
        <v>125</v>
      </c>
      <c r="DE19" s="664"/>
      <c r="DF19" s="664"/>
      <c r="DG19" s="664"/>
      <c r="DH19" s="664"/>
      <c r="DI19" s="664"/>
      <c r="DJ19" s="664"/>
      <c r="DK19" s="664"/>
      <c r="DL19" s="664"/>
      <c r="DM19" s="664"/>
      <c r="DN19" s="664"/>
      <c r="DO19" s="664"/>
      <c r="DP19" s="665"/>
      <c r="DQ19" s="669" t="s">
        <v>125</v>
      </c>
      <c r="DR19" s="664"/>
      <c r="DS19" s="664"/>
      <c r="DT19" s="664"/>
      <c r="DU19" s="664"/>
      <c r="DV19" s="664"/>
      <c r="DW19" s="664"/>
      <c r="DX19" s="664"/>
      <c r="DY19" s="664"/>
      <c r="DZ19" s="664"/>
      <c r="EA19" s="664"/>
      <c r="EB19" s="664"/>
      <c r="EC19" s="707"/>
    </row>
    <row r="20" spans="2:133" ht="11.25" customHeight="1" x14ac:dyDescent="0.2">
      <c r="B20" s="660" t="s">
        <v>272</v>
      </c>
      <c r="C20" s="661"/>
      <c r="D20" s="661"/>
      <c r="E20" s="661"/>
      <c r="F20" s="661"/>
      <c r="G20" s="661"/>
      <c r="H20" s="661"/>
      <c r="I20" s="661"/>
      <c r="J20" s="661"/>
      <c r="K20" s="661"/>
      <c r="L20" s="661"/>
      <c r="M20" s="661"/>
      <c r="N20" s="661"/>
      <c r="O20" s="661"/>
      <c r="P20" s="661"/>
      <c r="Q20" s="662"/>
      <c r="R20" s="663">
        <v>2491</v>
      </c>
      <c r="S20" s="664"/>
      <c r="T20" s="664"/>
      <c r="U20" s="664"/>
      <c r="V20" s="664"/>
      <c r="W20" s="664"/>
      <c r="X20" s="664"/>
      <c r="Y20" s="665"/>
      <c r="Z20" s="690">
        <v>0</v>
      </c>
      <c r="AA20" s="690"/>
      <c r="AB20" s="690"/>
      <c r="AC20" s="690"/>
      <c r="AD20" s="691">
        <v>2491</v>
      </c>
      <c r="AE20" s="691"/>
      <c r="AF20" s="691"/>
      <c r="AG20" s="691"/>
      <c r="AH20" s="691"/>
      <c r="AI20" s="691"/>
      <c r="AJ20" s="691"/>
      <c r="AK20" s="691"/>
      <c r="AL20" s="666">
        <v>0.1</v>
      </c>
      <c r="AM20" s="667"/>
      <c r="AN20" s="667"/>
      <c r="AO20" s="692"/>
      <c r="AP20" s="660" t="s">
        <v>273</v>
      </c>
      <c r="AQ20" s="661"/>
      <c r="AR20" s="661"/>
      <c r="AS20" s="661"/>
      <c r="AT20" s="661"/>
      <c r="AU20" s="661"/>
      <c r="AV20" s="661"/>
      <c r="AW20" s="661"/>
      <c r="AX20" s="661"/>
      <c r="AY20" s="661"/>
      <c r="AZ20" s="661"/>
      <c r="BA20" s="661"/>
      <c r="BB20" s="661"/>
      <c r="BC20" s="661"/>
      <c r="BD20" s="661"/>
      <c r="BE20" s="661"/>
      <c r="BF20" s="662"/>
      <c r="BG20" s="663" t="s">
        <v>125</v>
      </c>
      <c r="BH20" s="664"/>
      <c r="BI20" s="664"/>
      <c r="BJ20" s="664"/>
      <c r="BK20" s="664"/>
      <c r="BL20" s="664"/>
      <c r="BM20" s="664"/>
      <c r="BN20" s="665"/>
      <c r="BO20" s="690" t="s">
        <v>125</v>
      </c>
      <c r="BP20" s="690"/>
      <c r="BQ20" s="690"/>
      <c r="BR20" s="690"/>
      <c r="BS20" s="691" t="s">
        <v>125</v>
      </c>
      <c r="BT20" s="691"/>
      <c r="BU20" s="691"/>
      <c r="BV20" s="691"/>
      <c r="BW20" s="691"/>
      <c r="BX20" s="691"/>
      <c r="BY20" s="691"/>
      <c r="BZ20" s="691"/>
      <c r="CA20" s="691"/>
      <c r="CB20" s="749"/>
      <c r="CD20" s="697" t="s">
        <v>274</v>
      </c>
      <c r="CE20" s="698"/>
      <c r="CF20" s="698"/>
      <c r="CG20" s="698"/>
      <c r="CH20" s="698"/>
      <c r="CI20" s="698"/>
      <c r="CJ20" s="698"/>
      <c r="CK20" s="698"/>
      <c r="CL20" s="698"/>
      <c r="CM20" s="698"/>
      <c r="CN20" s="698"/>
      <c r="CO20" s="698"/>
      <c r="CP20" s="698"/>
      <c r="CQ20" s="699"/>
      <c r="CR20" s="663">
        <v>7070806</v>
      </c>
      <c r="CS20" s="664"/>
      <c r="CT20" s="664"/>
      <c r="CU20" s="664"/>
      <c r="CV20" s="664"/>
      <c r="CW20" s="664"/>
      <c r="CX20" s="664"/>
      <c r="CY20" s="665"/>
      <c r="CZ20" s="690">
        <v>100</v>
      </c>
      <c r="DA20" s="690"/>
      <c r="DB20" s="690"/>
      <c r="DC20" s="690"/>
      <c r="DD20" s="669">
        <v>937164</v>
      </c>
      <c r="DE20" s="664"/>
      <c r="DF20" s="664"/>
      <c r="DG20" s="664"/>
      <c r="DH20" s="664"/>
      <c r="DI20" s="664"/>
      <c r="DJ20" s="664"/>
      <c r="DK20" s="664"/>
      <c r="DL20" s="664"/>
      <c r="DM20" s="664"/>
      <c r="DN20" s="664"/>
      <c r="DO20" s="664"/>
      <c r="DP20" s="665"/>
      <c r="DQ20" s="669">
        <v>4706916</v>
      </c>
      <c r="DR20" s="664"/>
      <c r="DS20" s="664"/>
      <c r="DT20" s="664"/>
      <c r="DU20" s="664"/>
      <c r="DV20" s="664"/>
      <c r="DW20" s="664"/>
      <c r="DX20" s="664"/>
      <c r="DY20" s="664"/>
      <c r="DZ20" s="664"/>
      <c r="EA20" s="664"/>
      <c r="EB20" s="664"/>
      <c r="EC20" s="707"/>
    </row>
    <row r="21" spans="2:133" ht="11.25" customHeight="1" x14ac:dyDescent="0.2">
      <c r="B21" s="660" t="s">
        <v>275</v>
      </c>
      <c r="C21" s="661"/>
      <c r="D21" s="661"/>
      <c r="E21" s="661"/>
      <c r="F21" s="661"/>
      <c r="G21" s="661"/>
      <c r="H21" s="661"/>
      <c r="I21" s="661"/>
      <c r="J21" s="661"/>
      <c r="K21" s="661"/>
      <c r="L21" s="661"/>
      <c r="M21" s="661"/>
      <c r="N21" s="661"/>
      <c r="O21" s="661"/>
      <c r="P21" s="661"/>
      <c r="Q21" s="662"/>
      <c r="R21" s="663">
        <v>918</v>
      </c>
      <c r="S21" s="664"/>
      <c r="T21" s="664"/>
      <c r="U21" s="664"/>
      <c r="V21" s="664"/>
      <c r="W21" s="664"/>
      <c r="X21" s="664"/>
      <c r="Y21" s="665"/>
      <c r="Z21" s="690">
        <v>0</v>
      </c>
      <c r="AA21" s="690"/>
      <c r="AB21" s="690"/>
      <c r="AC21" s="690"/>
      <c r="AD21" s="691">
        <v>918</v>
      </c>
      <c r="AE21" s="691"/>
      <c r="AF21" s="691"/>
      <c r="AG21" s="691"/>
      <c r="AH21" s="691"/>
      <c r="AI21" s="691"/>
      <c r="AJ21" s="691"/>
      <c r="AK21" s="691"/>
      <c r="AL21" s="666">
        <v>0</v>
      </c>
      <c r="AM21" s="667"/>
      <c r="AN21" s="667"/>
      <c r="AO21" s="692"/>
      <c r="AP21" s="756" t="s">
        <v>276</v>
      </c>
      <c r="AQ21" s="763"/>
      <c r="AR21" s="763"/>
      <c r="AS21" s="763"/>
      <c r="AT21" s="763"/>
      <c r="AU21" s="763"/>
      <c r="AV21" s="763"/>
      <c r="AW21" s="763"/>
      <c r="AX21" s="763"/>
      <c r="AY21" s="763"/>
      <c r="AZ21" s="763"/>
      <c r="BA21" s="763"/>
      <c r="BB21" s="763"/>
      <c r="BC21" s="763"/>
      <c r="BD21" s="763"/>
      <c r="BE21" s="763"/>
      <c r="BF21" s="758"/>
      <c r="BG21" s="663" t="s">
        <v>125</v>
      </c>
      <c r="BH21" s="664"/>
      <c r="BI21" s="664"/>
      <c r="BJ21" s="664"/>
      <c r="BK21" s="664"/>
      <c r="BL21" s="664"/>
      <c r="BM21" s="664"/>
      <c r="BN21" s="665"/>
      <c r="BO21" s="690" t="s">
        <v>125</v>
      </c>
      <c r="BP21" s="690"/>
      <c r="BQ21" s="690"/>
      <c r="BR21" s="690"/>
      <c r="BS21" s="691" t="s">
        <v>125</v>
      </c>
      <c r="BT21" s="691"/>
      <c r="BU21" s="691"/>
      <c r="BV21" s="691"/>
      <c r="BW21" s="691"/>
      <c r="BX21" s="691"/>
      <c r="BY21" s="691"/>
      <c r="BZ21" s="691"/>
      <c r="CA21" s="691"/>
      <c r="CB21" s="749"/>
      <c r="CD21" s="768"/>
      <c r="CE21" s="694"/>
      <c r="CF21" s="694"/>
      <c r="CG21" s="694"/>
      <c r="CH21" s="694"/>
      <c r="CI21" s="694"/>
      <c r="CJ21" s="694"/>
      <c r="CK21" s="694"/>
      <c r="CL21" s="694"/>
      <c r="CM21" s="694"/>
      <c r="CN21" s="694"/>
      <c r="CO21" s="694"/>
      <c r="CP21" s="694"/>
      <c r="CQ21" s="695"/>
      <c r="CR21" s="769"/>
      <c r="CS21" s="770"/>
      <c r="CT21" s="770"/>
      <c r="CU21" s="770"/>
      <c r="CV21" s="770"/>
      <c r="CW21" s="770"/>
      <c r="CX21" s="770"/>
      <c r="CY21" s="771"/>
      <c r="CZ21" s="772"/>
      <c r="DA21" s="772"/>
      <c r="DB21" s="772"/>
      <c r="DC21" s="772"/>
      <c r="DD21" s="773"/>
      <c r="DE21" s="770"/>
      <c r="DF21" s="770"/>
      <c r="DG21" s="770"/>
      <c r="DH21" s="770"/>
      <c r="DI21" s="770"/>
      <c r="DJ21" s="770"/>
      <c r="DK21" s="770"/>
      <c r="DL21" s="770"/>
      <c r="DM21" s="770"/>
      <c r="DN21" s="770"/>
      <c r="DO21" s="770"/>
      <c r="DP21" s="771"/>
      <c r="DQ21" s="773"/>
      <c r="DR21" s="770"/>
      <c r="DS21" s="770"/>
      <c r="DT21" s="770"/>
      <c r="DU21" s="770"/>
      <c r="DV21" s="770"/>
      <c r="DW21" s="770"/>
      <c r="DX21" s="770"/>
      <c r="DY21" s="770"/>
      <c r="DZ21" s="770"/>
      <c r="EA21" s="770"/>
      <c r="EB21" s="770"/>
      <c r="EC21" s="777"/>
    </row>
    <row r="22" spans="2:133" ht="11.25" customHeight="1" x14ac:dyDescent="0.2">
      <c r="B22" s="726" t="s">
        <v>277</v>
      </c>
      <c r="C22" s="727"/>
      <c r="D22" s="727"/>
      <c r="E22" s="727"/>
      <c r="F22" s="727"/>
      <c r="G22" s="727"/>
      <c r="H22" s="727"/>
      <c r="I22" s="727"/>
      <c r="J22" s="727"/>
      <c r="K22" s="727"/>
      <c r="L22" s="727"/>
      <c r="M22" s="727"/>
      <c r="N22" s="727"/>
      <c r="O22" s="727"/>
      <c r="P22" s="727"/>
      <c r="Q22" s="728"/>
      <c r="R22" s="663">
        <v>33274</v>
      </c>
      <c r="S22" s="664"/>
      <c r="T22" s="664"/>
      <c r="U22" s="664"/>
      <c r="V22" s="664"/>
      <c r="W22" s="664"/>
      <c r="X22" s="664"/>
      <c r="Y22" s="665"/>
      <c r="Z22" s="690">
        <v>0.4</v>
      </c>
      <c r="AA22" s="690"/>
      <c r="AB22" s="690"/>
      <c r="AC22" s="690"/>
      <c r="AD22" s="691">
        <v>33274</v>
      </c>
      <c r="AE22" s="691"/>
      <c r="AF22" s="691"/>
      <c r="AG22" s="691"/>
      <c r="AH22" s="691"/>
      <c r="AI22" s="691"/>
      <c r="AJ22" s="691"/>
      <c r="AK22" s="691"/>
      <c r="AL22" s="666">
        <v>0.89999997615814209</v>
      </c>
      <c r="AM22" s="667"/>
      <c r="AN22" s="667"/>
      <c r="AO22" s="692"/>
      <c r="AP22" s="756" t="s">
        <v>278</v>
      </c>
      <c r="AQ22" s="763"/>
      <c r="AR22" s="763"/>
      <c r="AS22" s="763"/>
      <c r="AT22" s="763"/>
      <c r="AU22" s="763"/>
      <c r="AV22" s="763"/>
      <c r="AW22" s="763"/>
      <c r="AX22" s="763"/>
      <c r="AY22" s="763"/>
      <c r="AZ22" s="763"/>
      <c r="BA22" s="763"/>
      <c r="BB22" s="763"/>
      <c r="BC22" s="763"/>
      <c r="BD22" s="763"/>
      <c r="BE22" s="763"/>
      <c r="BF22" s="758"/>
      <c r="BG22" s="663" t="s">
        <v>125</v>
      </c>
      <c r="BH22" s="664"/>
      <c r="BI22" s="664"/>
      <c r="BJ22" s="664"/>
      <c r="BK22" s="664"/>
      <c r="BL22" s="664"/>
      <c r="BM22" s="664"/>
      <c r="BN22" s="665"/>
      <c r="BO22" s="690" t="s">
        <v>125</v>
      </c>
      <c r="BP22" s="690"/>
      <c r="BQ22" s="690"/>
      <c r="BR22" s="690"/>
      <c r="BS22" s="691" t="s">
        <v>125</v>
      </c>
      <c r="BT22" s="691"/>
      <c r="BU22" s="691"/>
      <c r="BV22" s="691"/>
      <c r="BW22" s="691"/>
      <c r="BX22" s="691"/>
      <c r="BY22" s="691"/>
      <c r="BZ22" s="691"/>
      <c r="CA22" s="691"/>
      <c r="CB22" s="749"/>
      <c r="CD22" s="765" t="s">
        <v>279</v>
      </c>
      <c r="CE22" s="766"/>
      <c r="CF22" s="766"/>
      <c r="CG22" s="766"/>
      <c r="CH22" s="766"/>
      <c r="CI22" s="766"/>
      <c r="CJ22" s="766"/>
      <c r="CK22" s="766"/>
      <c r="CL22" s="766"/>
      <c r="CM22" s="766"/>
      <c r="CN22" s="766"/>
      <c r="CO22" s="766"/>
      <c r="CP22" s="766"/>
      <c r="CQ22" s="766"/>
      <c r="CR22" s="766"/>
      <c r="CS22" s="766"/>
      <c r="CT22" s="766"/>
      <c r="CU22" s="766"/>
      <c r="CV22" s="766"/>
      <c r="CW22" s="766"/>
      <c r="CX22" s="766"/>
      <c r="CY22" s="766"/>
      <c r="CZ22" s="766"/>
      <c r="DA22" s="766"/>
      <c r="DB22" s="766"/>
      <c r="DC22" s="766"/>
      <c r="DD22" s="766"/>
      <c r="DE22" s="766"/>
      <c r="DF22" s="766"/>
      <c r="DG22" s="766"/>
      <c r="DH22" s="766"/>
      <c r="DI22" s="766"/>
      <c r="DJ22" s="766"/>
      <c r="DK22" s="766"/>
      <c r="DL22" s="766"/>
      <c r="DM22" s="766"/>
      <c r="DN22" s="766"/>
      <c r="DO22" s="766"/>
      <c r="DP22" s="766"/>
      <c r="DQ22" s="766"/>
      <c r="DR22" s="766"/>
      <c r="DS22" s="766"/>
      <c r="DT22" s="766"/>
      <c r="DU22" s="766"/>
      <c r="DV22" s="766"/>
      <c r="DW22" s="766"/>
      <c r="DX22" s="766"/>
      <c r="DY22" s="766"/>
      <c r="DZ22" s="766"/>
      <c r="EA22" s="766"/>
      <c r="EB22" s="766"/>
      <c r="EC22" s="767"/>
    </row>
    <row r="23" spans="2:133" ht="11.25" customHeight="1" x14ac:dyDescent="0.2">
      <c r="B23" s="660" t="s">
        <v>280</v>
      </c>
      <c r="C23" s="661"/>
      <c r="D23" s="661"/>
      <c r="E23" s="661"/>
      <c r="F23" s="661"/>
      <c r="G23" s="661"/>
      <c r="H23" s="661"/>
      <c r="I23" s="661"/>
      <c r="J23" s="661"/>
      <c r="K23" s="661"/>
      <c r="L23" s="661"/>
      <c r="M23" s="661"/>
      <c r="N23" s="661"/>
      <c r="O23" s="661"/>
      <c r="P23" s="661"/>
      <c r="Q23" s="662"/>
      <c r="R23" s="663">
        <v>1670219</v>
      </c>
      <c r="S23" s="664"/>
      <c r="T23" s="664"/>
      <c r="U23" s="664"/>
      <c r="V23" s="664"/>
      <c r="W23" s="664"/>
      <c r="X23" s="664"/>
      <c r="Y23" s="665"/>
      <c r="Z23" s="690">
        <v>22</v>
      </c>
      <c r="AA23" s="690"/>
      <c r="AB23" s="690"/>
      <c r="AC23" s="690"/>
      <c r="AD23" s="691">
        <v>1512961</v>
      </c>
      <c r="AE23" s="691"/>
      <c r="AF23" s="691"/>
      <c r="AG23" s="691"/>
      <c r="AH23" s="691"/>
      <c r="AI23" s="691"/>
      <c r="AJ23" s="691"/>
      <c r="AK23" s="691"/>
      <c r="AL23" s="666">
        <v>40.6</v>
      </c>
      <c r="AM23" s="667"/>
      <c r="AN23" s="667"/>
      <c r="AO23" s="692"/>
      <c r="AP23" s="756" t="s">
        <v>281</v>
      </c>
      <c r="AQ23" s="763"/>
      <c r="AR23" s="763"/>
      <c r="AS23" s="763"/>
      <c r="AT23" s="763"/>
      <c r="AU23" s="763"/>
      <c r="AV23" s="763"/>
      <c r="AW23" s="763"/>
      <c r="AX23" s="763"/>
      <c r="AY23" s="763"/>
      <c r="AZ23" s="763"/>
      <c r="BA23" s="763"/>
      <c r="BB23" s="763"/>
      <c r="BC23" s="763"/>
      <c r="BD23" s="763"/>
      <c r="BE23" s="763"/>
      <c r="BF23" s="758"/>
      <c r="BG23" s="663" t="s">
        <v>125</v>
      </c>
      <c r="BH23" s="664"/>
      <c r="BI23" s="664"/>
      <c r="BJ23" s="664"/>
      <c r="BK23" s="664"/>
      <c r="BL23" s="664"/>
      <c r="BM23" s="664"/>
      <c r="BN23" s="665"/>
      <c r="BO23" s="690" t="s">
        <v>125</v>
      </c>
      <c r="BP23" s="690"/>
      <c r="BQ23" s="690"/>
      <c r="BR23" s="690"/>
      <c r="BS23" s="691" t="s">
        <v>125</v>
      </c>
      <c r="BT23" s="691"/>
      <c r="BU23" s="691"/>
      <c r="BV23" s="691"/>
      <c r="BW23" s="691"/>
      <c r="BX23" s="691"/>
      <c r="BY23" s="691"/>
      <c r="BZ23" s="691"/>
      <c r="CA23" s="691"/>
      <c r="CB23" s="749"/>
      <c r="CD23" s="765" t="s">
        <v>221</v>
      </c>
      <c r="CE23" s="766"/>
      <c r="CF23" s="766"/>
      <c r="CG23" s="766"/>
      <c r="CH23" s="766"/>
      <c r="CI23" s="766"/>
      <c r="CJ23" s="766"/>
      <c r="CK23" s="766"/>
      <c r="CL23" s="766"/>
      <c r="CM23" s="766"/>
      <c r="CN23" s="766"/>
      <c r="CO23" s="766"/>
      <c r="CP23" s="766"/>
      <c r="CQ23" s="767"/>
      <c r="CR23" s="765" t="s">
        <v>282</v>
      </c>
      <c r="CS23" s="766"/>
      <c r="CT23" s="766"/>
      <c r="CU23" s="766"/>
      <c r="CV23" s="766"/>
      <c r="CW23" s="766"/>
      <c r="CX23" s="766"/>
      <c r="CY23" s="767"/>
      <c r="CZ23" s="765" t="s">
        <v>283</v>
      </c>
      <c r="DA23" s="766"/>
      <c r="DB23" s="766"/>
      <c r="DC23" s="767"/>
      <c r="DD23" s="765" t="s">
        <v>284</v>
      </c>
      <c r="DE23" s="766"/>
      <c r="DF23" s="766"/>
      <c r="DG23" s="766"/>
      <c r="DH23" s="766"/>
      <c r="DI23" s="766"/>
      <c r="DJ23" s="766"/>
      <c r="DK23" s="767"/>
      <c r="DL23" s="774" t="s">
        <v>285</v>
      </c>
      <c r="DM23" s="775"/>
      <c r="DN23" s="775"/>
      <c r="DO23" s="775"/>
      <c r="DP23" s="775"/>
      <c r="DQ23" s="775"/>
      <c r="DR23" s="775"/>
      <c r="DS23" s="775"/>
      <c r="DT23" s="775"/>
      <c r="DU23" s="775"/>
      <c r="DV23" s="776"/>
      <c r="DW23" s="765" t="s">
        <v>286</v>
      </c>
      <c r="DX23" s="766"/>
      <c r="DY23" s="766"/>
      <c r="DZ23" s="766"/>
      <c r="EA23" s="766"/>
      <c r="EB23" s="766"/>
      <c r="EC23" s="767"/>
    </row>
    <row r="24" spans="2:133" ht="11.25" customHeight="1" x14ac:dyDescent="0.2">
      <c r="B24" s="660" t="s">
        <v>287</v>
      </c>
      <c r="C24" s="661"/>
      <c r="D24" s="661"/>
      <c r="E24" s="661"/>
      <c r="F24" s="661"/>
      <c r="G24" s="661"/>
      <c r="H24" s="661"/>
      <c r="I24" s="661"/>
      <c r="J24" s="661"/>
      <c r="K24" s="661"/>
      <c r="L24" s="661"/>
      <c r="M24" s="661"/>
      <c r="N24" s="661"/>
      <c r="O24" s="661"/>
      <c r="P24" s="661"/>
      <c r="Q24" s="662"/>
      <c r="R24" s="663">
        <v>1512961</v>
      </c>
      <c r="S24" s="664"/>
      <c r="T24" s="664"/>
      <c r="U24" s="664"/>
      <c r="V24" s="664"/>
      <c r="W24" s="664"/>
      <c r="X24" s="664"/>
      <c r="Y24" s="665"/>
      <c r="Z24" s="690">
        <v>19.899999999999999</v>
      </c>
      <c r="AA24" s="690"/>
      <c r="AB24" s="690"/>
      <c r="AC24" s="690"/>
      <c r="AD24" s="691">
        <v>1512961</v>
      </c>
      <c r="AE24" s="691"/>
      <c r="AF24" s="691"/>
      <c r="AG24" s="691"/>
      <c r="AH24" s="691"/>
      <c r="AI24" s="691"/>
      <c r="AJ24" s="691"/>
      <c r="AK24" s="691"/>
      <c r="AL24" s="666">
        <v>40.6</v>
      </c>
      <c r="AM24" s="667"/>
      <c r="AN24" s="667"/>
      <c r="AO24" s="692"/>
      <c r="AP24" s="756" t="s">
        <v>288</v>
      </c>
      <c r="AQ24" s="763"/>
      <c r="AR24" s="763"/>
      <c r="AS24" s="763"/>
      <c r="AT24" s="763"/>
      <c r="AU24" s="763"/>
      <c r="AV24" s="763"/>
      <c r="AW24" s="763"/>
      <c r="AX24" s="763"/>
      <c r="AY24" s="763"/>
      <c r="AZ24" s="763"/>
      <c r="BA24" s="763"/>
      <c r="BB24" s="763"/>
      <c r="BC24" s="763"/>
      <c r="BD24" s="763"/>
      <c r="BE24" s="763"/>
      <c r="BF24" s="758"/>
      <c r="BG24" s="663" t="s">
        <v>125</v>
      </c>
      <c r="BH24" s="664"/>
      <c r="BI24" s="664"/>
      <c r="BJ24" s="664"/>
      <c r="BK24" s="664"/>
      <c r="BL24" s="664"/>
      <c r="BM24" s="664"/>
      <c r="BN24" s="665"/>
      <c r="BO24" s="690" t="s">
        <v>125</v>
      </c>
      <c r="BP24" s="690"/>
      <c r="BQ24" s="690"/>
      <c r="BR24" s="690"/>
      <c r="BS24" s="691" t="s">
        <v>125</v>
      </c>
      <c r="BT24" s="691"/>
      <c r="BU24" s="691"/>
      <c r="BV24" s="691"/>
      <c r="BW24" s="691"/>
      <c r="BX24" s="691"/>
      <c r="BY24" s="691"/>
      <c r="BZ24" s="691"/>
      <c r="CA24" s="691"/>
      <c r="CB24" s="749"/>
      <c r="CD24" s="719" t="s">
        <v>289</v>
      </c>
      <c r="CE24" s="720"/>
      <c r="CF24" s="720"/>
      <c r="CG24" s="720"/>
      <c r="CH24" s="720"/>
      <c r="CI24" s="720"/>
      <c r="CJ24" s="720"/>
      <c r="CK24" s="720"/>
      <c r="CL24" s="720"/>
      <c r="CM24" s="720"/>
      <c r="CN24" s="720"/>
      <c r="CO24" s="720"/>
      <c r="CP24" s="720"/>
      <c r="CQ24" s="721"/>
      <c r="CR24" s="716">
        <v>2807498</v>
      </c>
      <c r="CS24" s="717"/>
      <c r="CT24" s="717"/>
      <c r="CU24" s="717"/>
      <c r="CV24" s="717"/>
      <c r="CW24" s="717"/>
      <c r="CX24" s="717"/>
      <c r="CY24" s="760"/>
      <c r="CZ24" s="761">
        <v>39.700000000000003</v>
      </c>
      <c r="DA24" s="736"/>
      <c r="DB24" s="736"/>
      <c r="DC24" s="764"/>
      <c r="DD24" s="759">
        <v>1537449</v>
      </c>
      <c r="DE24" s="717"/>
      <c r="DF24" s="717"/>
      <c r="DG24" s="717"/>
      <c r="DH24" s="717"/>
      <c r="DI24" s="717"/>
      <c r="DJ24" s="717"/>
      <c r="DK24" s="760"/>
      <c r="DL24" s="759">
        <v>1517697</v>
      </c>
      <c r="DM24" s="717"/>
      <c r="DN24" s="717"/>
      <c r="DO24" s="717"/>
      <c r="DP24" s="717"/>
      <c r="DQ24" s="717"/>
      <c r="DR24" s="717"/>
      <c r="DS24" s="717"/>
      <c r="DT24" s="717"/>
      <c r="DU24" s="717"/>
      <c r="DV24" s="760"/>
      <c r="DW24" s="761">
        <v>38.5</v>
      </c>
      <c r="DX24" s="736"/>
      <c r="DY24" s="736"/>
      <c r="DZ24" s="736"/>
      <c r="EA24" s="736"/>
      <c r="EB24" s="736"/>
      <c r="EC24" s="762"/>
    </row>
    <row r="25" spans="2:133" ht="11.25" customHeight="1" x14ac:dyDescent="0.2">
      <c r="B25" s="660" t="s">
        <v>290</v>
      </c>
      <c r="C25" s="661"/>
      <c r="D25" s="661"/>
      <c r="E25" s="661"/>
      <c r="F25" s="661"/>
      <c r="G25" s="661"/>
      <c r="H25" s="661"/>
      <c r="I25" s="661"/>
      <c r="J25" s="661"/>
      <c r="K25" s="661"/>
      <c r="L25" s="661"/>
      <c r="M25" s="661"/>
      <c r="N25" s="661"/>
      <c r="O25" s="661"/>
      <c r="P25" s="661"/>
      <c r="Q25" s="662"/>
      <c r="R25" s="663">
        <v>157258</v>
      </c>
      <c r="S25" s="664"/>
      <c r="T25" s="664"/>
      <c r="U25" s="664"/>
      <c r="V25" s="664"/>
      <c r="W25" s="664"/>
      <c r="X25" s="664"/>
      <c r="Y25" s="665"/>
      <c r="Z25" s="690">
        <v>2.1</v>
      </c>
      <c r="AA25" s="690"/>
      <c r="AB25" s="690"/>
      <c r="AC25" s="690"/>
      <c r="AD25" s="691" t="s">
        <v>125</v>
      </c>
      <c r="AE25" s="691"/>
      <c r="AF25" s="691"/>
      <c r="AG25" s="691"/>
      <c r="AH25" s="691"/>
      <c r="AI25" s="691"/>
      <c r="AJ25" s="691"/>
      <c r="AK25" s="691"/>
      <c r="AL25" s="666" t="s">
        <v>125</v>
      </c>
      <c r="AM25" s="667"/>
      <c r="AN25" s="667"/>
      <c r="AO25" s="692"/>
      <c r="AP25" s="756" t="s">
        <v>291</v>
      </c>
      <c r="AQ25" s="763"/>
      <c r="AR25" s="763"/>
      <c r="AS25" s="763"/>
      <c r="AT25" s="763"/>
      <c r="AU25" s="763"/>
      <c r="AV25" s="763"/>
      <c r="AW25" s="763"/>
      <c r="AX25" s="763"/>
      <c r="AY25" s="763"/>
      <c r="AZ25" s="763"/>
      <c r="BA25" s="763"/>
      <c r="BB25" s="763"/>
      <c r="BC25" s="763"/>
      <c r="BD25" s="763"/>
      <c r="BE25" s="763"/>
      <c r="BF25" s="758"/>
      <c r="BG25" s="663" t="s">
        <v>125</v>
      </c>
      <c r="BH25" s="664"/>
      <c r="BI25" s="664"/>
      <c r="BJ25" s="664"/>
      <c r="BK25" s="664"/>
      <c r="BL25" s="664"/>
      <c r="BM25" s="664"/>
      <c r="BN25" s="665"/>
      <c r="BO25" s="690" t="s">
        <v>125</v>
      </c>
      <c r="BP25" s="690"/>
      <c r="BQ25" s="690"/>
      <c r="BR25" s="690"/>
      <c r="BS25" s="691" t="s">
        <v>125</v>
      </c>
      <c r="BT25" s="691"/>
      <c r="BU25" s="691"/>
      <c r="BV25" s="691"/>
      <c r="BW25" s="691"/>
      <c r="BX25" s="691"/>
      <c r="BY25" s="691"/>
      <c r="BZ25" s="691"/>
      <c r="CA25" s="691"/>
      <c r="CB25" s="749"/>
      <c r="CD25" s="697" t="s">
        <v>292</v>
      </c>
      <c r="CE25" s="698"/>
      <c r="CF25" s="698"/>
      <c r="CG25" s="698"/>
      <c r="CH25" s="698"/>
      <c r="CI25" s="698"/>
      <c r="CJ25" s="698"/>
      <c r="CK25" s="698"/>
      <c r="CL25" s="698"/>
      <c r="CM25" s="698"/>
      <c r="CN25" s="698"/>
      <c r="CO25" s="698"/>
      <c r="CP25" s="698"/>
      <c r="CQ25" s="699"/>
      <c r="CR25" s="663">
        <v>833176</v>
      </c>
      <c r="CS25" s="674"/>
      <c r="CT25" s="674"/>
      <c r="CU25" s="674"/>
      <c r="CV25" s="674"/>
      <c r="CW25" s="674"/>
      <c r="CX25" s="674"/>
      <c r="CY25" s="675"/>
      <c r="CZ25" s="666">
        <v>11.8</v>
      </c>
      <c r="DA25" s="676"/>
      <c r="DB25" s="676"/>
      <c r="DC25" s="677"/>
      <c r="DD25" s="669">
        <v>774890</v>
      </c>
      <c r="DE25" s="674"/>
      <c r="DF25" s="674"/>
      <c r="DG25" s="674"/>
      <c r="DH25" s="674"/>
      <c r="DI25" s="674"/>
      <c r="DJ25" s="674"/>
      <c r="DK25" s="675"/>
      <c r="DL25" s="669">
        <v>767038</v>
      </c>
      <c r="DM25" s="674"/>
      <c r="DN25" s="674"/>
      <c r="DO25" s="674"/>
      <c r="DP25" s="674"/>
      <c r="DQ25" s="674"/>
      <c r="DR25" s="674"/>
      <c r="DS25" s="674"/>
      <c r="DT25" s="674"/>
      <c r="DU25" s="674"/>
      <c r="DV25" s="675"/>
      <c r="DW25" s="666">
        <v>19.399999999999999</v>
      </c>
      <c r="DX25" s="676"/>
      <c r="DY25" s="676"/>
      <c r="DZ25" s="676"/>
      <c r="EA25" s="676"/>
      <c r="EB25" s="676"/>
      <c r="EC25" s="708"/>
    </row>
    <row r="26" spans="2:133" ht="11.25" customHeight="1" x14ac:dyDescent="0.2">
      <c r="B26" s="660" t="s">
        <v>293</v>
      </c>
      <c r="C26" s="661"/>
      <c r="D26" s="661"/>
      <c r="E26" s="661"/>
      <c r="F26" s="661"/>
      <c r="G26" s="661"/>
      <c r="H26" s="661"/>
      <c r="I26" s="661"/>
      <c r="J26" s="661"/>
      <c r="K26" s="661"/>
      <c r="L26" s="661"/>
      <c r="M26" s="661"/>
      <c r="N26" s="661"/>
      <c r="O26" s="661"/>
      <c r="P26" s="661"/>
      <c r="Q26" s="662"/>
      <c r="R26" s="663" t="s">
        <v>125</v>
      </c>
      <c r="S26" s="664"/>
      <c r="T26" s="664"/>
      <c r="U26" s="664"/>
      <c r="V26" s="664"/>
      <c r="W26" s="664"/>
      <c r="X26" s="664"/>
      <c r="Y26" s="665"/>
      <c r="Z26" s="690" t="s">
        <v>125</v>
      </c>
      <c r="AA26" s="690"/>
      <c r="AB26" s="690"/>
      <c r="AC26" s="690"/>
      <c r="AD26" s="691" t="s">
        <v>125</v>
      </c>
      <c r="AE26" s="691"/>
      <c r="AF26" s="691"/>
      <c r="AG26" s="691"/>
      <c r="AH26" s="691"/>
      <c r="AI26" s="691"/>
      <c r="AJ26" s="691"/>
      <c r="AK26" s="691"/>
      <c r="AL26" s="666" t="s">
        <v>125</v>
      </c>
      <c r="AM26" s="667"/>
      <c r="AN26" s="667"/>
      <c r="AO26" s="692"/>
      <c r="AP26" s="756" t="s">
        <v>294</v>
      </c>
      <c r="AQ26" s="757"/>
      <c r="AR26" s="757"/>
      <c r="AS26" s="757"/>
      <c r="AT26" s="757"/>
      <c r="AU26" s="757"/>
      <c r="AV26" s="757"/>
      <c r="AW26" s="757"/>
      <c r="AX26" s="757"/>
      <c r="AY26" s="757"/>
      <c r="AZ26" s="757"/>
      <c r="BA26" s="757"/>
      <c r="BB26" s="757"/>
      <c r="BC26" s="757"/>
      <c r="BD26" s="757"/>
      <c r="BE26" s="757"/>
      <c r="BF26" s="758"/>
      <c r="BG26" s="663" t="s">
        <v>125</v>
      </c>
      <c r="BH26" s="664"/>
      <c r="BI26" s="664"/>
      <c r="BJ26" s="664"/>
      <c r="BK26" s="664"/>
      <c r="BL26" s="664"/>
      <c r="BM26" s="664"/>
      <c r="BN26" s="665"/>
      <c r="BO26" s="690" t="s">
        <v>125</v>
      </c>
      <c r="BP26" s="690"/>
      <c r="BQ26" s="690"/>
      <c r="BR26" s="690"/>
      <c r="BS26" s="691" t="s">
        <v>125</v>
      </c>
      <c r="BT26" s="691"/>
      <c r="BU26" s="691"/>
      <c r="BV26" s="691"/>
      <c r="BW26" s="691"/>
      <c r="BX26" s="691"/>
      <c r="BY26" s="691"/>
      <c r="BZ26" s="691"/>
      <c r="CA26" s="691"/>
      <c r="CB26" s="749"/>
      <c r="CD26" s="697" t="s">
        <v>295</v>
      </c>
      <c r="CE26" s="698"/>
      <c r="CF26" s="698"/>
      <c r="CG26" s="698"/>
      <c r="CH26" s="698"/>
      <c r="CI26" s="698"/>
      <c r="CJ26" s="698"/>
      <c r="CK26" s="698"/>
      <c r="CL26" s="698"/>
      <c r="CM26" s="698"/>
      <c r="CN26" s="698"/>
      <c r="CO26" s="698"/>
      <c r="CP26" s="698"/>
      <c r="CQ26" s="699"/>
      <c r="CR26" s="663">
        <v>443531</v>
      </c>
      <c r="CS26" s="664"/>
      <c r="CT26" s="664"/>
      <c r="CU26" s="664"/>
      <c r="CV26" s="664"/>
      <c r="CW26" s="664"/>
      <c r="CX26" s="664"/>
      <c r="CY26" s="665"/>
      <c r="CZ26" s="666">
        <v>6.3</v>
      </c>
      <c r="DA26" s="676"/>
      <c r="DB26" s="676"/>
      <c r="DC26" s="677"/>
      <c r="DD26" s="669">
        <v>414016</v>
      </c>
      <c r="DE26" s="664"/>
      <c r="DF26" s="664"/>
      <c r="DG26" s="664"/>
      <c r="DH26" s="664"/>
      <c r="DI26" s="664"/>
      <c r="DJ26" s="664"/>
      <c r="DK26" s="665"/>
      <c r="DL26" s="669" t="s">
        <v>125</v>
      </c>
      <c r="DM26" s="664"/>
      <c r="DN26" s="664"/>
      <c r="DO26" s="664"/>
      <c r="DP26" s="664"/>
      <c r="DQ26" s="664"/>
      <c r="DR26" s="664"/>
      <c r="DS26" s="664"/>
      <c r="DT26" s="664"/>
      <c r="DU26" s="664"/>
      <c r="DV26" s="665"/>
      <c r="DW26" s="666" t="s">
        <v>125</v>
      </c>
      <c r="DX26" s="676"/>
      <c r="DY26" s="676"/>
      <c r="DZ26" s="676"/>
      <c r="EA26" s="676"/>
      <c r="EB26" s="676"/>
      <c r="EC26" s="708"/>
    </row>
    <row r="27" spans="2:133" ht="11.25" customHeight="1" x14ac:dyDescent="0.2">
      <c r="B27" s="660" t="s">
        <v>296</v>
      </c>
      <c r="C27" s="661"/>
      <c r="D27" s="661"/>
      <c r="E27" s="661"/>
      <c r="F27" s="661"/>
      <c r="G27" s="661"/>
      <c r="H27" s="661"/>
      <c r="I27" s="661"/>
      <c r="J27" s="661"/>
      <c r="K27" s="661"/>
      <c r="L27" s="661"/>
      <c r="M27" s="661"/>
      <c r="N27" s="661"/>
      <c r="O27" s="661"/>
      <c r="P27" s="661"/>
      <c r="Q27" s="662"/>
      <c r="R27" s="663">
        <v>3780815</v>
      </c>
      <c r="S27" s="664"/>
      <c r="T27" s="664"/>
      <c r="U27" s="664"/>
      <c r="V27" s="664"/>
      <c r="W27" s="664"/>
      <c r="X27" s="664"/>
      <c r="Y27" s="665"/>
      <c r="Z27" s="690">
        <v>49.7</v>
      </c>
      <c r="AA27" s="690"/>
      <c r="AB27" s="690"/>
      <c r="AC27" s="690"/>
      <c r="AD27" s="691">
        <v>3623557</v>
      </c>
      <c r="AE27" s="691"/>
      <c r="AF27" s="691"/>
      <c r="AG27" s="691"/>
      <c r="AH27" s="691"/>
      <c r="AI27" s="691"/>
      <c r="AJ27" s="691"/>
      <c r="AK27" s="691"/>
      <c r="AL27" s="666">
        <v>97.300003051757813</v>
      </c>
      <c r="AM27" s="667"/>
      <c r="AN27" s="667"/>
      <c r="AO27" s="692"/>
      <c r="AP27" s="660" t="s">
        <v>297</v>
      </c>
      <c r="AQ27" s="661"/>
      <c r="AR27" s="661"/>
      <c r="AS27" s="661"/>
      <c r="AT27" s="661"/>
      <c r="AU27" s="661"/>
      <c r="AV27" s="661"/>
      <c r="AW27" s="661"/>
      <c r="AX27" s="661"/>
      <c r="AY27" s="661"/>
      <c r="AZ27" s="661"/>
      <c r="BA27" s="661"/>
      <c r="BB27" s="661"/>
      <c r="BC27" s="661"/>
      <c r="BD27" s="661"/>
      <c r="BE27" s="661"/>
      <c r="BF27" s="662"/>
      <c r="BG27" s="663">
        <v>1586665</v>
      </c>
      <c r="BH27" s="664"/>
      <c r="BI27" s="664"/>
      <c r="BJ27" s="664"/>
      <c r="BK27" s="664"/>
      <c r="BL27" s="664"/>
      <c r="BM27" s="664"/>
      <c r="BN27" s="665"/>
      <c r="BO27" s="690">
        <v>100</v>
      </c>
      <c r="BP27" s="690"/>
      <c r="BQ27" s="690"/>
      <c r="BR27" s="690"/>
      <c r="BS27" s="691" t="s">
        <v>125</v>
      </c>
      <c r="BT27" s="691"/>
      <c r="BU27" s="691"/>
      <c r="BV27" s="691"/>
      <c r="BW27" s="691"/>
      <c r="BX27" s="691"/>
      <c r="BY27" s="691"/>
      <c r="BZ27" s="691"/>
      <c r="CA27" s="691"/>
      <c r="CB27" s="749"/>
      <c r="CD27" s="697" t="s">
        <v>298</v>
      </c>
      <c r="CE27" s="698"/>
      <c r="CF27" s="698"/>
      <c r="CG27" s="698"/>
      <c r="CH27" s="698"/>
      <c r="CI27" s="698"/>
      <c r="CJ27" s="698"/>
      <c r="CK27" s="698"/>
      <c r="CL27" s="698"/>
      <c r="CM27" s="698"/>
      <c r="CN27" s="698"/>
      <c r="CO27" s="698"/>
      <c r="CP27" s="698"/>
      <c r="CQ27" s="699"/>
      <c r="CR27" s="663">
        <v>1633354</v>
      </c>
      <c r="CS27" s="674"/>
      <c r="CT27" s="674"/>
      <c r="CU27" s="674"/>
      <c r="CV27" s="674"/>
      <c r="CW27" s="674"/>
      <c r="CX27" s="674"/>
      <c r="CY27" s="675"/>
      <c r="CZ27" s="666">
        <v>23.1</v>
      </c>
      <c r="DA27" s="676"/>
      <c r="DB27" s="676"/>
      <c r="DC27" s="677"/>
      <c r="DD27" s="669">
        <v>426744</v>
      </c>
      <c r="DE27" s="674"/>
      <c r="DF27" s="674"/>
      <c r="DG27" s="674"/>
      <c r="DH27" s="674"/>
      <c r="DI27" s="674"/>
      <c r="DJ27" s="674"/>
      <c r="DK27" s="675"/>
      <c r="DL27" s="669">
        <v>414844</v>
      </c>
      <c r="DM27" s="674"/>
      <c r="DN27" s="674"/>
      <c r="DO27" s="674"/>
      <c r="DP27" s="674"/>
      <c r="DQ27" s="674"/>
      <c r="DR27" s="674"/>
      <c r="DS27" s="674"/>
      <c r="DT27" s="674"/>
      <c r="DU27" s="674"/>
      <c r="DV27" s="675"/>
      <c r="DW27" s="666">
        <v>10.5</v>
      </c>
      <c r="DX27" s="676"/>
      <c r="DY27" s="676"/>
      <c r="DZ27" s="676"/>
      <c r="EA27" s="676"/>
      <c r="EB27" s="676"/>
      <c r="EC27" s="708"/>
    </row>
    <row r="28" spans="2:133" ht="11.25" customHeight="1" x14ac:dyDescent="0.2">
      <c r="B28" s="660" t="s">
        <v>299</v>
      </c>
      <c r="C28" s="661"/>
      <c r="D28" s="661"/>
      <c r="E28" s="661"/>
      <c r="F28" s="661"/>
      <c r="G28" s="661"/>
      <c r="H28" s="661"/>
      <c r="I28" s="661"/>
      <c r="J28" s="661"/>
      <c r="K28" s="661"/>
      <c r="L28" s="661"/>
      <c r="M28" s="661"/>
      <c r="N28" s="661"/>
      <c r="O28" s="661"/>
      <c r="P28" s="661"/>
      <c r="Q28" s="662"/>
      <c r="R28" s="663">
        <v>2036</v>
      </c>
      <c r="S28" s="664"/>
      <c r="T28" s="664"/>
      <c r="U28" s="664"/>
      <c r="V28" s="664"/>
      <c r="W28" s="664"/>
      <c r="X28" s="664"/>
      <c r="Y28" s="665"/>
      <c r="Z28" s="690">
        <v>0</v>
      </c>
      <c r="AA28" s="690"/>
      <c r="AB28" s="690"/>
      <c r="AC28" s="690"/>
      <c r="AD28" s="691">
        <v>2036</v>
      </c>
      <c r="AE28" s="691"/>
      <c r="AF28" s="691"/>
      <c r="AG28" s="691"/>
      <c r="AH28" s="691"/>
      <c r="AI28" s="691"/>
      <c r="AJ28" s="691"/>
      <c r="AK28" s="691"/>
      <c r="AL28" s="666">
        <v>0.1</v>
      </c>
      <c r="AM28" s="667"/>
      <c r="AN28" s="667"/>
      <c r="AO28" s="692"/>
      <c r="AP28" s="660"/>
      <c r="AQ28" s="661"/>
      <c r="AR28" s="661"/>
      <c r="AS28" s="661"/>
      <c r="AT28" s="661"/>
      <c r="AU28" s="661"/>
      <c r="AV28" s="661"/>
      <c r="AW28" s="661"/>
      <c r="AX28" s="661"/>
      <c r="AY28" s="661"/>
      <c r="AZ28" s="661"/>
      <c r="BA28" s="661"/>
      <c r="BB28" s="661"/>
      <c r="BC28" s="661"/>
      <c r="BD28" s="661"/>
      <c r="BE28" s="661"/>
      <c r="BF28" s="662"/>
      <c r="BG28" s="663"/>
      <c r="BH28" s="664"/>
      <c r="BI28" s="664"/>
      <c r="BJ28" s="664"/>
      <c r="BK28" s="664"/>
      <c r="BL28" s="664"/>
      <c r="BM28" s="664"/>
      <c r="BN28" s="665"/>
      <c r="BO28" s="690"/>
      <c r="BP28" s="690"/>
      <c r="BQ28" s="690"/>
      <c r="BR28" s="690"/>
      <c r="BS28" s="669"/>
      <c r="BT28" s="664"/>
      <c r="BU28" s="664"/>
      <c r="BV28" s="664"/>
      <c r="BW28" s="664"/>
      <c r="BX28" s="664"/>
      <c r="BY28" s="664"/>
      <c r="BZ28" s="664"/>
      <c r="CA28" s="664"/>
      <c r="CB28" s="707"/>
      <c r="CD28" s="697" t="s">
        <v>300</v>
      </c>
      <c r="CE28" s="698"/>
      <c r="CF28" s="698"/>
      <c r="CG28" s="698"/>
      <c r="CH28" s="698"/>
      <c r="CI28" s="698"/>
      <c r="CJ28" s="698"/>
      <c r="CK28" s="698"/>
      <c r="CL28" s="698"/>
      <c r="CM28" s="698"/>
      <c r="CN28" s="698"/>
      <c r="CO28" s="698"/>
      <c r="CP28" s="698"/>
      <c r="CQ28" s="699"/>
      <c r="CR28" s="663">
        <v>340968</v>
      </c>
      <c r="CS28" s="664"/>
      <c r="CT28" s="664"/>
      <c r="CU28" s="664"/>
      <c r="CV28" s="664"/>
      <c r="CW28" s="664"/>
      <c r="CX28" s="664"/>
      <c r="CY28" s="665"/>
      <c r="CZ28" s="666">
        <v>4.8</v>
      </c>
      <c r="DA28" s="676"/>
      <c r="DB28" s="676"/>
      <c r="DC28" s="677"/>
      <c r="DD28" s="669">
        <v>335815</v>
      </c>
      <c r="DE28" s="664"/>
      <c r="DF28" s="664"/>
      <c r="DG28" s="664"/>
      <c r="DH28" s="664"/>
      <c r="DI28" s="664"/>
      <c r="DJ28" s="664"/>
      <c r="DK28" s="665"/>
      <c r="DL28" s="669">
        <v>335815</v>
      </c>
      <c r="DM28" s="664"/>
      <c r="DN28" s="664"/>
      <c r="DO28" s="664"/>
      <c r="DP28" s="664"/>
      <c r="DQ28" s="664"/>
      <c r="DR28" s="664"/>
      <c r="DS28" s="664"/>
      <c r="DT28" s="664"/>
      <c r="DU28" s="664"/>
      <c r="DV28" s="665"/>
      <c r="DW28" s="666">
        <v>8.5</v>
      </c>
      <c r="DX28" s="676"/>
      <c r="DY28" s="676"/>
      <c r="DZ28" s="676"/>
      <c r="EA28" s="676"/>
      <c r="EB28" s="676"/>
      <c r="EC28" s="708"/>
    </row>
    <row r="29" spans="2:133" ht="11.25" customHeight="1" x14ac:dyDescent="0.2">
      <c r="B29" s="660" t="s">
        <v>301</v>
      </c>
      <c r="C29" s="661"/>
      <c r="D29" s="661"/>
      <c r="E29" s="661"/>
      <c r="F29" s="661"/>
      <c r="G29" s="661"/>
      <c r="H29" s="661"/>
      <c r="I29" s="661"/>
      <c r="J29" s="661"/>
      <c r="K29" s="661"/>
      <c r="L29" s="661"/>
      <c r="M29" s="661"/>
      <c r="N29" s="661"/>
      <c r="O29" s="661"/>
      <c r="P29" s="661"/>
      <c r="Q29" s="662"/>
      <c r="R29" s="663">
        <v>11333</v>
      </c>
      <c r="S29" s="664"/>
      <c r="T29" s="664"/>
      <c r="U29" s="664"/>
      <c r="V29" s="664"/>
      <c r="W29" s="664"/>
      <c r="X29" s="664"/>
      <c r="Y29" s="665"/>
      <c r="Z29" s="690">
        <v>0.1</v>
      </c>
      <c r="AA29" s="690"/>
      <c r="AB29" s="690"/>
      <c r="AC29" s="690"/>
      <c r="AD29" s="691" t="s">
        <v>125</v>
      </c>
      <c r="AE29" s="691"/>
      <c r="AF29" s="691"/>
      <c r="AG29" s="691"/>
      <c r="AH29" s="691"/>
      <c r="AI29" s="691"/>
      <c r="AJ29" s="691"/>
      <c r="AK29" s="691"/>
      <c r="AL29" s="666" t="s">
        <v>125</v>
      </c>
      <c r="AM29" s="667"/>
      <c r="AN29" s="667"/>
      <c r="AO29" s="692"/>
      <c r="AP29" s="640"/>
      <c r="AQ29" s="641"/>
      <c r="AR29" s="641"/>
      <c r="AS29" s="641"/>
      <c r="AT29" s="641"/>
      <c r="AU29" s="641"/>
      <c r="AV29" s="641"/>
      <c r="AW29" s="641"/>
      <c r="AX29" s="641"/>
      <c r="AY29" s="641"/>
      <c r="AZ29" s="641"/>
      <c r="BA29" s="641"/>
      <c r="BB29" s="641"/>
      <c r="BC29" s="641"/>
      <c r="BD29" s="641"/>
      <c r="BE29" s="641"/>
      <c r="BF29" s="642"/>
      <c r="BG29" s="663"/>
      <c r="BH29" s="664"/>
      <c r="BI29" s="664"/>
      <c r="BJ29" s="664"/>
      <c r="BK29" s="664"/>
      <c r="BL29" s="664"/>
      <c r="BM29" s="664"/>
      <c r="BN29" s="665"/>
      <c r="BO29" s="690"/>
      <c r="BP29" s="690"/>
      <c r="BQ29" s="690"/>
      <c r="BR29" s="690"/>
      <c r="BS29" s="691"/>
      <c r="BT29" s="691"/>
      <c r="BU29" s="691"/>
      <c r="BV29" s="691"/>
      <c r="BW29" s="691"/>
      <c r="BX29" s="691"/>
      <c r="BY29" s="691"/>
      <c r="BZ29" s="691"/>
      <c r="CA29" s="691"/>
      <c r="CB29" s="749"/>
      <c r="CD29" s="750" t="s">
        <v>302</v>
      </c>
      <c r="CE29" s="751"/>
      <c r="CF29" s="697" t="s">
        <v>69</v>
      </c>
      <c r="CG29" s="698"/>
      <c r="CH29" s="698"/>
      <c r="CI29" s="698"/>
      <c r="CJ29" s="698"/>
      <c r="CK29" s="698"/>
      <c r="CL29" s="698"/>
      <c r="CM29" s="698"/>
      <c r="CN29" s="698"/>
      <c r="CO29" s="698"/>
      <c r="CP29" s="698"/>
      <c r="CQ29" s="699"/>
      <c r="CR29" s="663">
        <v>340968</v>
      </c>
      <c r="CS29" s="674"/>
      <c r="CT29" s="674"/>
      <c r="CU29" s="674"/>
      <c r="CV29" s="674"/>
      <c r="CW29" s="674"/>
      <c r="CX29" s="674"/>
      <c r="CY29" s="675"/>
      <c r="CZ29" s="666">
        <v>4.8</v>
      </c>
      <c r="DA29" s="676"/>
      <c r="DB29" s="676"/>
      <c r="DC29" s="677"/>
      <c r="DD29" s="669">
        <v>335815</v>
      </c>
      <c r="DE29" s="674"/>
      <c r="DF29" s="674"/>
      <c r="DG29" s="674"/>
      <c r="DH29" s="674"/>
      <c r="DI29" s="674"/>
      <c r="DJ29" s="674"/>
      <c r="DK29" s="675"/>
      <c r="DL29" s="669">
        <v>335815</v>
      </c>
      <c r="DM29" s="674"/>
      <c r="DN29" s="674"/>
      <c r="DO29" s="674"/>
      <c r="DP29" s="674"/>
      <c r="DQ29" s="674"/>
      <c r="DR29" s="674"/>
      <c r="DS29" s="674"/>
      <c r="DT29" s="674"/>
      <c r="DU29" s="674"/>
      <c r="DV29" s="675"/>
      <c r="DW29" s="666">
        <v>8.5</v>
      </c>
      <c r="DX29" s="676"/>
      <c r="DY29" s="676"/>
      <c r="DZ29" s="676"/>
      <c r="EA29" s="676"/>
      <c r="EB29" s="676"/>
      <c r="EC29" s="708"/>
    </row>
    <row r="30" spans="2:133" ht="11.25" customHeight="1" x14ac:dyDescent="0.2">
      <c r="B30" s="660" t="s">
        <v>303</v>
      </c>
      <c r="C30" s="661"/>
      <c r="D30" s="661"/>
      <c r="E30" s="661"/>
      <c r="F30" s="661"/>
      <c r="G30" s="661"/>
      <c r="H30" s="661"/>
      <c r="I30" s="661"/>
      <c r="J30" s="661"/>
      <c r="K30" s="661"/>
      <c r="L30" s="661"/>
      <c r="M30" s="661"/>
      <c r="N30" s="661"/>
      <c r="O30" s="661"/>
      <c r="P30" s="661"/>
      <c r="Q30" s="662"/>
      <c r="R30" s="663">
        <v>18219</v>
      </c>
      <c r="S30" s="664"/>
      <c r="T30" s="664"/>
      <c r="U30" s="664"/>
      <c r="V30" s="664"/>
      <c r="W30" s="664"/>
      <c r="X30" s="664"/>
      <c r="Y30" s="665"/>
      <c r="Z30" s="690">
        <v>0.2</v>
      </c>
      <c r="AA30" s="690"/>
      <c r="AB30" s="690"/>
      <c r="AC30" s="690"/>
      <c r="AD30" s="691">
        <v>1631</v>
      </c>
      <c r="AE30" s="691"/>
      <c r="AF30" s="691"/>
      <c r="AG30" s="691"/>
      <c r="AH30" s="691"/>
      <c r="AI30" s="691"/>
      <c r="AJ30" s="691"/>
      <c r="AK30" s="691"/>
      <c r="AL30" s="666">
        <v>0</v>
      </c>
      <c r="AM30" s="667"/>
      <c r="AN30" s="667"/>
      <c r="AO30" s="692"/>
      <c r="AP30" s="722" t="s">
        <v>221</v>
      </c>
      <c r="AQ30" s="723"/>
      <c r="AR30" s="723"/>
      <c r="AS30" s="723"/>
      <c r="AT30" s="723"/>
      <c r="AU30" s="723"/>
      <c r="AV30" s="723"/>
      <c r="AW30" s="723"/>
      <c r="AX30" s="723"/>
      <c r="AY30" s="723"/>
      <c r="AZ30" s="723"/>
      <c r="BA30" s="723"/>
      <c r="BB30" s="723"/>
      <c r="BC30" s="723"/>
      <c r="BD30" s="723"/>
      <c r="BE30" s="723"/>
      <c r="BF30" s="724"/>
      <c r="BG30" s="722" t="s">
        <v>304</v>
      </c>
      <c r="BH30" s="747"/>
      <c r="BI30" s="747"/>
      <c r="BJ30" s="747"/>
      <c r="BK30" s="747"/>
      <c r="BL30" s="747"/>
      <c r="BM30" s="747"/>
      <c r="BN30" s="747"/>
      <c r="BO30" s="747"/>
      <c r="BP30" s="747"/>
      <c r="BQ30" s="748"/>
      <c r="BR30" s="722" t="s">
        <v>305</v>
      </c>
      <c r="BS30" s="747"/>
      <c r="BT30" s="747"/>
      <c r="BU30" s="747"/>
      <c r="BV30" s="747"/>
      <c r="BW30" s="747"/>
      <c r="BX30" s="747"/>
      <c r="BY30" s="747"/>
      <c r="BZ30" s="747"/>
      <c r="CA30" s="747"/>
      <c r="CB30" s="748"/>
      <c r="CD30" s="752"/>
      <c r="CE30" s="753"/>
      <c r="CF30" s="697" t="s">
        <v>306</v>
      </c>
      <c r="CG30" s="698"/>
      <c r="CH30" s="698"/>
      <c r="CI30" s="698"/>
      <c r="CJ30" s="698"/>
      <c r="CK30" s="698"/>
      <c r="CL30" s="698"/>
      <c r="CM30" s="698"/>
      <c r="CN30" s="698"/>
      <c r="CO30" s="698"/>
      <c r="CP30" s="698"/>
      <c r="CQ30" s="699"/>
      <c r="CR30" s="663">
        <v>327023</v>
      </c>
      <c r="CS30" s="664"/>
      <c r="CT30" s="664"/>
      <c r="CU30" s="664"/>
      <c r="CV30" s="664"/>
      <c r="CW30" s="664"/>
      <c r="CX30" s="664"/>
      <c r="CY30" s="665"/>
      <c r="CZ30" s="666">
        <v>4.5999999999999996</v>
      </c>
      <c r="DA30" s="676"/>
      <c r="DB30" s="676"/>
      <c r="DC30" s="677"/>
      <c r="DD30" s="669">
        <v>321969</v>
      </c>
      <c r="DE30" s="664"/>
      <c r="DF30" s="664"/>
      <c r="DG30" s="664"/>
      <c r="DH30" s="664"/>
      <c r="DI30" s="664"/>
      <c r="DJ30" s="664"/>
      <c r="DK30" s="665"/>
      <c r="DL30" s="669">
        <v>321969</v>
      </c>
      <c r="DM30" s="664"/>
      <c r="DN30" s="664"/>
      <c r="DO30" s="664"/>
      <c r="DP30" s="664"/>
      <c r="DQ30" s="664"/>
      <c r="DR30" s="664"/>
      <c r="DS30" s="664"/>
      <c r="DT30" s="664"/>
      <c r="DU30" s="664"/>
      <c r="DV30" s="665"/>
      <c r="DW30" s="666">
        <v>8.1999999999999993</v>
      </c>
      <c r="DX30" s="676"/>
      <c r="DY30" s="676"/>
      <c r="DZ30" s="676"/>
      <c r="EA30" s="676"/>
      <c r="EB30" s="676"/>
      <c r="EC30" s="708"/>
    </row>
    <row r="31" spans="2:133" ht="11.25" customHeight="1" x14ac:dyDescent="0.2">
      <c r="B31" s="660" t="s">
        <v>307</v>
      </c>
      <c r="C31" s="661"/>
      <c r="D31" s="661"/>
      <c r="E31" s="661"/>
      <c r="F31" s="661"/>
      <c r="G31" s="661"/>
      <c r="H31" s="661"/>
      <c r="I31" s="661"/>
      <c r="J31" s="661"/>
      <c r="K31" s="661"/>
      <c r="L31" s="661"/>
      <c r="M31" s="661"/>
      <c r="N31" s="661"/>
      <c r="O31" s="661"/>
      <c r="P31" s="661"/>
      <c r="Q31" s="662"/>
      <c r="R31" s="663">
        <v>6811</v>
      </c>
      <c r="S31" s="664"/>
      <c r="T31" s="664"/>
      <c r="U31" s="664"/>
      <c r="V31" s="664"/>
      <c r="W31" s="664"/>
      <c r="X31" s="664"/>
      <c r="Y31" s="665"/>
      <c r="Z31" s="690">
        <v>0.1</v>
      </c>
      <c r="AA31" s="690"/>
      <c r="AB31" s="690"/>
      <c r="AC31" s="690"/>
      <c r="AD31" s="691" t="s">
        <v>125</v>
      </c>
      <c r="AE31" s="691"/>
      <c r="AF31" s="691"/>
      <c r="AG31" s="691"/>
      <c r="AH31" s="691"/>
      <c r="AI31" s="691"/>
      <c r="AJ31" s="691"/>
      <c r="AK31" s="691"/>
      <c r="AL31" s="666" t="s">
        <v>125</v>
      </c>
      <c r="AM31" s="667"/>
      <c r="AN31" s="667"/>
      <c r="AO31" s="692"/>
      <c r="AP31" s="738" t="s">
        <v>308</v>
      </c>
      <c r="AQ31" s="739"/>
      <c r="AR31" s="739"/>
      <c r="AS31" s="739"/>
      <c r="AT31" s="744" t="s">
        <v>309</v>
      </c>
      <c r="AU31" s="359"/>
      <c r="AV31" s="359"/>
      <c r="AW31" s="359"/>
      <c r="AX31" s="731" t="s">
        <v>185</v>
      </c>
      <c r="AY31" s="732"/>
      <c r="AZ31" s="732"/>
      <c r="BA31" s="732"/>
      <c r="BB31" s="732"/>
      <c r="BC31" s="732"/>
      <c r="BD31" s="732"/>
      <c r="BE31" s="732"/>
      <c r="BF31" s="733"/>
      <c r="BG31" s="734">
        <v>99.8</v>
      </c>
      <c r="BH31" s="735"/>
      <c r="BI31" s="735"/>
      <c r="BJ31" s="735"/>
      <c r="BK31" s="735"/>
      <c r="BL31" s="735"/>
      <c r="BM31" s="736">
        <v>99</v>
      </c>
      <c r="BN31" s="735"/>
      <c r="BO31" s="735"/>
      <c r="BP31" s="735"/>
      <c r="BQ31" s="737"/>
      <c r="BR31" s="734">
        <v>99.6</v>
      </c>
      <c r="BS31" s="735"/>
      <c r="BT31" s="735"/>
      <c r="BU31" s="735"/>
      <c r="BV31" s="735"/>
      <c r="BW31" s="735"/>
      <c r="BX31" s="736">
        <v>98.4</v>
      </c>
      <c r="BY31" s="735"/>
      <c r="BZ31" s="735"/>
      <c r="CA31" s="735"/>
      <c r="CB31" s="737"/>
      <c r="CD31" s="752"/>
      <c r="CE31" s="753"/>
      <c r="CF31" s="697" t="s">
        <v>310</v>
      </c>
      <c r="CG31" s="698"/>
      <c r="CH31" s="698"/>
      <c r="CI31" s="698"/>
      <c r="CJ31" s="698"/>
      <c r="CK31" s="698"/>
      <c r="CL31" s="698"/>
      <c r="CM31" s="698"/>
      <c r="CN31" s="698"/>
      <c r="CO31" s="698"/>
      <c r="CP31" s="698"/>
      <c r="CQ31" s="699"/>
      <c r="CR31" s="663">
        <v>13945</v>
      </c>
      <c r="CS31" s="674"/>
      <c r="CT31" s="674"/>
      <c r="CU31" s="674"/>
      <c r="CV31" s="674"/>
      <c r="CW31" s="674"/>
      <c r="CX31" s="674"/>
      <c r="CY31" s="675"/>
      <c r="CZ31" s="666">
        <v>0.2</v>
      </c>
      <c r="DA31" s="676"/>
      <c r="DB31" s="676"/>
      <c r="DC31" s="677"/>
      <c r="DD31" s="669">
        <v>13846</v>
      </c>
      <c r="DE31" s="674"/>
      <c r="DF31" s="674"/>
      <c r="DG31" s="674"/>
      <c r="DH31" s="674"/>
      <c r="DI31" s="674"/>
      <c r="DJ31" s="674"/>
      <c r="DK31" s="675"/>
      <c r="DL31" s="669">
        <v>13846</v>
      </c>
      <c r="DM31" s="674"/>
      <c r="DN31" s="674"/>
      <c r="DO31" s="674"/>
      <c r="DP31" s="674"/>
      <c r="DQ31" s="674"/>
      <c r="DR31" s="674"/>
      <c r="DS31" s="674"/>
      <c r="DT31" s="674"/>
      <c r="DU31" s="674"/>
      <c r="DV31" s="675"/>
      <c r="DW31" s="666">
        <v>0.4</v>
      </c>
      <c r="DX31" s="676"/>
      <c r="DY31" s="676"/>
      <c r="DZ31" s="676"/>
      <c r="EA31" s="676"/>
      <c r="EB31" s="676"/>
      <c r="EC31" s="708"/>
    </row>
    <row r="32" spans="2:133" ht="11.25" customHeight="1" x14ac:dyDescent="0.2">
      <c r="B32" s="660" t="s">
        <v>311</v>
      </c>
      <c r="C32" s="661"/>
      <c r="D32" s="661"/>
      <c r="E32" s="661"/>
      <c r="F32" s="661"/>
      <c r="G32" s="661"/>
      <c r="H32" s="661"/>
      <c r="I32" s="661"/>
      <c r="J32" s="661"/>
      <c r="K32" s="661"/>
      <c r="L32" s="661"/>
      <c r="M32" s="661"/>
      <c r="N32" s="661"/>
      <c r="O32" s="661"/>
      <c r="P32" s="661"/>
      <c r="Q32" s="662"/>
      <c r="R32" s="663">
        <v>1692310</v>
      </c>
      <c r="S32" s="664"/>
      <c r="T32" s="664"/>
      <c r="U32" s="664"/>
      <c r="V32" s="664"/>
      <c r="W32" s="664"/>
      <c r="X32" s="664"/>
      <c r="Y32" s="665"/>
      <c r="Z32" s="690">
        <v>22.2</v>
      </c>
      <c r="AA32" s="690"/>
      <c r="AB32" s="690"/>
      <c r="AC32" s="690"/>
      <c r="AD32" s="691" t="s">
        <v>125</v>
      </c>
      <c r="AE32" s="691"/>
      <c r="AF32" s="691"/>
      <c r="AG32" s="691"/>
      <c r="AH32" s="691"/>
      <c r="AI32" s="691"/>
      <c r="AJ32" s="691"/>
      <c r="AK32" s="691"/>
      <c r="AL32" s="666" t="s">
        <v>125</v>
      </c>
      <c r="AM32" s="667"/>
      <c r="AN32" s="667"/>
      <c r="AO32" s="692"/>
      <c r="AP32" s="740"/>
      <c r="AQ32" s="741"/>
      <c r="AR32" s="741"/>
      <c r="AS32" s="741"/>
      <c r="AT32" s="745"/>
      <c r="AU32" s="360" t="s">
        <v>312</v>
      </c>
      <c r="AV32" s="360"/>
      <c r="AW32" s="360"/>
      <c r="AX32" s="660" t="s">
        <v>313</v>
      </c>
      <c r="AY32" s="661"/>
      <c r="AZ32" s="661"/>
      <c r="BA32" s="661"/>
      <c r="BB32" s="661"/>
      <c r="BC32" s="661"/>
      <c r="BD32" s="661"/>
      <c r="BE32" s="661"/>
      <c r="BF32" s="662"/>
      <c r="BG32" s="729">
        <v>99.7</v>
      </c>
      <c r="BH32" s="674"/>
      <c r="BI32" s="674"/>
      <c r="BJ32" s="674"/>
      <c r="BK32" s="674"/>
      <c r="BL32" s="674"/>
      <c r="BM32" s="667">
        <v>98.9</v>
      </c>
      <c r="BN32" s="730"/>
      <c r="BO32" s="730"/>
      <c r="BP32" s="730"/>
      <c r="BQ32" s="706"/>
      <c r="BR32" s="729">
        <v>99.7</v>
      </c>
      <c r="BS32" s="674"/>
      <c r="BT32" s="674"/>
      <c r="BU32" s="674"/>
      <c r="BV32" s="674"/>
      <c r="BW32" s="674"/>
      <c r="BX32" s="667">
        <v>98.5</v>
      </c>
      <c r="BY32" s="730"/>
      <c r="BZ32" s="730"/>
      <c r="CA32" s="730"/>
      <c r="CB32" s="706"/>
      <c r="CD32" s="754"/>
      <c r="CE32" s="755"/>
      <c r="CF32" s="697" t="s">
        <v>314</v>
      </c>
      <c r="CG32" s="698"/>
      <c r="CH32" s="698"/>
      <c r="CI32" s="698"/>
      <c r="CJ32" s="698"/>
      <c r="CK32" s="698"/>
      <c r="CL32" s="698"/>
      <c r="CM32" s="698"/>
      <c r="CN32" s="698"/>
      <c r="CO32" s="698"/>
      <c r="CP32" s="698"/>
      <c r="CQ32" s="699"/>
      <c r="CR32" s="663" t="s">
        <v>125</v>
      </c>
      <c r="CS32" s="664"/>
      <c r="CT32" s="664"/>
      <c r="CU32" s="664"/>
      <c r="CV32" s="664"/>
      <c r="CW32" s="664"/>
      <c r="CX32" s="664"/>
      <c r="CY32" s="665"/>
      <c r="CZ32" s="666" t="s">
        <v>125</v>
      </c>
      <c r="DA32" s="676"/>
      <c r="DB32" s="676"/>
      <c r="DC32" s="677"/>
      <c r="DD32" s="669" t="s">
        <v>125</v>
      </c>
      <c r="DE32" s="664"/>
      <c r="DF32" s="664"/>
      <c r="DG32" s="664"/>
      <c r="DH32" s="664"/>
      <c r="DI32" s="664"/>
      <c r="DJ32" s="664"/>
      <c r="DK32" s="665"/>
      <c r="DL32" s="669" t="s">
        <v>125</v>
      </c>
      <c r="DM32" s="664"/>
      <c r="DN32" s="664"/>
      <c r="DO32" s="664"/>
      <c r="DP32" s="664"/>
      <c r="DQ32" s="664"/>
      <c r="DR32" s="664"/>
      <c r="DS32" s="664"/>
      <c r="DT32" s="664"/>
      <c r="DU32" s="664"/>
      <c r="DV32" s="665"/>
      <c r="DW32" s="666" t="s">
        <v>125</v>
      </c>
      <c r="DX32" s="676"/>
      <c r="DY32" s="676"/>
      <c r="DZ32" s="676"/>
      <c r="EA32" s="676"/>
      <c r="EB32" s="676"/>
      <c r="EC32" s="708"/>
    </row>
    <row r="33" spans="2:133" ht="11.25" customHeight="1" x14ac:dyDescent="0.2">
      <c r="B33" s="726" t="s">
        <v>315</v>
      </c>
      <c r="C33" s="727"/>
      <c r="D33" s="727"/>
      <c r="E33" s="727"/>
      <c r="F33" s="727"/>
      <c r="G33" s="727"/>
      <c r="H33" s="727"/>
      <c r="I33" s="727"/>
      <c r="J33" s="727"/>
      <c r="K33" s="727"/>
      <c r="L33" s="727"/>
      <c r="M33" s="727"/>
      <c r="N33" s="727"/>
      <c r="O33" s="727"/>
      <c r="P33" s="727"/>
      <c r="Q33" s="728"/>
      <c r="R33" s="663">
        <v>70144</v>
      </c>
      <c r="S33" s="664"/>
      <c r="T33" s="664"/>
      <c r="U33" s="664"/>
      <c r="V33" s="664"/>
      <c r="W33" s="664"/>
      <c r="X33" s="664"/>
      <c r="Y33" s="665"/>
      <c r="Z33" s="690">
        <v>0.9</v>
      </c>
      <c r="AA33" s="690"/>
      <c r="AB33" s="690"/>
      <c r="AC33" s="690"/>
      <c r="AD33" s="691">
        <v>70144</v>
      </c>
      <c r="AE33" s="691"/>
      <c r="AF33" s="691"/>
      <c r="AG33" s="691"/>
      <c r="AH33" s="691"/>
      <c r="AI33" s="691"/>
      <c r="AJ33" s="691"/>
      <c r="AK33" s="691"/>
      <c r="AL33" s="666">
        <v>1.9</v>
      </c>
      <c r="AM33" s="667"/>
      <c r="AN33" s="667"/>
      <c r="AO33" s="692"/>
      <c r="AP33" s="742"/>
      <c r="AQ33" s="743"/>
      <c r="AR33" s="743"/>
      <c r="AS33" s="743"/>
      <c r="AT33" s="746"/>
      <c r="AU33" s="361"/>
      <c r="AV33" s="361"/>
      <c r="AW33" s="361"/>
      <c r="AX33" s="640" t="s">
        <v>316</v>
      </c>
      <c r="AY33" s="641"/>
      <c r="AZ33" s="641"/>
      <c r="BA33" s="641"/>
      <c r="BB33" s="641"/>
      <c r="BC33" s="641"/>
      <c r="BD33" s="641"/>
      <c r="BE33" s="641"/>
      <c r="BF33" s="642"/>
      <c r="BG33" s="725">
        <v>99.8</v>
      </c>
      <c r="BH33" s="644"/>
      <c r="BI33" s="644"/>
      <c r="BJ33" s="644"/>
      <c r="BK33" s="644"/>
      <c r="BL33" s="644"/>
      <c r="BM33" s="682">
        <v>99.1</v>
      </c>
      <c r="BN33" s="644"/>
      <c r="BO33" s="644"/>
      <c r="BP33" s="644"/>
      <c r="BQ33" s="693"/>
      <c r="BR33" s="725">
        <v>99.4</v>
      </c>
      <c r="BS33" s="644"/>
      <c r="BT33" s="644"/>
      <c r="BU33" s="644"/>
      <c r="BV33" s="644"/>
      <c r="BW33" s="644"/>
      <c r="BX33" s="682">
        <v>98.3</v>
      </c>
      <c r="BY33" s="644"/>
      <c r="BZ33" s="644"/>
      <c r="CA33" s="644"/>
      <c r="CB33" s="693"/>
      <c r="CD33" s="697" t="s">
        <v>317</v>
      </c>
      <c r="CE33" s="698"/>
      <c r="CF33" s="698"/>
      <c r="CG33" s="698"/>
      <c r="CH33" s="698"/>
      <c r="CI33" s="698"/>
      <c r="CJ33" s="698"/>
      <c r="CK33" s="698"/>
      <c r="CL33" s="698"/>
      <c r="CM33" s="698"/>
      <c r="CN33" s="698"/>
      <c r="CO33" s="698"/>
      <c r="CP33" s="698"/>
      <c r="CQ33" s="699"/>
      <c r="CR33" s="663">
        <v>3326144</v>
      </c>
      <c r="CS33" s="674"/>
      <c r="CT33" s="674"/>
      <c r="CU33" s="674"/>
      <c r="CV33" s="674"/>
      <c r="CW33" s="674"/>
      <c r="CX33" s="674"/>
      <c r="CY33" s="675"/>
      <c r="CZ33" s="666">
        <v>47</v>
      </c>
      <c r="DA33" s="676"/>
      <c r="DB33" s="676"/>
      <c r="DC33" s="677"/>
      <c r="DD33" s="669">
        <v>2750319</v>
      </c>
      <c r="DE33" s="674"/>
      <c r="DF33" s="674"/>
      <c r="DG33" s="674"/>
      <c r="DH33" s="674"/>
      <c r="DI33" s="674"/>
      <c r="DJ33" s="674"/>
      <c r="DK33" s="675"/>
      <c r="DL33" s="669">
        <v>1921155</v>
      </c>
      <c r="DM33" s="674"/>
      <c r="DN33" s="674"/>
      <c r="DO33" s="674"/>
      <c r="DP33" s="674"/>
      <c r="DQ33" s="674"/>
      <c r="DR33" s="674"/>
      <c r="DS33" s="674"/>
      <c r="DT33" s="674"/>
      <c r="DU33" s="674"/>
      <c r="DV33" s="675"/>
      <c r="DW33" s="666">
        <v>48.7</v>
      </c>
      <c r="DX33" s="676"/>
      <c r="DY33" s="676"/>
      <c r="DZ33" s="676"/>
      <c r="EA33" s="676"/>
      <c r="EB33" s="676"/>
      <c r="EC33" s="708"/>
    </row>
    <row r="34" spans="2:133" ht="11.25" customHeight="1" x14ac:dyDescent="0.2">
      <c r="B34" s="660" t="s">
        <v>318</v>
      </c>
      <c r="C34" s="661"/>
      <c r="D34" s="661"/>
      <c r="E34" s="661"/>
      <c r="F34" s="661"/>
      <c r="G34" s="661"/>
      <c r="H34" s="661"/>
      <c r="I34" s="661"/>
      <c r="J34" s="661"/>
      <c r="K34" s="661"/>
      <c r="L34" s="661"/>
      <c r="M34" s="661"/>
      <c r="N34" s="661"/>
      <c r="O34" s="661"/>
      <c r="P34" s="661"/>
      <c r="Q34" s="662"/>
      <c r="R34" s="663">
        <v>527916</v>
      </c>
      <c r="S34" s="664"/>
      <c r="T34" s="664"/>
      <c r="U34" s="664"/>
      <c r="V34" s="664"/>
      <c r="W34" s="664"/>
      <c r="X34" s="664"/>
      <c r="Y34" s="665"/>
      <c r="Z34" s="690">
        <v>6.9</v>
      </c>
      <c r="AA34" s="690"/>
      <c r="AB34" s="690"/>
      <c r="AC34" s="690"/>
      <c r="AD34" s="691" t="s">
        <v>125</v>
      </c>
      <c r="AE34" s="691"/>
      <c r="AF34" s="691"/>
      <c r="AG34" s="691"/>
      <c r="AH34" s="691"/>
      <c r="AI34" s="691"/>
      <c r="AJ34" s="691"/>
      <c r="AK34" s="691"/>
      <c r="AL34" s="666" t="s">
        <v>125</v>
      </c>
      <c r="AM34" s="667"/>
      <c r="AN34" s="667"/>
      <c r="AO34" s="692"/>
      <c r="AP34" s="214"/>
      <c r="AQ34" s="215"/>
      <c r="AR34" s="360"/>
      <c r="AS34" s="359"/>
      <c r="AT34" s="359"/>
      <c r="AU34" s="359"/>
      <c r="AV34" s="359"/>
      <c r="AW34" s="359"/>
      <c r="AX34" s="359"/>
      <c r="AY34" s="359"/>
      <c r="AZ34" s="359"/>
      <c r="BA34" s="359"/>
      <c r="BB34" s="359"/>
      <c r="BC34" s="359"/>
      <c r="BD34" s="359"/>
      <c r="BE34" s="359"/>
      <c r="BF34" s="359"/>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D34" s="697" t="s">
        <v>319</v>
      </c>
      <c r="CE34" s="698"/>
      <c r="CF34" s="698"/>
      <c r="CG34" s="698"/>
      <c r="CH34" s="698"/>
      <c r="CI34" s="698"/>
      <c r="CJ34" s="698"/>
      <c r="CK34" s="698"/>
      <c r="CL34" s="698"/>
      <c r="CM34" s="698"/>
      <c r="CN34" s="698"/>
      <c r="CO34" s="698"/>
      <c r="CP34" s="698"/>
      <c r="CQ34" s="699"/>
      <c r="CR34" s="663">
        <v>1399973</v>
      </c>
      <c r="CS34" s="664"/>
      <c r="CT34" s="664"/>
      <c r="CU34" s="664"/>
      <c r="CV34" s="664"/>
      <c r="CW34" s="664"/>
      <c r="CX34" s="664"/>
      <c r="CY34" s="665"/>
      <c r="CZ34" s="666">
        <v>19.8</v>
      </c>
      <c r="DA34" s="676"/>
      <c r="DB34" s="676"/>
      <c r="DC34" s="677"/>
      <c r="DD34" s="669">
        <v>1041945</v>
      </c>
      <c r="DE34" s="664"/>
      <c r="DF34" s="664"/>
      <c r="DG34" s="664"/>
      <c r="DH34" s="664"/>
      <c r="DI34" s="664"/>
      <c r="DJ34" s="664"/>
      <c r="DK34" s="665"/>
      <c r="DL34" s="669">
        <v>692217</v>
      </c>
      <c r="DM34" s="664"/>
      <c r="DN34" s="664"/>
      <c r="DO34" s="664"/>
      <c r="DP34" s="664"/>
      <c r="DQ34" s="664"/>
      <c r="DR34" s="664"/>
      <c r="DS34" s="664"/>
      <c r="DT34" s="664"/>
      <c r="DU34" s="664"/>
      <c r="DV34" s="665"/>
      <c r="DW34" s="666">
        <v>17.5</v>
      </c>
      <c r="DX34" s="676"/>
      <c r="DY34" s="676"/>
      <c r="DZ34" s="676"/>
      <c r="EA34" s="676"/>
      <c r="EB34" s="676"/>
      <c r="EC34" s="708"/>
    </row>
    <row r="35" spans="2:133" ht="11.25" customHeight="1" x14ac:dyDescent="0.2">
      <c r="B35" s="660" t="s">
        <v>320</v>
      </c>
      <c r="C35" s="661"/>
      <c r="D35" s="661"/>
      <c r="E35" s="661"/>
      <c r="F35" s="661"/>
      <c r="G35" s="661"/>
      <c r="H35" s="661"/>
      <c r="I35" s="661"/>
      <c r="J35" s="661"/>
      <c r="K35" s="661"/>
      <c r="L35" s="661"/>
      <c r="M35" s="661"/>
      <c r="N35" s="661"/>
      <c r="O35" s="661"/>
      <c r="P35" s="661"/>
      <c r="Q35" s="662"/>
      <c r="R35" s="663">
        <v>54229</v>
      </c>
      <c r="S35" s="664"/>
      <c r="T35" s="664"/>
      <c r="U35" s="664"/>
      <c r="V35" s="664"/>
      <c r="W35" s="664"/>
      <c r="X35" s="664"/>
      <c r="Y35" s="665"/>
      <c r="Z35" s="690">
        <v>0.7</v>
      </c>
      <c r="AA35" s="690"/>
      <c r="AB35" s="690"/>
      <c r="AC35" s="690"/>
      <c r="AD35" s="691">
        <v>24602</v>
      </c>
      <c r="AE35" s="691"/>
      <c r="AF35" s="691"/>
      <c r="AG35" s="691"/>
      <c r="AH35" s="691"/>
      <c r="AI35" s="691"/>
      <c r="AJ35" s="691"/>
      <c r="AK35" s="691"/>
      <c r="AL35" s="666">
        <v>0.7</v>
      </c>
      <c r="AM35" s="667"/>
      <c r="AN35" s="667"/>
      <c r="AO35" s="692"/>
      <c r="AP35" s="216"/>
      <c r="AQ35" s="722" t="s">
        <v>321</v>
      </c>
      <c r="AR35" s="723"/>
      <c r="AS35" s="723"/>
      <c r="AT35" s="723"/>
      <c r="AU35" s="723"/>
      <c r="AV35" s="723"/>
      <c r="AW35" s="723"/>
      <c r="AX35" s="723"/>
      <c r="AY35" s="723"/>
      <c r="AZ35" s="723"/>
      <c r="BA35" s="723"/>
      <c r="BB35" s="723"/>
      <c r="BC35" s="723"/>
      <c r="BD35" s="723"/>
      <c r="BE35" s="723"/>
      <c r="BF35" s="724"/>
      <c r="BG35" s="722" t="s">
        <v>322</v>
      </c>
      <c r="BH35" s="723"/>
      <c r="BI35" s="723"/>
      <c r="BJ35" s="723"/>
      <c r="BK35" s="723"/>
      <c r="BL35" s="723"/>
      <c r="BM35" s="723"/>
      <c r="BN35" s="723"/>
      <c r="BO35" s="723"/>
      <c r="BP35" s="723"/>
      <c r="BQ35" s="723"/>
      <c r="BR35" s="723"/>
      <c r="BS35" s="723"/>
      <c r="BT35" s="723"/>
      <c r="BU35" s="723"/>
      <c r="BV35" s="723"/>
      <c r="BW35" s="723"/>
      <c r="BX35" s="723"/>
      <c r="BY35" s="723"/>
      <c r="BZ35" s="723"/>
      <c r="CA35" s="723"/>
      <c r="CB35" s="724"/>
      <c r="CD35" s="697" t="s">
        <v>323</v>
      </c>
      <c r="CE35" s="698"/>
      <c r="CF35" s="698"/>
      <c r="CG35" s="698"/>
      <c r="CH35" s="698"/>
      <c r="CI35" s="698"/>
      <c r="CJ35" s="698"/>
      <c r="CK35" s="698"/>
      <c r="CL35" s="698"/>
      <c r="CM35" s="698"/>
      <c r="CN35" s="698"/>
      <c r="CO35" s="698"/>
      <c r="CP35" s="698"/>
      <c r="CQ35" s="699"/>
      <c r="CR35" s="663">
        <v>33529</v>
      </c>
      <c r="CS35" s="674"/>
      <c r="CT35" s="674"/>
      <c r="CU35" s="674"/>
      <c r="CV35" s="674"/>
      <c r="CW35" s="674"/>
      <c r="CX35" s="674"/>
      <c r="CY35" s="675"/>
      <c r="CZ35" s="666">
        <v>0.5</v>
      </c>
      <c r="DA35" s="676"/>
      <c r="DB35" s="676"/>
      <c r="DC35" s="677"/>
      <c r="DD35" s="669">
        <v>33224</v>
      </c>
      <c r="DE35" s="674"/>
      <c r="DF35" s="674"/>
      <c r="DG35" s="674"/>
      <c r="DH35" s="674"/>
      <c r="DI35" s="674"/>
      <c r="DJ35" s="674"/>
      <c r="DK35" s="675"/>
      <c r="DL35" s="669">
        <v>33224</v>
      </c>
      <c r="DM35" s="674"/>
      <c r="DN35" s="674"/>
      <c r="DO35" s="674"/>
      <c r="DP35" s="674"/>
      <c r="DQ35" s="674"/>
      <c r="DR35" s="674"/>
      <c r="DS35" s="674"/>
      <c r="DT35" s="674"/>
      <c r="DU35" s="674"/>
      <c r="DV35" s="675"/>
      <c r="DW35" s="666">
        <v>0.8</v>
      </c>
      <c r="DX35" s="676"/>
      <c r="DY35" s="676"/>
      <c r="DZ35" s="676"/>
      <c r="EA35" s="676"/>
      <c r="EB35" s="676"/>
      <c r="EC35" s="708"/>
    </row>
    <row r="36" spans="2:133" ht="11.25" customHeight="1" x14ac:dyDescent="0.2">
      <c r="B36" s="660" t="s">
        <v>324</v>
      </c>
      <c r="C36" s="661"/>
      <c r="D36" s="661"/>
      <c r="E36" s="661"/>
      <c r="F36" s="661"/>
      <c r="G36" s="661"/>
      <c r="H36" s="661"/>
      <c r="I36" s="661"/>
      <c r="J36" s="661"/>
      <c r="K36" s="661"/>
      <c r="L36" s="661"/>
      <c r="M36" s="661"/>
      <c r="N36" s="661"/>
      <c r="O36" s="661"/>
      <c r="P36" s="661"/>
      <c r="Q36" s="662"/>
      <c r="R36" s="663">
        <v>400212</v>
      </c>
      <c r="S36" s="664"/>
      <c r="T36" s="664"/>
      <c r="U36" s="664"/>
      <c r="V36" s="664"/>
      <c r="W36" s="664"/>
      <c r="X36" s="664"/>
      <c r="Y36" s="665"/>
      <c r="Z36" s="690">
        <v>5.3</v>
      </c>
      <c r="AA36" s="690"/>
      <c r="AB36" s="690"/>
      <c r="AC36" s="690"/>
      <c r="AD36" s="691" t="s">
        <v>125</v>
      </c>
      <c r="AE36" s="691"/>
      <c r="AF36" s="691"/>
      <c r="AG36" s="691"/>
      <c r="AH36" s="691"/>
      <c r="AI36" s="691"/>
      <c r="AJ36" s="691"/>
      <c r="AK36" s="691"/>
      <c r="AL36" s="666" t="s">
        <v>125</v>
      </c>
      <c r="AM36" s="667"/>
      <c r="AN36" s="667"/>
      <c r="AO36" s="692"/>
      <c r="AP36" s="216"/>
      <c r="AQ36" s="713" t="s">
        <v>325</v>
      </c>
      <c r="AR36" s="714"/>
      <c r="AS36" s="714"/>
      <c r="AT36" s="714"/>
      <c r="AU36" s="714"/>
      <c r="AV36" s="714"/>
      <c r="AW36" s="714"/>
      <c r="AX36" s="714"/>
      <c r="AY36" s="715"/>
      <c r="AZ36" s="716">
        <v>841882</v>
      </c>
      <c r="BA36" s="717"/>
      <c r="BB36" s="717"/>
      <c r="BC36" s="717"/>
      <c r="BD36" s="717"/>
      <c r="BE36" s="717"/>
      <c r="BF36" s="718"/>
      <c r="BG36" s="719" t="s">
        <v>326</v>
      </c>
      <c r="BH36" s="720"/>
      <c r="BI36" s="720"/>
      <c r="BJ36" s="720"/>
      <c r="BK36" s="720"/>
      <c r="BL36" s="720"/>
      <c r="BM36" s="720"/>
      <c r="BN36" s="720"/>
      <c r="BO36" s="720"/>
      <c r="BP36" s="720"/>
      <c r="BQ36" s="720"/>
      <c r="BR36" s="720"/>
      <c r="BS36" s="720"/>
      <c r="BT36" s="720"/>
      <c r="BU36" s="721"/>
      <c r="BV36" s="716">
        <v>56904</v>
      </c>
      <c r="BW36" s="717"/>
      <c r="BX36" s="717"/>
      <c r="BY36" s="717"/>
      <c r="BZ36" s="717"/>
      <c r="CA36" s="717"/>
      <c r="CB36" s="718"/>
      <c r="CD36" s="697" t="s">
        <v>327</v>
      </c>
      <c r="CE36" s="698"/>
      <c r="CF36" s="698"/>
      <c r="CG36" s="698"/>
      <c r="CH36" s="698"/>
      <c r="CI36" s="698"/>
      <c r="CJ36" s="698"/>
      <c r="CK36" s="698"/>
      <c r="CL36" s="698"/>
      <c r="CM36" s="698"/>
      <c r="CN36" s="698"/>
      <c r="CO36" s="698"/>
      <c r="CP36" s="698"/>
      <c r="CQ36" s="699"/>
      <c r="CR36" s="663">
        <v>648435</v>
      </c>
      <c r="CS36" s="664"/>
      <c r="CT36" s="664"/>
      <c r="CU36" s="664"/>
      <c r="CV36" s="664"/>
      <c r="CW36" s="664"/>
      <c r="CX36" s="664"/>
      <c r="CY36" s="665"/>
      <c r="CZ36" s="666">
        <v>9.1999999999999993</v>
      </c>
      <c r="DA36" s="676"/>
      <c r="DB36" s="676"/>
      <c r="DC36" s="677"/>
      <c r="DD36" s="669">
        <v>611966</v>
      </c>
      <c r="DE36" s="664"/>
      <c r="DF36" s="664"/>
      <c r="DG36" s="664"/>
      <c r="DH36" s="664"/>
      <c r="DI36" s="664"/>
      <c r="DJ36" s="664"/>
      <c r="DK36" s="665"/>
      <c r="DL36" s="669">
        <v>536391</v>
      </c>
      <c r="DM36" s="664"/>
      <c r="DN36" s="664"/>
      <c r="DO36" s="664"/>
      <c r="DP36" s="664"/>
      <c r="DQ36" s="664"/>
      <c r="DR36" s="664"/>
      <c r="DS36" s="664"/>
      <c r="DT36" s="664"/>
      <c r="DU36" s="664"/>
      <c r="DV36" s="665"/>
      <c r="DW36" s="666">
        <v>13.6</v>
      </c>
      <c r="DX36" s="676"/>
      <c r="DY36" s="676"/>
      <c r="DZ36" s="676"/>
      <c r="EA36" s="676"/>
      <c r="EB36" s="676"/>
      <c r="EC36" s="708"/>
    </row>
    <row r="37" spans="2:133" ht="11.25" customHeight="1" x14ac:dyDescent="0.2">
      <c r="B37" s="660" t="s">
        <v>328</v>
      </c>
      <c r="C37" s="661"/>
      <c r="D37" s="661"/>
      <c r="E37" s="661"/>
      <c r="F37" s="661"/>
      <c r="G37" s="661"/>
      <c r="H37" s="661"/>
      <c r="I37" s="661"/>
      <c r="J37" s="661"/>
      <c r="K37" s="661"/>
      <c r="L37" s="661"/>
      <c r="M37" s="661"/>
      <c r="N37" s="661"/>
      <c r="O37" s="661"/>
      <c r="P37" s="661"/>
      <c r="Q37" s="662"/>
      <c r="R37" s="663">
        <v>247946</v>
      </c>
      <c r="S37" s="664"/>
      <c r="T37" s="664"/>
      <c r="U37" s="664"/>
      <c r="V37" s="664"/>
      <c r="W37" s="664"/>
      <c r="X37" s="664"/>
      <c r="Y37" s="665"/>
      <c r="Z37" s="690">
        <v>3.3</v>
      </c>
      <c r="AA37" s="690"/>
      <c r="AB37" s="690"/>
      <c r="AC37" s="690"/>
      <c r="AD37" s="691" t="s">
        <v>125</v>
      </c>
      <c r="AE37" s="691"/>
      <c r="AF37" s="691"/>
      <c r="AG37" s="691"/>
      <c r="AH37" s="691"/>
      <c r="AI37" s="691"/>
      <c r="AJ37" s="691"/>
      <c r="AK37" s="691"/>
      <c r="AL37" s="666" t="s">
        <v>125</v>
      </c>
      <c r="AM37" s="667"/>
      <c r="AN37" s="667"/>
      <c r="AO37" s="692"/>
      <c r="AQ37" s="703" t="s">
        <v>329</v>
      </c>
      <c r="AR37" s="704"/>
      <c r="AS37" s="704"/>
      <c r="AT37" s="704"/>
      <c r="AU37" s="704"/>
      <c r="AV37" s="704"/>
      <c r="AW37" s="704"/>
      <c r="AX37" s="704"/>
      <c r="AY37" s="705"/>
      <c r="AZ37" s="663">
        <v>302378</v>
      </c>
      <c r="BA37" s="664"/>
      <c r="BB37" s="664"/>
      <c r="BC37" s="664"/>
      <c r="BD37" s="674"/>
      <c r="BE37" s="674"/>
      <c r="BF37" s="706"/>
      <c r="BG37" s="697" t="s">
        <v>330</v>
      </c>
      <c r="BH37" s="698"/>
      <c r="BI37" s="698"/>
      <c r="BJ37" s="698"/>
      <c r="BK37" s="698"/>
      <c r="BL37" s="698"/>
      <c r="BM37" s="698"/>
      <c r="BN37" s="698"/>
      <c r="BO37" s="698"/>
      <c r="BP37" s="698"/>
      <c r="BQ37" s="698"/>
      <c r="BR37" s="698"/>
      <c r="BS37" s="698"/>
      <c r="BT37" s="698"/>
      <c r="BU37" s="699"/>
      <c r="BV37" s="663">
        <v>50110</v>
      </c>
      <c r="BW37" s="664"/>
      <c r="BX37" s="664"/>
      <c r="BY37" s="664"/>
      <c r="BZ37" s="664"/>
      <c r="CA37" s="664"/>
      <c r="CB37" s="707"/>
      <c r="CD37" s="697" t="s">
        <v>331</v>
      </c>
      <c r="CE37" s="698"/>
      <c r="CF37" s="698"/>
      <c r="CG37" s="698"/>
      <c r="CH37" s="698"/>
      <c r="CI37" s="698"/>
      <c r="CJ37" s="698"/>
      <c r="CK37" s="698"/>
      <c r="CL37" s="698"/>
      <c r="CM37" s="698"/>
      <c r="CN37" s="698"/>
      <c r="CO37" s="698"/>
      <c r="CP37" s="698"/>
      <c r="CQ37" s="699"/>
      <c r="CR37" s="663">
        <v>376626</v>
      </c>
      <c r="CS37" s="674"/>
      <c r="CT37" s="674"/>
      <c r="CU37" s="674"/>
      <c r="CV37" s="674"/>
      <c r="CW37" s="674"/>
      <c r="CX37" s="674"/>
      <c r="CY37" s="675"/>
      <c r="CZ37" s="666">
        <v>5.3</v>
      </c>
      <c r="DA37" s="676"/>
      <c r="DB37" s="676"/>
      <c r="DC37" s="677"/>
      <c r="DD37" s="669">
        <v>376626</v>
      </c>
      <c r="DE37" s="674"/>
      <c r="DF37" s="674"/>
      <c r="DG37" s="674"/>
      <c r="DH37" s="674"/>
      <c r="DI37" s="674"/>
      <c r="DJ37" s="674"/>
      <c r="DK37" s="675"/>
      <c r="DL37" s="669">
        <v>375845</v>
      </c>
      <c r="DM37" s="674"/>
      <c r="DN37" s="674"/>
      <c r="DO37" s="674"/>
      <c r="DP37" s="674"/>
      <c r="DQ37" s="674"/>
      <c r="DR37" s="674"/>
      <c r="DS37" s="674"/>
      <c r="DT37" s="674"/>
      <c r="DU37" s="674"/>
      <c r="DV37" s="675"/>
      <c r="DW37" s="666">
        <v>9.5</v>
      </c>
      <c r="DX37" s="676"/>
      <c r="DY37" s="676"/>
      <c r="DZ37" s="676"/>
      <c r="EA37" s="676"/>
      <c r="EB37" s="676"/>
      <c r="EC37" s="708"/>
    </row>
    <row r="38" spans="2:133" ht="11.25" customHeight="1" x14ac:dyDescent="0.2">
      <c r="B38" s="660" t="s">
        <v>332</v>
      </c>
      <c r="C38" s="661"/>
      <c r="D38" s="661"/>
      <c r="E38" s="661"/>
      <c r="F38" s="661"/>
      <c r="G38" s="661"/>
      <c r="H38" s="661"/>
      <c r="I38" s="661"/>
      <c r="J38" s="661"/>
      <c r="K38" s="661"/>
      <c r="L38" s="661"/>
      <c r="M38" s="661"/>
      <c r="N38" s="661"/>
      <c r="O38" s="661"/>
      <c r="P38" s="661"/>
      <c r="Q38" s="662"/>
      <c r="R38" s="663">
        <v>390574</v>
      </c>
      <c r="S38" s="664"/>
      <c r="T38" s="664"/>
      <c r="U38" s="664"/>
      <c r="V38" s="664"/>
      <c r="W38" s="664"/>
      <c r="X38" s="664"/>
      <c r="Y38" s="665"/>
      <c r="Z38" s="690">
        <v>5.0999999999999996</v>
      </c>
      <c r="AA38" s="690"/>
      <c r="AB38" s="690"/>
      <c r="AC38" s="690"/>
      <c r="AD38" s="691" t="s">
        <v>125</v>
      </c>
      <c r="AE38" s="691"/>
      <c r="AF38" s="691"/>
      <c r="AG38" s="691"/>
      <c r="AH38" s="691"/>
      <c r="AI38" s="691"/>
      <c r="AJ38" s="691"/>
      <c r="AK38" s="691"/>
      <c r="AL38" s="666" t="s">
        <v>125</v>
      </c>
      <c r="AM38" s="667"/>
      <c r="AN38" s="667"/>
      <c r="AO38" s="692"/>
      <c r="AQ38" s="703" t="s">
        <v>333</v>
      </c>
      <c r="AR38" s="704"/>
      <c r="AS38" s="704"/>
      <c r="AT38" s="704"/>
      <c r="AU38" s="704"/>
      <c r="AV38" s="704"/>
      <c r="AW38" s="704"/>
      <c r="AX38" s="704"/>
      <c r="AY38" s="705"/>
      <c r="AZ38" s="663">
        <v>28003</v>
      </c>
      <c r="BA38" s="664"/>
      <c r="BB38" s="664"/>
      <c r="BC38" s="664"/>
      <c r="BD38" s="674"/>
      <c r="BE38" s="674"/>
      <c r="BF38" s="706"/>
      <c r="BG38" s="697" t="s">
        <v>334</v>
      </c>
      <c r="BH38" s="698"/>
      <c r="BI38" s="698"/>
      <c r="BJ38" s="698"/>
      <c r="BK38" s="698"/>
      <c r="BL38" s="698"/>
      <c r="BM38" s="698"/>
      <c r="BN38" s="698"/>
      <c r="BO38" s="698"/>
      <c r="BP38" s="698"/>
      <c r="BQ38" s="698"/>
      <c r="BR38" s="698"/>
      <c r="BS38" s="698"/>
      <c r="BT38" s="698"/>
      <c r="BU38" s="699"/>
      <c r="BV38" s="663">
        <v>1807</v>
      </c>
      <c r="BW38" s="664"/>
      <c r="BX38" s="664"/>
      <c r="BY38" s="664"/>
      <c r="BZ38" s="664"/>
      <c r="CA38" s="664"/>
      <c r="CB38" s="707"/>
      <c r="CD38" s="697" t="s">
        <v>335</v>
      </c>
      <c r="CE38" s="698"/>
      <c r="CF38" s="698"/>
      <c r="CG38" s="698"/>
      <c r="CH38" s="698"/>
      <c r="CI38" s="698"/>
      <c r="CJ38" s="698"/>
      <c r="CK38" s="698"/>
      <c r="CL38" s="698"/>
      <c r="CM38" s="698"/>
      <c r="CN38" s="698"/>
      <c r="CO38" s="698"/>
      <c r="CP38" s="698"/>
      <c r="CQ38" s="699"/>
      <c r="CR38" s="663">
        <v>813879</v>
      </c>
      <c r="CS38" s="664"/>
      <c r="CT38" s="664"/>
      <c r="CU38" s="664"/>
      <c r="CV38" s="664"/>
      <c r="CW38" s="664"/>
      <c r="CX38" s="664"/>
      <c r="CY38" s="665"/>
      <c r="CZ38" s="666">
        <v>11.5</v>
      </c>
      <c r="DA38" s="676"/>
      <c r="DB38" s="676"/>
      <c r="DC38" s="677"/>
      <c r="DD38" s="669">
        <v>716532</v>
      </c>
      <c r="DE38" s="664"/>
      <c r="DF38" s="664"/>
      <c r="DG38" s="664"/>
      <c r="DH38" s="664"/>
      <c r="DI38" s="664"/>
      <c r="DJ38" s="664"/>
      <c r="DK38" s="665"/>
      <c r="DL38" s="669">
        <v>659323</v>
      </c>
      <c r="DM38" s="664"/>
      <c r="DN38" s="664"/>
      <c r="DO38" s="664"/>
      <c r="DP38" s="664"/>
      <c r="DQ38" s="664"/>
      <c r="DR38" s="664"/>
      <c r="DS38" s="664"/>
      <c r="DT38" s="664"/>
      <c r="DU38" s="664"/>
      <c r="DV38" s="665"/>
      <c r="DW38" s="666">
        <v>16.7</v>
      </c>
      <c r="DX38" s="676"/>
      <c r="DY38" s="676"/>
      <c r="DZ38" s="676"/>
      <c r="EA38" s="676"/>
      <c r="EB38" s="676"/>
      <c r="EC38" s="708"/>
    </row>
    <row r="39" spans="2:133" ht="11.25" customHeight="1" x14ac:dyDescent="0.2">
      <c r="B39" s="660" t="s">
        <v>336</v>
      </c>
      <c r="C39" s="661"/>
      <c r="D39" s="661"/>
      <c r="E39" s="661"/>
      <c r="F39" s="661"/>
      <c r="G39" s="661"/>
      <c r="H39" s="661"/>
      <c r="I39" s="661"/>
      <c r="J39" s="661"/>
      <c r="K39" s="661"/>
      <c r="L39" s="661"/>
      <c r="M39" s="661"/>
      <c r="N39" s="661"/>
      <c r="O39" s="661"/>
      <c r="P39" s="661"/>
      <c r="Q39" s="662"/>
      <c r="R39" s="663">
        <v>128846</v>
      </c>
      <c r="S39" s="664"/>
      <c r="T39" s="664"/>
      <c r="U39" s="664"/>
      <c r="V39" s="664"/>
      <c r="W39" s="664"/>
      <c r="X39" s="664"/>
      <c r="Y39" s="665"/>
      <c r="Z39" s="690">
        <v>1.7</v>
      </c>
      <c r="AA39" s="690"/>
      <c r="AB39" s="690"/>
      <c r="AC39" s="690"/>
      <c r="AD39" s="691">
        <v>901</v>
      </c>
      <c r="AE39" s="691"/>
      <c r="AF39" s="691"/>
      <c r="AG39" s="691"/>
      <c r="AH39" s="691"/>
      <c r="AI39" s="691"/>
      <c r="AJ39" s="691"/>
      <c r="AK39" s="691"/>
      <c r="AL39" s="666">
        <v>0</v>
      </c>
      <c r="AM39" s="667"/>
      <c r="AN39" s="667"/>
      <c r="AO39" s="692"/>
      <c r="AQ39" s="703" t="s">
        <v>337</v>
      </c>
      <c r="AR39" s="704"/>
      <c r="AS39" s="704"/>
      <c r="AT39" s="704"/>
      <c r="AU39" s="704"/>
      <c r="AV39" s="704"/>
      <c r="AW39" s="704"/>
      <c r="AX39" s="704"/>
      <c r="AY39" s="705"/>
      <c r="AZ39" s="663" t="s">
        <v>125</v>
      </c>
      <c r="BA39" s="664"/>
      <c r="BB39" s="664"/>
      <c r="BC39" s="664"/>
      <c r="BD39" s="674"/>
      <c r="BE39" s="674"/>
      <c r="BF39" s="706"/>
      <c r="BG39" s="697" t="s">
        <v>338</v>
      </c>
      <c r="BH39" s="698"/>
      <c r="BI39" s="698"/>
      <c r="BJ39" s="698"/>
      <c r="BK39" s="698"/>
      <c r="BL39" s="698"/>
      <c r="BM39" s="698"/>
      <c r="BN39" s="698"/>
      <c r="BO39" s="698"/>
      <c r="BP39" s="698"/>
      <c r="BQ39" s="698"/>
      <c r="BR39" s="698"/>
      <c r="BS39" s="698"/>
      <c r="BT39" s="698"/>
      <c r="BU39" s="699"/>
      <c r="BV39" s="663">
        <v>2959</v>
      </c>
      <c r="BW39" s="664"/>
      <c r="BX39" s="664"/>
      <c r="BY39" s="664"/>
      <c r="BZ39" s="664"/>
      <c r="CA39" s="664"/>
      <c r="CB39" s="707"/>
      <c r="CD39" s="697" t="s">
        <v>339</v>
      </c>
      <c r="CE39" s="698"/>
      <c r="CF39" s="698"/>
      <c r="CG39" s="698"/>
      <c r="CH39" s="698"/>
      <c r="CI39" s="698"/>
      <c r="CJ39" s="698"/>
      <c r="CK39" s="698"/>
      <c r="CL39" s="698"/>
      <c r="CM39" s="698"/>
      <c r="CN39" s="698"/>
      <c r="CO39" s="698"/>
      <c r="CP39" s="698"/>
      <c r="CQ39" s="699"/>
      <c r="CR39" s="663">
        <v>429528</v>
      </c>
      <c r="CS39" s="674"/>
      <c r="CT39" s="674"/>
      <c r="CU39" s="674"/>
      <c r="CV39" s="674"/>
      <c r="CW39" s="674"/>
      <c r="CX39" s="674"/>
      <c r="CY39" s="675"/>
      <c r="CZ39" s="666">
        <v>6.1</v>
      </c>
      <c r="DA39" s="676"/>
      <c r="DB39" s="676"/>
      <c r="DC39" s="677"/>
      <c r="DD39" s="669">
        <v>346652</v>
      </c>
      <c r="DE39" s="674"/>
      <c r="DF39" s="674"/>
      <c r="DG39" s="674"/>
      <c r="DH39" s="674"/>
      <c r="DI39" s="674"/>
      <c r="DJ39" s="674"/>
      <c r="DK39" s="675"/>
      <c r="DL39" s="669" t="s">
        <v>125</v>
      </c>
      <c r="DM39" s="674"/>
      <c r="DN39" s="674"/>
      <c r="DO39" s="674"/>
      <c r="DP39" s="674"/>
      <c r="DQ39" s="674"/>
      <c r="DR39" s="674"/>
      <c r="DS39" s="674"/>
      <c r="DT39" s="674"/>
      <c r="DU39" s="674"/>
      <c r="DV39" s="675"/>
      <c r="DW39" s="666" t="s">
        <v>125</v>
      </c>
      <c r="DX39" s="676"/>
      <c r="DY39" s="676"/>
      <c r="DZ39" s="676"/>
      <c r="EA39" s="676"/>
      <c r="EB39" s="676"/>
      <c r="EC39" s="708"/>
    </row>
    <row r="40" spans="2:133" ht="11.25" customHeight="1" x14ac:dyDescent="0.2">
      <c r="B40" s="660" t="s">
        <v>340</v>
      </c>
      <c r="C40" s="661"/>
      <c r="D40" s="661"/>
      <c r="E40" s="661"/>
      <c r="F40" s="661"/>
      <c r="G40" s="661"/>
      <c r="H40" s="661"/>
      <c r="I40" s="661"/>
      <c r="J40" s="661"/>
      <c r="K40" s="661"/>
      <c r="L40" s="661"/>
      <c r="M40" s="661"/>
      <c r="N40" s="661"/>
      <c r="O40" s="661"/>
      <c r="P40" s="661"/>
      <c r="Q40" s="662"/>
      <c r="R40" s="663">
        <v>275300</v>
      </c>
      <c r="S40" s="664"/>
      <c r="T40" s="664"/>
      <c r="U40" s="664"/>
      <c r="V40" s="664"/>
      <c r="W40" s="664"/>
      <c r="X40" s="664"/>
      <c r="Y40" s="665"/>
      <c r="Z40" s="690">
        <v>3.6</v>
      </c>
      <c r="AA40" s="690"/>
      <c r="AB40" s="690"/>
      <c r="AC40" s="690"/>
      <c r="AD40" s="691" t="s">
        <v>125</v>
      </c>
      <c r="AE40" s="691"/>
      <c r="AF40" s="691"/>
      <c r="AG40" s="691"/>
      <c r="AH40" s="691"/>
      <c r="AI40" s="691"/>
      <c r="AJ40" s="691"/>
      <c r="AK40" s="691"/>
      <c r="AL40" s="666" t="s">
        <v>125</v>
      </c>
      <c r="AM40" s="667"/>
      <c r="AN40" s="667"/>
      <c r="AO40" s="692"/>
      <c r="AQ40" s="703" t="s">
        <v>341</v>
      </c>
      <c r="AR40" s="704"/>
      <c r="AS40" s="704"/>
      <c r="AT40" s="704"/>
      <c r="AU40" s="704"/>
      <c r="AV40" s="704"/>
      <c r="AW40" s="704"/>
      <c r="AX40" s="704"/>
      <c r="AY40" s="705"/>
      <c r="AZ40" s="663" t="s">
        <v>125</v>
      </c>
      <c r="BA40" s="664"/>
      <c r="BB40" s="664"/>
      <c r="BC40" s="664"/>
      <c r="BD40" s="674"/>
      <c r="BE40" s="674"/>
      <c r="BF40" s="706"/>
      <c r="BG40" s="709" t="s">
        <v>342</v>
      </c>
      <c r="BH40" s="710"/>
      <c r="BI40" s="710"/>
      <c r="BJ40" s="710"/>
      <c r="BK40" s="710"/>
      <c r="BL40" s="362"/>
      <c r="BM40" s="698" t="s">
        <v>343</v>
      </c>
      <c r="BN40" s="698"/>
      <c r="BO40" s="698"/>
      <c r="BP40" s="698"/>
      <c r="BQ40" s="698"/>
      <c r="BR40" s="698"/>
      <c r="BS40" s="698"/>
      <c r="BT40" s="698"/>
      <c r="BU40" s="699"/>
      <c r="BV40" s="663">
        <v>100</v>
      </c>
      <c r="BW40" s="664"/>
      <c r="BX40" s="664"/>
      <c r="BY40" s="664"/>
      <c r="BZ40" s="664"/>
      <c r="CA40" s="664"/>
      <c r="CB40" s="707"/>
      <c r="CD40" s="697" t="s">
        <v>344</v>
      </c>
      <c r="CE40" s="698"/>
      <c r="CF40" s="698"/>
      <c r="CG40" s="698"/>
      <c r="CH40" s="698"/>
      <c r="CI40" s="698"/>
      <c r="CJ40" s="698"/>
      <c r="CK40" s="698"/>
      <c r="CL40" s="698"/>
      <c r="CM40" s="698"/>
      <c r="CN40" s="698"/>
      <c r="CO40" s="698"/>
      <c r="CP40" s="698"/>
      <c r="CQ40" s="699"/>
      <c r="CR40" s="663">
        <v>800</v>
      </c>
      <c r="CS40" s="664"/>
      <c r="CT40" s="664"/>
      <c r="CU40" s="664"/>
      <c r="CV40" s="664"/>
      <c r="CW40" s="664"/>
      <c r="CX40" s="664"/>
      <c r="CY40" s="665"/>
      <c r="CZ40" s="666">
        <v>0</v>
      </c>
      <c r="DA40" s="676"/>
      <c r="DB40" s="676"/>
      <c r="DC40" s="677"/>
      <c r="DD40" s="669" t="s">
        <v>125</v>
      </c>
      <c r="DE40" s="664"/>
      <c r="DF40" s="664"/>
      <c r="DG40" s="664"/>
      <c r="DH40" s="664"/>
      <c r="DI40" s="664"/>
      <c r="DJ40" s="664"/>
      <c r="DK40" s="665"/>
      <c r="DL40" s="669" t="s">
        <v>125</v>
      </c>
      <c r="DM40" s="664"/>
      <c r="DN40" s="664"/>
      <c r="DO40" s="664"/>
      <c r="DP40" s="664"/>
      <c r="DQ40" s="664"/>
      <c r="DR40" s="664"/>
      <c r="DS40" s="664"/>
      <c r="DT40" s="664"/>
      <c r="DU40" s="664"/>
      <c r="DV40" s="665"/>
      <c r="DW40" s="666" t="s">
        <v>125</v>
      </c>
      <c r="DX40" s="676"/>
      <c r="DY40" s="676"/>
      <c r="DZ40" s="676"/>
      <c r="EA40" s="676"/>
      <c r="EB40" s="676"/>
      <c r="EC40" s="708"/>
    </row>
    <row r="41" spans="2:133" ht="11.25" customHeight="1" x14ac:dyDescent="0.2">
      <c r="B41" s="660" t="s">
        <v>345</v>
      </c>
      <c r="C41" s="661"/>
      <c r="D41" s="661"/>
      <c r="E41" s="661"/>
      <c r="F41" s="661"/>
      <c r="G41" s="661"/>
      <c r="H41" s="661"/>
      <c r="I41" s="661"/>
      <c r="J41" s="661"/>
      <c r="K41" s="661"/>
      <c r="L41" s="661"/>
      <c r="M41" s="661"/>
      <c r="N41" s="661"/>
      <c r="O41" s="661"/>
      <c r="P41" s="661"/>
      <c r="Q41" s="662"/>
      <c r="R41" s="663" t="s">
        <v>125</v>
      </c>
      <c r="S41" s="664"/>
      <c r="T41" s="664"/>
      <c r="U41" s="664"/>
      <c r="V41" s="664"/>
      <c r="W41" s="664"/>
      <c r="X41" s="664"/>
      <c r="Y41" s="665"/>
      <c r="Z41" s="690" t="s">
        <v>125</v>
      </c>
      <c r="AA41" s="690"/>
      <c r="AB41" s="690"/>
      <c r="AC41" s="690"/>
      <c r="AD41" s="691" t="s">
        <v>125</v>
      </c>
      <c r="AE41" s="691"/>
      <c r="AF41" s="691"/>
      <c r="AG41" s="691"/>
      <c r="AH41" s="691"/>
      <c r="AI41" s="691"/>
      <c r="AJ41" s="691"/>
      <c r="AK41" s="691"/>
      <c r="AL41" s="666" t="s">
        <v>125</v>
      </c>
      <c r="AM41" s="667"/>
      <c r="AN41" s="667"/>
      <c r="AO41" s="692"/>
      <c r="AQ41" s="703" t="s">
        <v>346</v>
      </c>
      <c r="AR41" s="704"/>
      <c r="AS41" s="704"/>
      <c r="AT41" s="704"/>
      <c r="AU41" s="704"/>
      <c r="AV41" s="704"/>
      <c r="AW41" s="704"/>
      <c r="AX41" s="704"/>
      <c r="AY41" s="705"/>
      <c r="AZ41" s="663">
        <v>110693</v>
      </c>
      <c r="BA41" s="664"/>
      <c r="BB41" s="664"/>
      <c r="BC41" s="664"/>
      <c r="BD41" s="674"/>
      <c r="BE41" s="674"/>
      <c r="BF41" s="706"/>
      <c r="BG41" s="709"/>
      <c r="BH41" s="710"/>
      <c r="BI41" s="710"/>
      <c r="BJ41" s="710"/>
      <c r="BK41" s="710"/>
      <c r="BL41" s="362"/>
      <c r="BM41" s="698" t="s">
        <v>347</v>
      </c>
      <c r="BN41" s="698"/>
      <c r="BO41" s="698"/>
      <c r="BP41" s="698"/>
      <c r="BQ41" s="698"/>
      <c r="BR41" s="698"/>
      <c r="BS41" s="698"/>
      <c r="BT41" s="698"/>
      <c r="BU41" s="699"/>
      <c r="BV41" s="663" t="s">
        <v>125</v>
      </c>
      <c r="BW41" s="664"/>
      <c r="BX41" s="664"/>
      <c r="BY41" s="664"/>
      <c r="BZ41" s="664"/>
      <c r="CA41" s="664"/>
      <c r="CB41" s="707"/>
      <c r="CD41" s="697" t="s">
        <v>348</v>
      </c>
      <c r="CE41" s="698"/>
      <c r="CF41" s="698"/>
      <c r="CG41" s="698"/>
      <c r="CH41" s="698"/>
      <c r="CI41" s="698"/>
      <c r="CJ41" s="698"/>
      <c r="CK41" s="698"/>
      <c r="CL41" s="698"/>
      <c r="CM41" s="698"/>
      <c r="CN41" s="698"/>
      <c r="CO41" s="698"/>
      <c r="CP41" s="698"/>
      <c r="CQ41" s="699"/>
      <c r="CR41" s="663" t="s">
        <v>125</v>
      </c>
      <c r="CS41" s="674"/>
      <c r="CT41" s="674"/>
      <c r="CU41" s="674"/>
      <c r="CV41" s="674"/>
      <c r="CW41" s="674"/>
      <c r="CX41" s="674"/>
      <c r="CY41" s="675"/>
      <c r="CZ41" s="666" t="s">
        <v>125</v>
      </c>
      <c r="DA41" s="676"/>
      <c r="DB41" s="676"/>
      <c r="DC41" s="677"/>
      <c r="DD41" s="669" t="s">
        <v>125</v>
      </c>
      <c r="DE41" s="674"/>
      <c r="DF41" s="674"/>
      <c r="DG41" s="674"/>
      <c r="DH41" s="674"/>
      <c r="DI41" s="674"/>
      <c r="DJ41" s="674"/>
      <c r="DK41" s="675"/>
      <c r="DL41" s="670"/>
      <c r="DM41" s="671"/>
      <c r="DN41" s="671"/>
      <c r="DO41" s="671"/>
      <c r="DP41" s="671"/>
      <c r="DQ41" s="671"/>
      <c r="DR41" s="671"/>
      <c r="DS41" s="671"/>
      <c r="DT41" s="671"/>
      <c r="DU41" s="671"/>
      <c r="DV41" s="672"/>
      <c r="DW41" s="656"/>
      <c r="DX41" s="657"/>
      <c r="DY41" s="657"/>
      <c r="DZ41" s="657"/>
      <c r="EA41" s="657"/>
      <c r="EB41" s="657"/>
      <c r="EC41" s="658"/>
    </row>
    <row r="42" spans="2:133" ht="11.25" customHeight="1" x14ac:dyDescent="0.2">
      <c r="B42" s="660" t="s">
        <v>349</v>
      </c>
      <c r="C42" s="661"/>
      <c r="D42" s="661"/>
      <c r="E42" s="661"/>
      <c r="F42" s="661"/>
      <c r="G42" s="661"/>
      <c r="H42" s="661"/>
      <c r="I42" s="661"/>
      <c r="J42" s="661"/>
      <c r="K42" s="661"/>
      <c r="L42" s="661"/>
      <c r="M42" s="661"/>
      <c r="N42" s="661"/>
      <c r="O42" s="661"/>
      <c r="P42" s="661"/>
      <c r="Q42" s="662"/>
      <c r="R42" s="663" t="s">
        <v>125</v>
      </c>
      <c r="S42" s="664"/>
      <c r="T42" s="664"/>
      <c r="U42" s="664"/>
      <c r="V42" s="664"/>
      <c r="W42" s="664"/>
      <c r="X42" s="664"/>
      <c r="Y42" s="665"/>
      <c r="Z42" s="690" t="s">
        <v>125</v>
      </c>
      <c r="AA42" s="690"/>
      <c r="AB42" s="690"/>
      <c r="AC42" s="690"/>
      <c r="AD42" s="691" t="s">
        <v>125</v>
      </c>
      <c r="AE42" s="691"/>
      <c r="AF42" s="691"/>
      <c r="AG42" s="691"/>
      <c r="AH42" s="691"/>
      <c r="AI42" s="691"/>
      <c r="AJ42" s="691"/>
      <c r="AK42" s="691"/>
      <c r="AL42" s="666" t="s">
        <v>125</v>
      </c>
      <c r="AM42" s="667"/>
      <c r="AN42" s="667"/>
      <c r="AO42" s="692"/>
      <c r="AQ42" s="700" t="s">
        <v>350</v>
      </c>
      <c r="AR42" s="701"/>
      <c r="AS42" s="701"/>
      <c r="AT42" s="701"/>
      <c r="AU42" s="701"/>
      <c r="AV42" s="701"/>
      <c r="AW42" s="701"/>
      <c r="AX42" s="701"/>
      <c r="AY42" s="702"/>
      <c r="AZ42" s="643">
        <v>400808</v>
      </c>
      <c r="BA42" s="678"/>
      <c r="BB42" s="678"/>
      <c r="BC42" s="678"/>
      <c r="BD42" s="644"/>
      <c r="BE42" s="644"/>
      <c r="BF42" s="693"/>
      <c r="BG42" s="711"/>
      <c r="BH42" s="712"/>
      <c r="BI42" s="712"/>
      <c r="BJ42" s="712"/>
      <c r="BK42" s="712"/>
      <c r="BL42" s="363"/>
      <c r="BM42" s="694" t="s">
        <v>351</v>
      </c>
      <c r="BN42" s="694"/>
      <c r="BO42" s="694"/>
      <c r="BP42" s="694"/>
      <c r="BQ42" s="694"/>
      <c r="BR42" s="694"/>
      <c r="BS42" s="694"/>
      <c r="BT42" s="694"/>
      <c r="BU42" s="695"/>
      <c r="BV42" s="643">
        <v>327</v>
      </c>
      <c r="BW42" s="678"/>
      <c r="BX42" s="678"/>
      <c r="BY42" s="678"/>
      <c r="BZ42" s="678"/>
      <c r="CA42" s="678"/>
      <c r="CB42" s="696"/>
      <c r="CD42" s="660" t="s">
        <v>352</v>
      </c>
      <c r="CE42" s="661"/>
      <c r="CF42" s="661"/>
      <c r="CG42" s="661"/>
      <c r="CH42" s="661"/>
      <c r="CI42" s="661"/>
      <c r="CJ42" s="661"/>
      <c r="CK42" s="661"/>
      <c r="CL42" s="661"/>
      <c r="CM42" s="661"/>
      <c r="CN42" s="661"/>
      <c r="CO42" s="661"/>
      <c r="CP42" s="661"/>
      <c r="CQ42" s="662"/>
      <c r="CR42" s="663">
        <v>937164</v>
      </c>
      <c r="CS42" s="674"/>
      <c r="CT42" s="674"/>
      <c r="CU42" s="674"/>
      <c r="CV42" s="674"/>
      <c r="CW42" s="674"/>
      <c r="CX42" s="674"/>
      <c r="CY42" s="675"/>
      <c r="CZ42" s="666">
        <v>13.3</v>
      </c>
      <c r="DA42" s="676"/>
      <c r="DB42" s="676"/>
      <c r="DC42" s="677"/>
      <c r="DD42" s="669">
        <v>419148</v>
      </c>
      <c r="DE42" s="674"/>
      <c r="DF42" s="674"/>
      <c r="DG42" s="674"/>
      <c r="DH42" s="674"/>
      <c r="DI42" s="674"/>
      <c r="DJ42" s="674"/>
      <c r="DK42" s="675"/>
      <c r="DL42" s="670"/>
      <c r="DM42" s="671"/>
      <c r="DN42" s="671"/>
      <c r="DO42" s="671"/>
      <c r="DP42" s="671"/>
      <c r="DQ42" s="671"/>
      <c r="DR42" s="671"/>
      <c r="DS42" s="671"/>
      <c r="DT42" s="671"/>
      <c r="DU42" s="671"/>
      <c r="DV42" s="672"/>
      <c r="DW42" s="656"/>
      <c r="DX42" s="657"/>
      <c r="DY42" s="657"/>
      <c r="DZ42" s="657"/>
      <c r="EA42" s="657"/>
      <c r="EB42" s="657"/>
      <c r="EC42" s="658"/>
    </row>
    <row r="43" spans="2:133" ht="11.25" customHeight="1" x14ac:dyDescent="0.2">
      <c r="B43" s="660" t="s">
        <v>353</v>
      </c>
      <c r="C43" s="661"/>
      <c r="D43" s="661"/>
      <c r="E43" s="661"/>
      <c r="F43" s="661"/>
      <c r="G43" s="661"/>
      <c r="H43" s="661"/>
      <c r="I43" s="661"/>
      <c r="J43" s="661"/>
      <c r="K43" s="661"/>
      <c r="L43" s="661"/>
      <c r="M43" s="661"/>
      <c r="N43" s="661"/>
      <c r="O43" s="661"/>
      <c r="P43" s="661"/>
      <c r="Q43" s="662"/>
      <c r="R43" s="663">
        <v>223000</v>
      </c>
      <c r="S43" s="664"/>
      <c r="T43" s="664"/>
      <c r="U43" s="664"/>
      <c r="V43" s="664"/>
      <c r="W43" s="664"/>
      <c r="X43" s="664"/>
      <c r="Y43" s="665"/>
      <c r="Z43" s="690">
        <v>2.9</v>
      </c>
      <c r="AA43" s="690"/>
      <c r="AB43" s="690"/>
      <c r="AC43" s="690"/>
      <c r="AD43" s="691" t="s">
        <v>125</v>
      </c>
      <c r="AE43" s="691"/>
      <c r="AF43" s="691"/>
      <c r="AG43" s="691"/>
      <c r="AH43" s="691"/>
      <c r="AI43" s="691"/>
      <c r="AJ43" s="691"/>
      <c r="AK43" s="691"/>
      <c r="AL43" s="666" t="s">
        <v>125</v>
      </c>
      <c r="AM43" s="667"/>
      <c r="AN43" s="667"/>
      <c r="AO43" s="692"/>
      <c r="BV43" s="217"/>
      <c r="BW43" s="217"/>
      <c r="BX43" s="217"/>
      <c r="BY43" s="217"/>
      <c r="BZ43" s="217"/>
      <c r="CA43" s="217"/>
      <c r="CB43" s="217"/>
      <c r="CD43" s="660" t="s">
        <v>354</v>
      </c>
      <c r="CE43" s="661"/>
      <c r="CF43" s="661"/>
      <c r="CG43" s="661"/>
      <c r="CH43" s="661"/>
      <c r="CI43" s="661"/>
      <c r="CJ43" s="661"/>
      <c r="CK43" s="661"/>
      <c r="CL43" s="661"/>
      <c r="CM43" s="661"/>
      <c r="CN43" s="661"/>
      <c r="CO43" s="661"/>
      <c r="CP43" s="661"/>
      <c r="CQ43" s="662"/>
      <c r="CR43" s="663">
        <v>46651</v>
      </c>
      <c r="CS43" s="674"/>
      <c r="CT43" s="674"/>
      <c r="CU43" s="674"/>
      <c r="CV43" s="674"/>
      <c r="CW43" s="674"/>
      <c r="CX43" s="674"/>
      <c r="CY43" s="675"/>
      <c r="CZ43" s="666">
        <v>0.7</v>
      </c>
      <c r="DA43" s="676"/>
      <c r="DB43" s="676"/>
      <c r="DC43" s="677"/>
      <c r="DD43" s="669">
        <v>46651</v>
      </c>
      <c r="DE43" s="674"/>
      <c r="DF43" s="674"/>
      <c r="DG43" s="674"/>
      <c r="DH43" s="674"/>
      <c r="DI43" s="674"/>
      <c r="DJ43" s="674"/>
      <c r="DK43" s="675"/>
      <c r="DL43" s="670"/>
      <c r="DM43" s="671"/>
      <c r="DN43" s="671"/>
      <c r="DO43" s="671"/>
      <c r="DP43" s="671"/>
      <c r="DQ43" s="671"/>
      <c r="DR43" s="671"/>
      <c r="DS43" s="671"/>
      <c r="DT43" s="671"/>
      <c r="DU43" s="671"/>
      <c r="DV43" s="672"/>
      <c r="DW43" s="656"/>
      <c r="DX43" s="657"/>
      <c r="DY43" s="657"/>
      <c r="DZ43" s="657"/>
      <c r="EA43" s="657"/>
      <c r="EB43" s="657"/>
      <c r="EC43" s="658"/>
    </row>
    <row r="44" spans="2:133" ht="11.25" customHeight="1" x14ac:dyDescent="0.2">
      <c r="B44" s="640" t="s">
        <v>355</v>
      </c>
      <c r="C44" s="641"/>
      <c r="D44" s="641"/>
      <c r="E44" s="641"/>
      <c r="F44" s="641"/>
      <c r="G44" s="641"/>
      <c r="H44" s="641"/>
      <c r="I44" s="641"/>
      <c r="J44" s="641"/>
      <c r="K44" s="641"/>
      <c r="L44" s="641"/>
      <c r="M44" s="641"/>
      <c r="N44" s="641"/>
      <c r="O44" s="641"/>
      <c r="P44" s="641"/>
      <c r="Q44" s="642"/>
      <c r="R44" s="643">
        <v>7606691</v>
      </c>
      <c r="S44" s="678"/>
      <c r="T44" s="678"/>
      <c r="U44" s="678"/>
      <c r="V44" s="678"/>
      <c r="W44" s="678"/>
      <c r="X44" s="678"/>
      <c r="Y44" s="679"/>
      <c r="Z44" s="680">
        <v>100</v>
      </c>
      <c r="AA44" s="680"/>
      <c r="AB44" s="680"/>
      <c r="AC44" s="680"/>
      <c r="AD44" s="681">
        <v>3722871</v>
      </c>
      <c r="AE44" s="681"/>
      <c r="AF44" s="681"/>
      <c r="AG44" s="681"/>
      <c r="AH44" s="681"/>
      <c r="AI44" s="681"/>
      <c r="AJ44" s="681"/>
      <c r="AK44" s="681"/>
      <c r="AL44" s="646">
        <v>100</v>
      </c>
      <c r="AM44" s="682"/>
      <c r="AN44" s="682"/>
      <c r="AO44" s="683"/>
      <c r="CD44" s="684" t="s">
        <v>302</v>
      </c>
      <c r="CE44" s="685"/>
      <c r="CF44" s="660" t="s">
        <v>356</v>
      </c>
      <c r="CG44" s="661"/>
      <c r="CH44" s="661"/>
      <c r="CI44" s="661"/>
      <c r="CJ44" s="661"/>
      <c r="CK44" s="661"/>
      <c r="CL44" s="661"/>
      <c r="CM44" s="661"/>
      <c r="CN44" s="661"/>
      <c r="CO44" s="661"/>
      <c r="CP44" s="661"/>
      <c r="CQ44" s="662"/>
      <c r="CR44" s="663">
        <v>937164</v>
      </c>
      <c r="CS44" s="664"/>
      <c r="CT44" s="664"/>
      <c r="CU44" s="664"/>
      <c r="CV44" s="664"/>
      <c r="CW44" s="664"/>
      <c r="CX44" s="664"/>
      <c r="CY44" s="665"/>
      <c r="CZ44" s="666">
        <v>13.3</v>
      </c>
      <c r="DA44" s="667"/>
      <c r="DB44" s="667"/>
      <c r="DC44" s="668"/>
      <c r="DD44" s="669">
        <v>419148</v>
      </c>
      <c r="DE44" s="664"/>
      <c r="DF44" s="664"/>
      <c r="DG44" s="664"/>
      <c r="DH44" s="664"/>
      <c r="DI44" s="664"/>
      <c r="DJ44" s="664"/>
      <c r="DK44" s="665"/>
      <c r="DL44" s="670"/>
      <c r="DM44" s="671"/>
      <c r="DN44" s="671"/>
      <c r="DO44" s="671"/>
      <c r="DP44" s="671"/>
      <c r="DQ44" s="671"/>
      <c r="DR44" s="671"/>
      <c r="DS44" s="671"/>
      <c r="DT44" s="671"/>
      <c r="DU44" s="671"/>
      <c r="DV44" s="672"/>
      <c r="DW44" s="656"/>
      <c r="DX44" s="657"/>
      <c r="DY44" s="657"/>
      <c r="DZ44" s="657"/>
      <c r="EA44" s="657"/>
      <c r="EB44" s="657"/>
      <c r="EC44" s="658"/>
    </row>
    <row r="45" spans="2:133" ht="11.25" customHeight="1" x14ac:dyDescent="0.2">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CD45" s="686"/>
      <c r="CE45" s="687"/>
      <c r="CF45" s="660" t="s">
        <v>357</v>
      </c>
      <c r="CG45" s="661"/>
      <c r="CH45" s="661"/>
      <c r="CI45" s="661"/>
      <c r="CJ45" s="661"/>
      <c r="CK45" s="661"/>
      <c r="CL45" s="661"/>
      <c r="CM45" s="661"/>
      <c r="CN45" s="661"/>
      <c r="CO45" s="661"/>
      <c r="CP45" s="661"/>
      <c r="CQ45" s="662"/>
      <c r="CR45" s="663">
        <v>481300</v>
      </c>
      <c r="CS45" s="674"/>
      <c r="CT45" s="674"/>
      <c r="CU45" s="674"/>
      <c r="CV45" s="674"/>
      <c r="CW45" s="674"/>
      <c r="CX45" s="674"/>
      <c r="CY45" s="675"/>
      <c r="CZ45" s="666">
        <v>6.8</v>
      </c>
      <c r="DA45" s="676"/>
      <c r="DB45" s="676"/>
      <c r="DC45" s="677"/>
      <c r="DD45" s="669">
        <v>63927</v>
      </c>
      <c r="DE45" s="674"/>
      <c r="DF45" s="674"/>
      <c r="DG45" s="674"/>
      <c r="DH45" s="674"/>
      <c r="DI45" s="674"/>
      <c r="DJ45" s="674"/>
      <c r="DK45" s="675"/>
      <c r="DL45" s="670"/>
      <c r="DM45" s="671"/>
      <c r="DN45" s="671"/>
      <c r="DO45" s="671"/>
      <c r="DP45" s="671"/>
      <c r="DQ45" s="671"/>
      <c r="DR45" s="671"/>
      <c r="DS45" s="671"/>
      <c r="DT45" s="671"/>
      <c r="DU45" s="671"/>
      <c r="DV45" s="672"/>
      <c r="DW45" s="656"/>
      <c r="DX45" s="657"/>
      <c r="DY45" s="657"/>
      <c r="DZ45" s="657"/>
      <c r="EA45" s="657"/>
      <c r="EB45" s="657"/>
      <c r="EC45" s="658"/>
    </row>
    <row r="46" spans="2:133" ht="11.25" customHeight="1" x14ac:dyDescent="0.2">
      <c r="B46" s="219" t="s">
        <v>358</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CD46" s="686"/>
      <c r="CE46" s="687"/>
      <c r="CF46" s="660" t="s">
        <v>359</v>
      </c>
      <c r="CG46" s="661"/>
      <c r="CH46" s="661"/>
      <c r="CI46" s="661"/>
      <c r="CJ46" s="661"/>
      <c r="CK46" s="661"/>
      <c r="CL46" s="661"/>
      <c r="CM46" s="661"/>
      <c r="CN46" s="661"/>
      <c r="CO46" s="661"/>
      <c r="CP46" s="661"/>
      <c r="CQ46" s="662"/>
      <c r="CR46" s="663">
        <v>453371</v>
      </c>
      <c r="CS46" s="664"/>
      <c r="CT46" s="664"/>
      <c r="CU46" s="664"/>
      <c r="CV46" s="664"/>
      <c r="CW46" s="664"/>
      <c r="CX46" s="664"/>
      <c r="CY46" s="665"/>
      <c r="CZ46" s="666">
        <v>6.4</v>
      </c>
      <c r="DA46" s="667"/>
      <c r="DB46" s="667"/>
      <c r="DC46" s="668"/>
      <c r="DD46" s="669">
        <v>352728</v>
      </c>
      <c r="DE46" s="664"/>
      <c r="DF46" s="664"/>
      <c r="DG46" s="664"/>
      <c r="DH46" s="664"/>
      <c r="DI46" s="664"/>
      <c r="DJ46" s="664"/>
      <c r="DK46" s="665"/>
      <c r="DL46" s="670"/>
      <c r="DM46" s="671"/>
      <c r="DN46" s="671"/>
      <c r="DO46" s="671"/>
      <c r="DP46" s="671"/>
      <c r="DQ46" s="671"/>
      <c r="DR46" s="671"/>
      <c r="DS46" s="671"/>
      <c r="DT46" s="671"/>
      <c r="DU46" s="671"/>
      <c r="DV46" s="672"/>
      <c r="DW46" s="656"/>
      <c r="DX46" s="657"/>
      <c r="DY46" s="657"/>
      <c r="DZ46" s="657"/>
      <c r="EA46" s="657"/>
      <c r="EB46" s="657"/>
      <c r="EC46" s="658"/>
    </row>
    <row r="47" spans="2:133" ht="11.25" customHeight="1" x14ac:dyDescent="0.2">
      <c r="B47" s="673" t="s">
        <v>360</v>
      </c>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c r="BZ47" s="673"/>
      <c r="CA47" s="673"/>
      <c r="CB47" s="673"/>
      <c r="CD47" s="686"/>
      <c r="CE47" s="687"/>
      <c r="CF47" s="660" t="s">
        <v>361</v>
      </c>
      <c r="CG47" s="661"/>
      <c r="CH47" s="661"/>
      <c r="CI47" s="661"/>
      <c r="CJ47" s="661"/>
      <c r="CK47" s="661"/>
      <c r="CL47" s="661"/>
      <c r="CM47" s="661"/>
      <c r="CN47" s="661"/>
      <c r="CO47" s="661"/>
      <c r="CP47" s="661"/>
      <c r="CQ47" s="662"/>
      <c r="CR47" s="663" t="s">
        <v>125</v>
      </c>
      <c r="CS47" s="674"/>
      <c r="CT47" s="674"/>
      <c r="CU47" s="674"/>
      <c r="CV47" s="674"/>
      <c r="CW47" s="674"/>
      <c r="CX47" s="674"/>
      <c r="CY47" s="675"/>
      <c r="CZ47" s="666" t="s">
        <v>125</v>
      </c>
      <c r="DA47" s="676"/>
      <c r="DB47" s="676"/>
      <c r="DC47" s="677"/>
      <c r="DD47" s="669" t="s">
        <v>125</v>
      </c>
      <c r="DE47" s="674"/>
      <c r="DF47" s="674"/>
      <c r="DG47" s="674"/>
      <c r="DH47" s="674"/>
      <c r="DI47" s="674"/>
      <c r="DJ47" s="674"/>
      <c r="DK47" s="675"/>
      <c r="DL47" s="670"/>
      <c r="DM47" s="671"/>
      <c r="DN47" s="671"/>
      <c r="DO47" s="671"/>
      <c r="DP47" s="671"/>
      <c r="DQ47" s="671"/>
      <c r="DR47" s="671"/>
      <c r="DS47" s="671"/>
      <c r="DT47" s="671"/>
      <c r="DU47" s="671"/>
      <c r="DV47" s="672"/>
      <c r="DW47" s="656"/>
      <c r="DX47" s="657"/>
      <c r="DY47" s="657"/>
      <c r="DZ47" s="657"/>
      <c r="EA47" s="657"/>
      <c r="EB47" s="657"/>
      <c r="EC47" s="658"/>
    </row>
    <row r="48" spans="2:133" ht="11" x14ac:dyDescent="0.2">
      <c r="B48" s="659" t="s">
        <v>362</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c r="CB48" s="659"/>
      <c r="CD48" s="688"/>
      <c r="CE48" s="689"/>
      <c r="CF48" s="660" t="s">
        <v>363</v>
      </c>
      <c r="CG48" s="661"/>
      <c r="CH48" s="661"/>
      <c r="CI48" s="661"/>
      <c r="CJ48" s="661"/>
      <c r="CK48" s="661"/>
      <c r="CL48" s="661"/>
      <c r="CM48" s="661"/>
      <c r="CN48" s="661"/>
      <c r="CO48" s="661"/>
      <c r="CP48" s="661"/>
      <c r="CQ48" s="662"/>
      <c r="CR48" s="663" t="s">
        <v>125</v>
      </c>
      <c r="CS48" s="664"/>
      <c r="CT48" s="664"/>
      <c r="CU48" s="664"/>
      <c r="CV48" s="664"/>
      <c r="CW48" s="664"/>
      <c r="CX48" s="664"/>
      <c r="CY48" s="665"/>
      <c r="CZ48" s="666" t="s">
        <v>125</v>
      </c>
      <c r="DA48" s="667"/>
      <c r="DB48" s="667"/>
      <c r="DC48" s="668"/>
      <c r="DD48" s="669" t="s">
        <v>125</v>
      </c>
      <c r="DE48" s="664"/>
      <c r="DF48" s="664"/>
      <c r="DG48" s="664"/>
      <c r="DH48" s="664"/>
      <c r="DI48" s="664"/>
      <c r="DJ48" s="664"/>
      <c r="DK48" s="665"/>
      <c r="DL48" s="670"/>
      <c r="DM48" s="671"/>
      <c r="DN48" s="671"/>
      <c r="DO48" s="671"/>
      <c r="DP48" s="671"/>
      <c r="DQ48" s="671"/>
      <c r="DR48" s="671"/>
      <c r="DS48" s="671"/>
      <c r="DT48" s="671"/>
      <c r="DU48" s="671"/>
      <c r="DV48" s="672"/>
      <c r="DW48" s="656"/>
      <c r="DX48" s="657"/>
      <c r="DY48" s="657"/>
      <c r="DZ48" s="657"/>
      <c r="EA48" s="657"/>
      <c r="EB48" s="657"/>
      <c r="EC48" s="658"/>
    </row>
    <row r="49" spans="2:133" ht="11.25" customHeight="1" x14ac:dyDescent="0.2">
      <c r="B49" s="365"/>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CD49" s="640" t="s">
        <v>364</v>
      </c>
      <c r="CE49" s="641"/>
      <c r="CF49" s="641"/>
      <c r="CG49" s="641"/>
      <c r="CH49" s="641"/>
      <c r="CI49" s="641"/>
      <c r="CJ49" s="641"/>
      <c r="CK49" s="641"/>
      <c r="CL49" s="641"/>
      <c r="CM49" s="641"/>
      <c r="CN49" s="641"/>
      <c r="CO49" s="641"/>
      <c r="CP49" s="641"/>
      <c r="CQ49" s="642"/>
      <c r="CR49" s="643">
        <v>7070806</v>
      </c>
      <c r="CS49" s="644"/>
      <c r="CT49" s="644"/>
      <c r="CU49" s="644"/>
      <c r="CV49" s="644"/>
      <c r="CW49" s="644"/>
      <c r="CX49" s="644"/>
      <c r="CY49" s="645"/>
      <c r="CZ49" s="646">
        <v>100</v>
      </c>
      <c r="DA49" s="647"/>
      <c r="DB49" s="647"/>
      <c r="DC49" s="648"/>
      <c r="DD49" s="649">
        <v>4706916</v>
      </c>
      <c r="DE49" s="644"/>
      <c r="DF49" s="644"/>
      <c r="DG49" s="644"/>
      <c r="DH49" s="644"/>
      <c r="DI49" s="644"/>
      <c r="DJ49" s="644"/>
      <c r="DK49" s="645"/>
      <c r="DL49" s="650"/>
      <c r="DM49" s="651"/>
      <c r="DN49" s="651"/>
      <c r="DO49" s="651"/>
      <c r="DP49" s="651"/>
      <c r="DQ49" s="651"/>
      <c r="DR49" s="651"/>
      <c r="DS49" s="651"/>
      <c r="DT49" s="651"/>
      <c r="DU49" s="651"/>
      <c r="DV49" s="652"/>
      <c r="DW49" s="653"/>
      <c r="DX49" s="654"/>
      <c r="DY49" s="654"/>
      <c r="DZ49" s="654"/>
      <c r="EA49" s="654"/>
      <c r="EB49" s="654"/>
      <c r="EC49" s="655"/>
    </row>
    <row r="50" spans="2:133" ht="11" hidden="1" x14ac:dyDescent="0.2">
      <c r="B50" s="364"/>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row>
  </sheetData>
  <sheetProtection algorithmName="SHA-512" hashValue="2ovYYU61sTa5vh/fvIUVv5TVKfue4e1zG7hLy9/IBMWPrJfaSBBygWXSbrc+fbRGbMIOZAZjZA6GZL2QPZ5w/Q==" saltValue="ow12YdQZf83SWW66BbwtyA==" spinCount="100000" sheet="1" objects="1" scenarios="1"/>
  <mergeCells count="618">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B7:Q7"/>
    <mergeCell ref="R7:Y7"/>
    <mergeCell ref="Z7:AC7"/>
    <mergeCell ref="AD7:AK7"/>
    <mergeCell ref="AL7:AO7"/>
    <mergeCell ref="AP7:BF7"/>
    <mergeCell ref="BG7:BN7"/>
    <mergeCell ref="BO7:BR7"/>
    <mergeCell ref="BS7:CB7"/>
    <mergeCell ref="CD6:CQ6"/>
    <mergeCell ref="CR6:CY6"/>
    <mergeCell ref="CZ6:DC6"/>
    <mergeCell ref="DD6:DP6"/>
    <mergeCell ref="CD7:CQ7"/>
    <mergeCell ref="CR7:CY7"/>
    <mergeCell ref="CZ7:DC7"/>
    <mergeCell ref="DD7:DP7"/>
    <mergeCell ref="DQ7:EC7"/>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CD10:CQ10"/>
    <mergeCell ref="CR10:CY10"/>
    <mergeCell ref="CZ10:DC10"/>
    <mergeCell ref="DD10:DP10"/>
    <mergeCell ref="DQ10:EC10"/>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CD13:CQ13"/>
    <mergeCell ref="CR13:CY13"/>
    <mergeCell ref="CZ13:DC13"/>
    <mergeCell ref="DD13:DP13"/>
    <mergeCell ref="DQ13:EC13"/>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B16:Q16"/>
    <mergeCell ref="R16:Y16"/>
    <mergeCell ref="Z16:AC16"/>
    <mergeCell ref="AD16:AK16"/>
    <mergeCell ref="AL16:AO16"/>
    <mergeCell ref="AP16:BF16"/>
    <mergeCell ref="BG16:BN16"/>
    <mergeCell ref="BO16:BR16"/>
    <mergeCell ref="BS16:CB16"/>
    <mergeCell ref="CD15:CQ15"/>
    <mergeCell ref="CR15:CY15"/>
    <mergeCell ref="CZ15:DC15"/>
    <mergeCell ref="DD15:DP15"/>
    <mergeCell ref="CD16:CQ16"/>
    <mergeCell ref="CR16:CY16"/>
    <mergeCell ref="CZ16:DC16"/>
    <mergeCell ref="DD16:DP16"/>
    <mergeCell ref="DQ16:EC16"/>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B19:Q19"/>
    <mergeCell ref="R19:Y19"/>
    <mergeCell ref="Z19:AC19"/>
    <mergeCell ref="AD19:AK19"/>
    <mergeCell ref="AL19:AO19"/>
    <mergeCell ref="AP19:BF19"/>
    <mergeCell ref="BG19:BN19"/>
    <mergeCell ref="BO19:BR19"/>
    <mergeCell ref="BS19:CB19"/>
    <mergeCell ref="CD18:CQ18"/>
    <mergeCell ref="CR18:CY18"/>
    <mergeCell ref="CZ18:DC18"/>
    <mergeCell ref="DD18:DP18"/>
    <mergeCell ref="CD19:CQ19"/>
    <mergeCell ref="CR19:CY19"/>
    <mergeCell ref="CZ19:DC19"/>
    <mergeCell ref="DD19:DP19"/>
    <mergeCell ref="DQ19:EC19"/>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21:CQ21"/>
    <mergeCell ref="CR21:CY21"/>
    <mergeCell ref="CZ21:DC21"/>
    <mergeCell ref="DD21:DP21"/>
    <mergeCell ref="CD23:CQ23"/>
    <mergeCell ref="CR23:CY23"/>
    <mergeCell ref="CZ23:DC23"/>
    <mergeCell ref="DD23:DK23"/>
    <mergeCell ref="DL23:DV23"/>
    <mergeCell ref="AP24:BF24"/>
    <mergeCell ref="DL25:DV25"/>
    <mergeCell ref="DW25:EC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BG26:BN26"/>
    <mergeCell ref="BO26:BR26"/>
    <mergeCell ref="BO25:BR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BS25:CB25"/>
    <mergeCell ref="CD25:CQ25"/>
    <mergeCell ref="CR25:CY25"/>
    <mergeCell ref="CZ25:DC25"/>
    <mergeCell ref="DD25:DK25"/>
    <mergeCell ref="CD27:CQ27"/>
    <mergeCell ref="CR27:CY27"/>
    <mergeCell ref="CZ27:DC27"/>
    <mergeCell ref="DD27:DK27"/>
    <mergeCell ref="DL27:DV27"/>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R26:Y26"/>
    <mergeCell ref="Z26:AC26"/>
    <mergeCell ref="AD26:AK26"/>
    <mergeCell ref="AL26:AO26"/>
    <mergeCell ref="AP26:BF26"/>
    <mergeCell ref="DD28:DK28"/>
    <mergeCell ref="DL28:DV28"/>
    <mergeCell ref="DW28:EC28"/>
    <mergeCell ref="B29:Q29"/>
    <mergeCell ref="R29:Y29"/>
    <mergeCell ref="Z29:AC29"/>
    <mergeCell ref="AD29:AK29"/>
    <mergeCell ref="AL29:AO29"/>
    <mergeCell ref="AP29:BF29"/>
    <mergeCell ref="BG29:BN29"/>
    <mergeCell ref="BG28:BN28"/>
    <mergeCell ref="BO28:BR28"/>
    <mergeCell ref="BS28:CB28"/>
    <mergeCell ref="CD28:CQ28"/>
    <mergeCell ref="CR28:CY28"/>
    <mergeCell ref="CZ28:DC28"/>
    <mergeCell ref="B28:Q28"/>
    <mergeCell ref="R28:Y28"/>
    <mergeCell ref="Z28:AC28"/>
    <mergeCell ref="AD28:AK28"/>
    <mergeCell ref="AL28:AO28"/>
    <mergeCell ref="AP28:BF28"/>
    <mergeCell ref="DD29:DK29"/>
    <mergeCell ref="DL29:DV29"/>
    <mergeCell ref="DW29:EC29"/>
    <mergeCell ref="B30:Q30"/>
    <mergeCell ref="R30:Y30"/>
    <mergeCell ref="Z30:AC30"/>
    <mergeCell ref="AD30:AK30"/>
    <mergeCell ref="AL30:AO30"/>
    <mergeCell ref="AP30:BF30"/>
    <mergeCell ref="BG30:BQ30"/>
    <mergeCell ref="BO29:BR29"/>
    <mergeCell ref="BS29:CB29"/>
    <mergeCell ref="CD29:CE32"/>
    <mergeCell ref="CF29:CQ29"/>
    <mergeCell ref="CR29:CY29"/>
    <mergeCell ref="CZ29:DC29"/>
    <mergeCell ref="BR30:CB30"/>
    <mergeCell ref="CF30:CQ30"/>
    <mergeCell ref="CR30:CY30"/>
    <mergeCell ref="CZ30:DC30"/>
    <mergeCell ref="DD30:DK30"/>
    <mergeCell ref="DL30:DV30"/>
    <mergeCell ref="DW30:EC30"/>
    <mergeCell ref="B31:Q31"/>
    <mergeCell ref="R31:Y31"/>
    <mergeCell ref="Z31:AC31"/>
    <mergeCell ref="CZ31:DC31"/>
    <mergeCell ref="DD31:DK31"/>
    <mergeCell ref="DL31:DV31"/>
    <mergeCell ref="DW31:EC31"/>
    <mergeCell ref="BX31:CB31"/>
    <mergeCell ref="CF31:CQ31"/>
    <mergeCell ref="CR32:CY32"/>
    <mergeCell ref="CZ32:DC32"/>
    <mergeCell ref="DD32:DK32"/>
    <mergeCell ref="DL32:DV32"/>
    <mergeCell ref="DW32:EC32"/>
    <mergeCell ref="BX32:CB32"/>
    <mergeCell ref="CF32:CQ32"/>
    <mergeCell ref="AX31:BF31"/>
    <mergeCell ref="BG31:BL31"/>
    <mergeCell ref="BM31:BQ31"/>
    <mergeCell ref="BR31:BW31"/>
    <mergeCell ref="AD31:AK31"/>
    <mergeCell ref="AL31:AO31"/>
    <mergeCell ref="AP31:AS33"/>
    <mergeCell ref="AT31:AT33"/>
    <mergeCell ref="CR31:CY31"/>
    <mergeCell ref="AX32:BF32"/>
    <mergeCell ref="BG32:BL32"/>
    <mergeCell ref="BM32:BQ32"/>
    <mergeCell ref="BR32:BW32"/>
    <mergeCell ref="B32:Q32"/>
    <mergeCell ref="R32:Y32"/>
    <mergeCell ref="Z32:AC32"/>
    <mergeCell ref="AD32:AK32"/>
    <mergeCell ref="AL32:AO32"/>
    <mergeCell ref="DW34:EC34"/>
    <mergeCell ref="CR33:CY33"/>
    <mergeCell ref="CZ33:DC33"/>
    <mergeCell ref="DD33:DK33"/>
    <mergeCell ref="DL33:DV33"/>
    <mergeCell ref="DW33:EC33"/>
    <mergeCell ref="B34:Q34"/>
    <mergeCell ref="R34:Y34"/>
    <mergeCell ref="Z34:AC34"/>
    <mergeCell ref="AD34:AK34"/>
    <mergeCell ref="AL34:AO34"/>
    <mergeCell ref="AX33:BF33"/>
    <mergeCell ref="BG33:BL33"/>
    <mergeCell ref="BM33:BQ33"/>
    <mergeCell ref="BR33:BW33"/>
    <mergeCell ref="BX33:CB33"/>
    <mergeCell ref="CD33:CQ33"/>
    <mergeCell ref="B33:Q33"/>
    <mergeCell ref="R33:Y33"/>
    <mergeCell ref="Z33:AC33"/>
    <mergeCell ref="AD33:AK33"/>
    <mergeCell ref="AL33:AO33"/>
    <mergeCell ref="Z35:AC35"/>
    <mergeCell ref="AD35:AK35"/>
    <mergeCell ref="AL35:AO35"/>
    <mergeCell ref="AQ35:BF35"/>
    <mergeCell ref="CD34:CQ34"/>
    <mergeCell ref="CR34:CY34"/>
    <mergeCell ref="CZ34:DC34"/>
    <mergeCell ref="DD34:DK34"/>
    <mergeCell ref="DL34:DV34"/>
    <mergeCell ref="CD36:CQ36"/>
    <mergeCell ref="CR36:CY36"/>
    <mergeCell ref="CZ36:DC36"/>
    <mergeCell ref="DD36:DK36"/>
    <mergeCell ref="DL36:DV36"/>
    <mergeCell ref="DW36:EC36"/>
    <mergeCell ref="DW35:EC35"/>
    <mergeCell ref="B36:Q36"/>
    <mergeCell ref="R36:Y36"/>
    <mergeCell ref="Z36:AC36"/>
    <mergeCell ref="AD36:AK36"/>
    <mergeCell ref="AL36:AO36"/>
    <mergeCell ref="AQ36:AY36"/>
    <mergeCell ref="AZ36:BF36"/>
    <mergeCell ref="BG36:BU36"/>
    <mergeCell ref="BV36:CB36"/>
    <mergeCell ref="BG35:CB35"/>
    <mergeCell ref="CD35:CQ35"/>
    <mergeCell ref="CR35:CY35"/>
    <mergeCell ref="CZ35:DC35"/>
    <mergeCell ref="DD35:DK35"/>
    <mergeCell ref="DL35:DV35"/>
    <mergeCell ref="B35:Q35"/>
    <mergeCell ref="R35:Y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DL38:DV38"/>
    <mergeCell ref="DW38:EC38"/>
    <mergeCell ref="B39:Q39"/>
    <mergeCell ref="R39:Y39"/>
    <mergeCell ref="Z39:AC39"/>
    <mergeCell ref="AD39:AK39"/>
    <mergeCell ref="AL39:AO39"/>
    <mergeCell ref="AQ39:AY39"/>
    <mergeCell ref="AZ39:BF39"/>
    <mergeCell ref="BG39:BU39"/>
    <mergeCell ref="BG38:BU38"/>
    <mergeCell ref="BV38:CB38"/>
    <mergeCell ref="CD38:CQ38"/>
    <mergeCell ref="CR38:CY38"/>
    <mergeCell ref="CZ38:DC38"/>
    <mergeCell ref="DD38:DK38"/>
    <mergeCell ref="DW39:EC39"/>
    <mergeCell ref="B40:Q40"/>
    <mergeCell ref="R40:Y40"/>
    <mergeCell ref="Z40:AC40"/>
    <mergeCell ref="AD40:AK40"/>
    <mergeCell ref="AL40:AO40"/>
    <mergeCell ref="AQ40:AY40"/>
    <mergeCell ref="AZ40:BF40"/>
    <mergeCell ref="BG40:BK42"/>
    <mergeCell ref="BM40:BU40"/>
    <mergeCell ref="BV39:CB39"/>
    <mergeCell ref="CD39:CQ39"/>
    <mergeCell ref="CR39:CY39"/>
    <mergeCell ref="CZ39:DC39"/>
    <mergeCell ref="DD39:DK39"/>
    <mergeCell ref="DL39:DV39"/>
    <mergeCell ref="DW41:EC41"/>
    <mergeCell ref="DW40:EC40"/>
    <mergeCell ref="B41:Q41"/>
    <mergeCell ref="R41:Y41"/>
    <mergeCell ref="Z41:AC41"/>
    <mergeCell ref="AD41:AK41"/>
    <mergeCell ref="AL41:AO41"/>
    <mergeCell ref="AQ41:AY41"/>
    <mergeCell ref="AZ41:BF41"/>
    <mergeCell ref="BM41:BU41"/>
    <mergeCell ref="BV41:CB41"/>
    <mergeCell ref="BV40:CB40"/>
    <mergeCell ref="CD40:CQ40"/>
    <mergeCell ref="CR40:CY40"/>
    <mergeCell ref="CZ40:DC40"/>
    <mergeCell ref="DD40:DK40"/>
    <mergeCell ref="DL40:DV40"/>
    <mergeCell ref="Z42:AC42"/>
    <mergeCell ref="AD42:AK42"/>
    <mergeCell ref="AL42:AO42"/>
    <mergeCell ref="AQ42:AY42"/>
    <mergeCell ref="CD41:CQ41"/>
    <mergeCell ref="CR41:CY41"/>
    <mergeCell ref="CZ41:DC41"/>
    <mergeCell ref="DD41:DK41"/>
    <mergeCell ref="DL41:DV41"/>
    <mergeCell ref="B44:Q44"/>
    <mergeCell ref="R44:Y44"/>
    <mergeCell ref="Z44:AC44"/>
    <mergeCell ref="AD44:AK44"/>
    <mergeCell ref="AL44:AO44"/>
    <mergeCell ref="CD44:CE48"/>
    <mergeCell ref="DD42:DK42"/>
    <mergeCell ref="DL42:DV42"/>
    <mergeCell ref="DW42:EC42"/>
    <mergeCell ref="B43:Q43"/>
    <mergeCell ref="R43:Y43"/>
    <mergeCell ref="Z43:AC43"/>
    <mergeCell ref="AD43:AK43"/>
    <mergeCell ref="AL43:AO43"/>
    <mergeCell ref="CD43:CQ43"/>
    <mergeCell ref="CR43:CY43"/>
    <mergeCell ref="AZ42:BF42"/>
    <mergeCell ref="BM42:BU42"/>
    <mergeCell ref="BV42:CB42"/>
    <mergeCell ref="CD42:CQ42"/>
    <mergeCell ref="CR42:CY42"/>
    <mergeCell ref="CZ42:DC42"/>
    <mergeCell ref="B42:Q42"/>
    <mergeCell ref="R42:Y42"/>
    <mergeCell ref="CF44:CQ44"/>
    <mergeCell ref="CR44:CY44"/>
    <mergeCell ref="CZ44:DC44"/>
    <mergeCell ref="DD44:DK44"/>
    <mergeCell ref="DL44:DV44"/>
    <mergeCell ref="DW44:EC44"/>
    <mergeCell ref="CZ43:DC43"/>
    <mergeCell ref="DD43:DK43"/>
    <mergeCell ref="DL43:DV43"/>
    <mergeCell ref="DW43:EC43"/>
    <mergeCell ref="CF46:CQ46"/>
    <mergeCell ref="CR46:CY46"/>
    <mergeCell ref="CZ46:DC46"/>
    <mergeCell ref="DD46:DK46"/>
    <mergeCell ref="DL46:DV46"/>
    <mergeCell ref="DW46:EC46"/>
    <mergeCell ref="CF45:CQ45"/>
    <mergeCell ref="CR45:CY45"/>
    <mergeCell ref="CZ45:DC45"/>
    <mergeCell ref="DD45:DK45"/>
    <mergeCell ref="DL45:DV45"/>
    <mergeCell ref="DW45:EC45"/>
    <mergeCell ref="CD49:CQ49"/>
    <mergeCell ref="CR49:CY49"/>
    <mergeCell ref="CZ49:DC49"/>
    <mergeCell ref="DD49:DK49"/>
    <mergeCell ref="DL49:DV49"/>
    <mergeCell ref="DW49:EC49"/>
    <mergeCell ref="DW47:EC47"/>
    <mergeCell ref="B48:CB48"/>
    <mergeCell ref="CF48:CQ48"/>
    <mergeCell ref="CR48:CY48"/>
    <mergeCell ref="CZ48:DC48"/>
    <mergeCell ref="DD48:DK48"/>
    <mergeCell ref="DL48:DV48"/>
    <mergeCell ref="DW48:EC48"/>
    <mergeCell ref="B47:CB47"/>
    <mergeCell ref="CF47:CQ47"/>
    <mergeCell ref="CR47:CY47"/>
    <mergeCell ref="CZ47:DC47"/>
    <mergeCell ref="DD47:DK47"/>
    <mergeCell ref="DL47:DV47"/>
  </mergeCells>
  <phoneticPr fontId="2"/>
  <printOptions horizontalCentered="1"/>
  <pageMargins left="0" right="0" top="0.39370078740157483" bottom="0.39370078740157483" header="0.19685039370078741" footer="0.19685039370078741"/>
  <pageSetup paperSize="9" scale="63"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25" customWidth="1"/>
    <col min="131" max="131" width="1.6328125" style="225" customWidth="1"/>
    <col min="132" max="16384" width="9" style="225" hidden="1"/>
  </cols>
  <sheetData>
    <row r="1" spans="1:131" ht="11.25" customHeight="1" thickBot="1" x14ac:dyDescent="0.25">
      <c r="A1" s="221"/>
      <c r="B1" s="221"/>
      <c r="C1" s="221"/>
      <c r="D1" s="221"/>
      <c r="E1" s="221"/>
      <c r="F1" s="221"/>
      <c r="G1" s="221"/>
      <c r="H1" s="221"/>
      <c r="I1" s="221"/>
      <c r="J1" s="221"/>
      <c r="K1" s="221"/>
      <c r="L1" s="221"/>
      <c r="M1" s="221"/>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3"/>
      <c r="DR1" s="223"/>
      <c r="DS1" s="223"/>
      <c r="DT1" s="223"/>
      <c r="DU1" s="223"/>
      <c r="DV1" s="223"/>
      <c r="DW1" s="223"/>
      <c r="DX1" s="223"/>
      <c r="DY1" s="223"/>
      <c r="DZ1" s="223"/>
      <c r="EA1" s="224"/>
    </row>
    <row r="2" spans="1:131" ht="26.25" customHeight="1" thickBot="1" x14ac:dyDescent="0.25">
      <c r="A2" s="784" t="s">
        <v>365</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785" t="s">
        <v>366</v>
      </c>
      <c r="DK2" s="786"/>
      <c r="DL2" s="786"/>
      <c r="DM2" s="786"/>
      <c r="DN2" s="786"/>
      <c r="DO2" s="787"/>
      <c r="DP2" s="222"/>
      <c r="DQ2" s="785" t="s">
        <v>367</v>
      </c>
      <c r="DR2" s="786"/>
      <c r="DS2" s="786"/>
      <c r="DT2" s="786"/>
      <c r="DU2" s="786"/>
      <c r="DV2" s="786"/>
      <c r="DW2" s="786"/>
      <c r="DX2" s="786"/>
      <c r="DY2" s="786"/>
      <c r="DZ2" s="787"/>
      <c r="EA2" s="224"/>
    </row>
    <row r="3" spans="1:131" ht="11.25" customHeight="1" x14ac:dyDescent="0.2">
      <c r="A3" s="222"/>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4"/>
    </row>
    <row r="4" spans="1:131" s="229" customFormat="1" ht="26.25" customHeight="1" thickBot="1" x14ac:dyDescent="0.25">
      <c r="A4" s="788" t="s">
        <v>368</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226"/>
      <c r="BA4" s="226"/>
      <c r="BB4" s="226"/>
      <c r="BC4" s="226"/>
      <c r="BD4" s="226"/>
      <c r="BE4" s="227"/>
      <c r="BF4" s="227"/>
      <c r="BG4" s="227"/>
      <c r="BH4" s="227"/>
      <c r="BI4" s="227"/>
      <c r="BJ4" s="227"/>
      <c r="BK4" s="227"/>
      <c r="BL4" s="227"/>
      <c r="BM4" s="227"/>
      <c r="BN4" s="227"/>
      <c r="BO4" s="227"/>
      <c r="BP4" s="227"/>
      <c r="BQ4" s="789" t="s">
        <v>369</v>
      </c>
      <c r="BR4" s="789"/>
      <c r="BS4" s="789"/>
      <c r="BT4" s="789"/>
      <c r="BU4" s="789"/>
      <c r="BV4" s="789"/>
      <c r="BW4" s="789"/>
      <c r="BX4" s="789"/>
      <c r="BY4" s="789"/>
      <c r="BZ4" s="789"/>
      <c r="CA4" s="789"/>
      <c r="CB4" s="789"/>
      <c r="CC4" s="789"/>
      <c r="CD4" s="789"/>
      <c r="CE4" s="789"/>
      <c r="CF4" s="789"/>
      <c r="CG4" s="789"/>
      <c r="CH4" s="789"/>
      <c r="CI4" s="789"/>
      <c r="CJ4" s="789"/>
      <c r="CK4" s="789"/>
      <c r="CL4" s="789"/>
      <c r="CM4" s="789"/>
      <c r="CN4" s="789"/>
      <c r="CO4" s="789"/>
      <c r="CP4" s="789"/>
      <c r="CQ4" s="789"/>
      <c r="CR4" s="789"/>
      <c r="CS4" s="789"/>
      <c r="CT4" s="789"/>
      <c r="CU4" s="789"/>
      <c r="CV4" s="789"/>
      <c r="CW4" s="789"/>
      <c r="CX4" s="789"/>
      <c r="CY4" s="789"/>
      <c r="CZ4" s="789"/>
      <c r="DA4" s="789"/>
      <c r="DB4" s="789"/>
      <c r="DC4" s="789"/>
      <c r="DD4" s="789"/>
      <c r="DE4" s="789"/>
      <c r="DF4" s="789"/>
      <c r="DG4" s="789"/>
      <c r="DH4" s="789"/>
      <c r="DI4" s="789"/>
      <c r="DJ4" s="789"/>
      <c r="DK4" s="789"/>
      <c r="DL4" s="789"/>
      <c r="DM4" s="789"/>
      <c r="DN4" s="789"/>
      <c r="DO4" s="789"/>
      <c r="DP4" s="789"/>
      <c r="DQ4" s="789"/>
      <c r="DR4" s="789"/>
      <c r="DS4" s="789"/>
      <c r="DT4" s="789"/>
      <c r="DU4" s="789"/>
      <c r="DV4" s="789"/>
      <c r="DW4" s="789"/>
      <c r="DX4" s="789"/>
      <c r="DY4" s="789"/>
      <c r="DZ4" s="789"/>
      <c r="EA4" s="228"/>
    </row>
    <row r="5" spans="1:131" s="229" customFormat="1" ht="26.25" customHeight="1" x14ac:dyDescent="0.2">
      <c r="A5" s="790" t="s">
        <v>370</v>
      </c>
      <c r="B5" s="791"/>
      <c r="C5" s="791"/>
      <c r="D5" s="791"/>
      <c r="E5" s="791"/>
      <c r="F5" s="791"/>
      <c r="G5" s="791"/>
      <c r="H5" s="791"/>
      <c r="I5" s="791"/>
      <c r="J5" s="791"/>
      <c r="K5" s="791"/>
      <c r="L5" s="791"/>
      <c r="M5" s="791"/>
      <c r="N5" s="791"/>
      <c r="O5" s="791"/>
      <c r="P5" s="792"/>
      <c r="Q5" s="796" t="s">
        <v>371</v>
      </c>
      <c r="R5" s="797"/>
      <c r="S5" s="797"/>
      <c r="T5" s="797"/>
      <c r="U5" s="798"/>
      <c r="V5" s="796" t="s">
        <v>372</v>
      </c>
      <c r="W5" s="797"/>
      <c r="X5" s="797"/>
      <c r="Y5" s="797"/>
      <c r="Z5" s="798"/>
      <c r="AA5" s="796" t="s">
        <v>373</v>
      </c>
      <c r="AB5" s="797"/>
      <c r="AC5" s="797"/>
      <c r="AD5" s="797"/>
      <c r="AE5" s="797"/>
      <c r="AF5" s="802" t="s">
        <v>374</v>
      </c>
      <c r="AG5" s="797"/>
      <c r="AH5" s="797"/>
      <c r="AI5" s="797"/>
      <c r="AJ5" s="803"/>
      <c r="AK5" s="797" t="s">
        <v>375</v>
      </c>
      <c r="AL5" s="797"/>
      <c r="AM5" s="797"/>
      <c r="AN5" s="797"/>
      <c r="AO5" s="798"/>
      <c r="AP5" s="796" t="s">
        <v>376</v>
      </c>
      <c r="AQ5" s="797"/>
      <c r="AR5" s="797"/>
      <c r="AS5" s="797"/>
      <c r="AT5" s="798"/>
      <c r="AU5" s="796" t="s">
        <v>377</v>
      </c>
      <c r="AV5" s="797"/>
      <c r="AW5" s="797"/>
      <c r="AX5" s="797"/>
      <c r="AY5" s="803"/>
      <c r="AZ5" s="226"/>
      <c r="BA5" s="226"/>
      <c r="BB5" s="226"/>
      <c r="BC5" s="226"/>
      <c r="BD5" s="226"/>
      <c r="BE5" s="227"/>
      <c r="BF5" s="227"/>
      <c r="BG5" s="227"/>
      <c r="BH5" s="227"/>
      <c r="BI5" s="227"/>
      <c r="BJ5" s="227"/>
      <c r="BK5" s="227"/>
      <c r="BL5" s="227"/>
      <c r="BM5" s="227"/>
      <c r="BN5" s="227"/>
      <c r="BO5" s="227"/>
      <c r="BP5" s="227"/>
      <c r="BQ5" s="790" t="s">
        <v>378</v>
      </c>
      <c r="BR5" s="791"/>
      <c r="BS5" s="791"/>
      <c r="BT5" s="791"/>
      <c r="BU5" s="791"/>
      <c r="BV5" s="791"/>
      <c r="BW5" s="791"/>
      <c r="BX5" s="791"/>
      <c r="BY5" s="791"/>
      <c r="BZ5" s="791"/>
      <c r="CA5" s="791"/>
      <c r="CB5" s="791"/>
      <c r="CC5" s="791"/>
      <c r="CD5" s="791"/>
      <c r="CE5" s="791"/>
      <c r="CF5" s="791"/>
      <c r="CG5" s="792"/>
      <c r="CH5" s="796" t="s">
        <v>379</v>
      </c>
      <c r="CI5" s="797"/>
      <c r="CJ5" s="797"/>
      <c r="CK5" s="797"/>
      <c r="CL5" s="798"/>
      <c r="CM5" s="796" t="s">
        <v>380</v>
      </c>
      <c r="CN5" s="797"/>
      <c r="CO5" s="797"/>
      <c r="CP5" s="797"/>
      <c r="CQ5" s="798"/>
      <c r="CR5" s="796" t="s">
        <v>381</v>
      </c>
      <c r="CS5" s="797"/>
      <c r="CT5" s="797"/>
      <c r="CU5" s="797"/>
      <c r="CV5" s="798"/>
      <c r="CW5" s="796" t="s">
        <v>382</v>
      </c>
      <c r="CX5" s="797"/>
      <c r="CY5" s="797"/>
      <c r="CZ5" s="797"/>
      <c r="DA5" s="798"/>
      <c r="DB5" s="796" t="s">
        <v>383</v>
      </c>
      <c r="DC5" s="797"/>
      <c r="DD5" s="797"/>
      <c r="DE5" s="797"/>
      <c r="DF5" s="798"/>
      <c r="DG5" s="826" t="s">
        <v>384</v>
      </c>
      <c r="DH5" s="827"/>
      <c r="DI5" s="827"/>
      <c r="DJ5" s="827"/>
      <c r="DK5" s="828"/>
      <c r="DL5" s="826" t="s">
        <v>385</v>
      </c>
      <c r="DM5" s="827"/>
      <c r="DN5" s="827"/>
      <c r="DO5" s="827"/>
      <c r="DP5" s="828"/>
      <c r="DQ5" s="796" t="s">
        <v>386</v>
      </c>
      <c r="DR5" s="797"/>
      <c r="DS5" s="797"/>
      <c r="DT5" s="797"/>
      <c r="DU5" s="798"/>
      <c r="DV5" s="796" t="s">
        <v>377</v>
      </c>
      <c r="DW5" s="797"/>
      <c r="DX5" s="797"/>
      <c r="DY5" s="797"/>
      <c r="DZ5" s="803"/>
      <c r="EA5" s="228"/>
    </row>
    <row r="6" spans="1:131" s="229" customFormat="1" ht="26.25" customHeight="1" thickBot="1" x14ac:dyDescent="0.25">
      <c r="A6" s="793"/>
      <c r="B6" s="794"/>
      <c r="C6" s="794"/>
      <c r="D6" s="794"/>
      <c r="E6" s="794"/>
      <c r="F6" s="794"/>
      <c r="G6" s="794"/>
      <c r="H6" s="794"/>
      <c r="I6" s="794"/>
      <c r="J6" s="794"/>
      <c r="K6" s="794"/>
      <c r="L6" s="794"/>
      <c r="M6" s="794"/>
      <c r="N6" s="794"/>
      <c r="O6" s="794"/>
      <c r="P6" s="795"/>
      <c r="Q6" s="799"/>
      <c r="R6" s="800"/>
      <c r="S6" s="800"/>
      <c r="T6" s="800"/>
      <c r="U6" s="801"/>
      <c r="V6" s="799"/>
      <c r="W6" s="800"/>
      <c r="X6" s="800"/>
      <c r="Y6" s="800"/>
      <c r="Z6" s="801"/>
      <c r="AA6" s="799"/>
      <c r="AB6" s="800"/>
      <c r="AC6" s="800"/>
      <c r="AD6" s="800"/>
      <c r="AE6" s="800"/>
      <c r="AF6" s="804"/>
      <c r="AG6" s="800"/>
      <c r="AH6" s="800"/>
      <c r="AI6" s="800"/>
      <c r="AJ6" s="805"/>
      <c r="AK6" s="800"/>
      <c r="AL6" s="800"/>
      <c r="AM6" s="800"/>
      <c r="AN6" s="800"/>
      <c r="AO6" s="801"/>
      <c r="AP6" s="799"/>
      <c r="AQ6" s="800"/>
      <c r="AR6" s="800"/>
      <c r="AS6" s="800"/>
      <c r="AT6" s="801"/>
      <c r="AU6" s="799"/>
      <c r="AV6" s="800"/>
      <c r="AW6" s="800"/>
      <c r="AX6" s="800"/>
      <c r="AY6" s="805"/>
      <c r="AZ6" s="226"/>
      <c r="BA6" s="226"/>
      <c r="BB6" s="226"/>
      <c r="BC6" s="226"/>
      <c r="BD6" s="226"/>
      <c r="BE6" s="227"/>
      <c r="BF6" s="227"/>
      <c r="BG6" s="227"/>
      <c r="BH6" s="227"/>
      <c r="BI6" s="227"/>
      <c r="BJ6" s="227"/>
      <c r="BK6" s="227"/>
      <c r="BL6" s="227"/>
      <c r="BM6" s="227"/>
      <c r="BN6" s="227"/>
      <c r="BO6" s="227"/>
      <c r="BP6" s="227"/>
      <c r="BQ6" s="793"/>
      <c r="BR6" s="794"/>
      <c r="BS6" s="794"/>
      <c r="BT6" s="794"/>
      <c r="BU6" s="794"/>
      <c r="BV6" s="794"/>
      <c r="BW6" s="794"/>
      <c r="BX6" s="794"/>
      <c r="BY6" s="794"/>
      <c r="BZ6" s="794"/>
      <c r="CA6" s="794"/>
      <c r="CB6" s="794"/>
      <c r="CC6" s="794"/>
      <c r="CD6" s="794"/>
      <c r="CE6" s="794"/>
      <c r="CF6" s="794"/>
      <c r="CG6" s="795"/>
      <c r="CH6" s="799"/>
      <c r="CI6" s="800"/>
      <c r="CJ6" s="800"/>
      <c r="CK6" s="800"/>
      <c r="CL6" s="801"/>
      <c r="CM6" s="799"/>
      <c r="CN6" s="800"/>
      <c r="CO6" s="800"/>
      <c r="CP6" s="800"/>
      <c r="CQ6" s="801"/>
      <c r="CR6" s="799"/>
      <c r="CS6" s="800"/>
      <c r="CT6" s="800"/>
      <c r="CU6" s="800"/>
      <c r="CV6" s="801"/>
      <c r="CW6" s="799"/>
      <c r="CX6" s="800"/>
      <c r="CY6" s="800"/>
      <c r="CZ6" s="800"/>
      <c r="DA6" s="801"/>
      <c r="DB6" s="799"/>
      <c r="DC6" s="800"/>
      <c r="DD6" s="800"/>
      <c r="DE6" s="800"/>
      <c r="DF6" s="801"/>
      <c r="DG6" s="829"/>
      <c r="DH6" s="830"/>
      <c r="DI6" s="830"/>
      <c r="DJ6" s="830"/>
      <c r="DK6" s="831"/>
      <c r="DL6" s="829"/>
      <c r="DM6" s="830"/>
      <c r="DN6" s="830"/>
      <c r="DO6" s="830"/>
      <c r="DP6" s="831"/>
      <c r="DQ6" s="799"/>
      <c r="DR6" s="800"/>
      <c r="DS6" s="800"/>
      <c r="DT6" s="800"/>
      <c r="DU6" s="801"/>
      <c r="DV6" s="799"/>
      <c r="DW6" s="800"/>
      <c r="DX6" s="800"/>
      <c r="DY6" s="800"/>
      <c r="DZ6" s="805"/>
      <c r="EA6" s="228"/>
    </row>
    <row r="7" spans="1:131" s="229" customFormat="1" ht="26.25" customHeight="1" thickTop="1" x14ac:dyDescent="0.2">
      <c r="A7" s="230">
        <v>1</v>
      </c>
      <c r="B7" s="812" t="s">
        <v>387</v>
      </c>
      <c r="C7" s="813"/>
      <c r="D7" s="813"/>
      <c r="E7" s="813"/>
      <c r="F7" s="813"/>
      <c r="G7" s="813"/>
      <c r="H7" s="813"/>
      <c r="I7" s="813"/>
      <c r="J7" s="813"/>
      <c r="K7" s="813"/>
      <c r="L7" s="813"/>
      <c r="M7" s="813"/>
      <c r="N7" s="813"/>
      <c r="O7" s="813"/>
      <c r="P7" s="814"/>
      <c r="Q7" s="815">
        <v>7541</v>
      </c>
      <c r="R7" s="816"/>
      <c r="S7" s="816"/>
      <c r="T7" s="816"/>
      <c r="U7" s="816"/>
      <c r="V7" s="816">
        <v>7005</v>
      </c>
      <c r="W7" s="816"/>
      <c r="X7" s="816"/>
      <c r="Y7" s="816"/>
      <c r="Z7" s="816"/>
      <c r="AA7" s="816">
        <v>536</v>
      </c>
      <c r="AB7" s="816"/>
      <c r="AC7" s="816"/>
      <c r="AD7" s="816"/>
      <c r="AE7" s="817"/>
      <c r="AF7" s="818">
        <v>359</v>
      </c>
      <c r="AG7" s="819"/>
      <c r="AH7" s="819"/>
      <c r="AI7" s="819"/>
      <c r="AJ7" s="820"/>
      <c r="AK7" s="821">
        <v>256</v>
      </c>
      <c r="AL7" s="822"/>
      <c r="AM7" s="822"/>
      <c r="AN7" s="822"/>
      <c r="AO7" s="822"/>
      <c r="AP7" s="822">
        <v>2148</v>
      </c>
      <c r="AQ7" s="822"/>
      <c r="AR7" s="822"/>
      <c r="AS7" s="822"/>
      <c r="AT7" s="822"/>
      <c r="AU7" s="823"/>
      <c r="AV7" s="823"/>
      <c r="AW7" s="823"/>
      <c r="AX7" s="823"/>
      <c r="AY7" s="824"/>
      <c r="AZ7" s="226"/>
      <c r="BA7" s="226"/>
      <c r="BB7" s="226"/>
      <c r="BC7" s="226"/>
      <c r="BD7" s="226"/>
      <c r="BE7" s="227"/>
      <c r="BF7" s="227"/>
      <c r="BG7" s="227"/>
      <c r="BH7" s="227"/>
      <c r="BI7" s="227"/>
      <c r="BJ7" s="227"/>
      <c r="BK7" s="227"/>
      <c r="BL7" s="227"/>
      <c r="BM7" s="227"/>
      <c r="BN7" s="227"/>
      <c r="BO7" s="227"/>
      <c r="BP7" s="227"/>
      <c r="BQ7" s="230">
        <v>1</v>
      </c>
      <c r="BR7" s="231"/>
      <c r="BS7" s="809" t="s">
        <v>596</v>
      </c>
      <c r="BT7" s="810"/>
      <c r="BU7" s="810"/>
      <c r="BV7" s="810"/>
      <c r="BW7" s="810"/>
      <c r="BX7" s="810"/>
      <c r="BY7" s="810"/>
      <c r="BZ7" s="810"/>
      <c r="CA7" s="810"/>
      <c r="CB7" s="810"/>
      <c r="CC7" s="810"/>
      <c r="CD7" s="810"/>
      <c r="CE7" s="810"/>
      <c r="CF7" s="810"/>
      <c r="CG7" s="825"/>
      <c r="CH7" s="806">
        <v>0</v>
      </c>
      <c r="CI7" s="807"/>
      <c r="CJ7" s="807"/>
      <c r="CK7" s="807"/>
      <c r="CL7" s="808"/>
      <c r="CM7" s="806">
        <v>15</v>
      </c>
      <c r="CN7" s="807"/>
      <c r="CO7" s="807"/>
      <c r="CP7" s="807"/>
      <c r="CQ7" s="808"/>
      <c r="CR7" s="806">
        <v>5</v>
      </c>
      <c r="CS7" s="807"/>
      <c r="CT7" s="807"/>
      <c r="CU7" s="807"/>
      <c r="CV7" s="808"/>
      <c r="CW7" s="806" t="s">
        <v>590</v>
      </c>
      <c r="CX7" s="807"/>
      <c r="CY7" s="807"/>
      <c r="CZ7" s="807"/>
      <c r="DA7" s="808"/>
      <c r="DB7" s="806" t="s">
        <v>590</v>
      </c>
      <c r="DC7" s="807"/>
      <c r="DD7" s="807"/>
      <c r="DE7" s="807"/>
      <c r="DF7" s="808"/>
      <c r="DG7" s="806" t="s">
        <v>590</v>
      </c>
      <c r="DH7" s="807"/>
      <c r="DI7" s="807"/>
      <c r="DJ7" s="807"/>
      <c r="DK7" s="808"/>
      <c r="DL7" s="806" t="s">
        <v>590</v>
      </c>
      <c r="DM7" s="807"/>
      <c r="DN7" s="807"/>
      <c r="DO7" s="807"/>
      <c r="DP7" s="808"/>
      <c r="DQ7" s="806" t="s">
        <v>590</v>
      </c>
      <c r="DR7" s="807"/>
      <c r="DS7" s="807"/>
      <c r="DT7" s="807"/>
      <c r="DU7" s="808"/>
      <c r="DV7" s="809"/>
      <c r="DW7" s="810"/>
      <c r="DX7" s="810"/>
      <c r="DY7" s="810"/>
      <c r="DZ7" s="811"/>
      <c r="EA7" s="228"/>
    </row>
    <row r="8" spans="1:131" s="229" customFormat="1" ht="26.25" customHeight="1" x14ac:dyDescent="0.2">
      <c r="A8" s="232">
        <v>2</v>
      </c>
      <c r="B8" s="843" t="s">
        <v>388</v>
      </c>
      <c r="C8" s="844"/>
      <c r="D8" s="844"/>
      <c r="E8" s="844"/>
      <c r="F8" s="844"/>
      <c r="G8" s="844"/>
      <c r="H8" s="844"/>
      <c r="I8" s="844"/>
      <c r="J8" s="844"/>
      <c r="K8" s="844"/>
      <c r="L8" s="844"/>
      <c r="M8" s="844"/>
      <c r="N8" s="844"/>
      <c r="O8" s="844"/>
      <c r="P8" s="845"/>
      <c r="Q8" s="846">
        <v>13</v>
      </c>
      <c r="R8" s="847"/>
      <c r="S8" s="847"/>
      <c r="T8" s="847"/>
      <c r="U8" s="847"/>
      <c r="V8" s="847">
        <v>13</v>
      </c>
      <c r="W8" s="847"/>
      <c r="X8" s="847"/>
      <c r="Y8" s="847"/>
      <c r="Z8" s="847"/>
      <c r="AA8" s="847" t="s">
        <v>602</v>
      </c>
      <c r="AB8" s="847"/>
      <c r="AC8" s="847"/>
      <c r="AD8" s="847"/>
      <c r="AE8" s="848"/>
      <c r="AF8" s="849" t="s">
        <v>389</v>
      </c>
      <c r="AG8" s="850"/>
      <c r="AH8" s="850"/>
      <c r="AI8" s="850"/>
      <c r="AJ8" s="851"/>
      <c r="AK8" s="832" t="s">
        <v>590</v>
      </c>
      <c r="AL8" s="833"/>
      <c r="AM8" s="833"/>
      <c r="AN8" s="833"/>
      <c r="AO8" s="833"/>
      <c r="AP8" s="833" t="s">
        <v>602</v>
      </c>
      <c r="AQ8" s="833"/>
      <c r="AR8" s="833"/>
      <c r="AS8" s="833"/>
      <c r="AT8" s="833"/>
      <c r="AU8" s="834"/>
      <c r="AV8" s="834"/>
      <c r="AW8" s="834"/>
      <c r="AX8" s="834"/>
      <c r="AY8" s="835"/>
      <c r="AZ8" s="226"/>
      <c r="BA8" s="226"/>
      <c r="BB8" s="226"/>
      <c r="BC8" s="226"/>
      <c r="BD8" s="226"/>
      <c r="BE8" s="227"/>
      <c r="BF8" s="227"/>
      <c r="BG8" s="227"/>
      <c r="BH8" s="227"/>
      <c r="BI8" s="227"/>
      <c r="BJ8" s="227"/>
      <c r="BK8" s="227"/>
      <c r="BL8" s="227"/>
      <c r="BM8" s="227"/>
      <c r="BN8" s="227"/>
      <c r="BO8" s="227"/>
      <c r="BP8" s="227"/>
      <c r="BQ8" s="232">
        <v>2</v>
      </c>
      <c r="BR8" s="233"/>
      <c r="BS8" s="836"/>
      <c r="BT8" s="837"/>
      <c r="BU8" s="837"/>
      <c r="BV8" s="837"/>
      <c r="BW8" s="837"/>
      <c r="BX8" s="837"/>
      <c r="BY8" s="837"/>
      <c r="BZ8" s="837"/>
      <c r="CA8" s="837"/>
      <c r="CB8" s="837"/>
      <c r="CC8" s="837"/>
      <c r="CD8" s="837"/>
      <c r="CE8" s="837"/>
      <c r="CF8" s="837"/>
      <c r="CG8" s="838"/>
      <c r="CH8" s="839"/>
      <c r="CI8" s="840"/>
      <c r="CJ8" s="840"/>
      <c r="CK8" s="840"/>
      <c r="CL8" s="841"/>
      <c r="CM8" s="839"/>
      <c r="CN8" s="840"/>
      <c r="CO8" s="840"/>
      <c r="CP8" s="840"/>
      <c r="CQ8" s="841"/>
      <c r="CR8" s="839"/>
      <c r="CS8" s="840"/>
      <c r="CT8" s="840"/>
      <c r="CU8" s="840"/>
      <c r="CV8" s="841"/>
      <c r="CW8" s="839"/>
      <c r="CX8" s="840"/>
      <c r="CY8" s="840"/>
      <c r="CZ8" s="840"/>
      <c r="DA8" s="841"/>
      <c r="DB8" s="839"/>
      <c r="DC8" s="840"/>
      <c r="DD8" s="840"/>
      <c r="DE8" s="840"/>
      <c r="DF8" s="841"/>
      <c r="DG8" s="839"/>
      <c r="DH8" s="840"/>
      <c r="DI8" s="840"/>
      <c r="DJ8" s="840"/>
      <c r="DK8" s="841"/>
      <c r="DL8" s="839"/>
      <c r="DM8" s="840"/>
      <c r="DN8" s="840"/>
      <c r="DO8" s="840"/>
      <c r="DP8" s="841"/>
      <c r="DQ8" s="839"/>
      <c r="DR8" s="840"/>
      <c r="DS8" s="840"/>
      <c r="DT8" s="840"/>
      <c r="DU8" s="841"/>
      <c r="DV8" s="836"/>
      <c r="DW8" s="837"/>
      <c r="DX8" s="837"/>
      <c r="DY8" s="837"/>
      <c r="DZ8" s="842"/>
      <c r="EA8" s="228"/>
    </row>
    <row r="9" spans="1:131" s="229" customFormat="1" ht="26.25" customHeight="1" x14ac:dyDescent="0.2">
      <c r="A9" s="232">
        <v>3</v>
      </c>
      <c r="B9" s="843" t="s">
        <v>390</v>
      </c>
      <c r="C9" s="844"/>
      <c r="D9" s="844"/>
      <c r="E9" s="844"/>
      <c r="F9" s="844"/>
      <c r="G9" s="844"/>
      <c r="H9" s="844"/>
      <c r="I9" s="844"/>
      <c r="J9" s="844"/>
      <c r="K9" s="844"/>
      <c r="L9" s="844"/>
      <c r="M9" s="844"/>
      <c r="N9" s="844"/>
      <c r="O9" s="844"/>
      <c r="P9" s="845"/>
      <c r="Q9" s="846">
        <v>126</v>
      </c>
      <c r="R9" s="847"/>
      <c r="S9" s="847"/>
      <c r="T9" s="847"/>
      <c r="U9" s="847"/>
      <c r="V9" s="847">
        <v>126</v>
      </c>
      <c r="W9" s="847"/>
      <c r="X9" s="847"/>
      <c r="Y9" s="847"/>
      <c r="Z9" s="847"/>
      <c r="AA9" s="847">
        <v>0</v>
      </c>
      <c r="AB9" s="847"/>
      <c r="AC9" s="847"/>
      <c r="AD9" s="847"/>
      <c r="AE9" s="848"/>
      <c r="AF9" s="849">
        <v>0</v>
      </c>
      <c r="AG9" s="850"/>
      <c r="AH9" s="850"/>
      <c r="AI9" s="850"/>
      <c r="AJ9" s="851"/>
      <c r="AK9" s="832">
        <v>66</v>
      </c>
      <c r="AL9" s="833"/>
      <c r="AM9" s="833"/>
      <c r="AN9" s="833"/>
      <c r="AO9" s="833"/>
      <c r="AP9" s="833" t="s">
        <v>590</v>
      </c>
      <c r="AQ9" s="833"/>
      <c r="AR9" s="833"/>
      <c r="AS9" s="833"/>
      <c r="AT9" s="833"/>
      <c r="AU9" s="834"/>
      <c r="AV9" s="834"/>
      <c r="AW9" s="834"/>
      <c r="AX9" s="834"/>
      <c r="AY9" s="835"/>
      <c r="AZ9" s="226"/>
      <c r="BA9" s="226"/>
      <c r="BB9" s="226"/>
      <c r="BC9" s="226"/>
      <c r="BD9" s="226"/>
      <c r="BE9" s="227"/>
      <c r="BF9" s="227"/>
      <c r="BG9" s="227"/>
      <c r="BH9" s="227"/>
      <c r="BI9" s="227"/>
      <c r="BJ9" s="227"/>
      <c r="BK9" s="227"/>
      <c r="BL9" s="227"/>
      <c r="BM9" s="227"/>
      <c r="BN9" s="227"/>
      <c r="BO9" s="227"/>
      <c r="BP9" s="227"/>
      <c r="BQ9" s="232">
        <v>3</v>
      </c>
      <c r="BR9" s="233"/>
      <c r="BS9" s="836"/>
      <c r="BT9" s="837"/>
      <c r="BU9" s="837"/>
      <c r="BV9" s="837"/>
      <c r="BW9" s="837"/>
      <c r="BX9" s="837"/>
      <c r="BY9" s="837"/>
      <c r="BZ9" s="837"/>
      <c r="CA9" s="837"/>
      <c r="CB9" s="837"/>
      <c r="CC9" s="837"/>
      <c r="CD9" s="837"/>
      <c r="CE9" s="837"/>
      <c r="CF9" s="837"/>
      <c r="CG9" s="838"/>
      <c r="CH9" s="839"/>
      <c r="CI9" s="840"/>
      <c r="CJ9" s="840"/>
      <c r="CK9" s="840"/>
      <c r="CL9" s="841"/>
      <c r="CM9" s="839"/>
      <c r="CN9" s="840"/>
      <c r="CO9" s="840"/>
      <c r="CP9" s="840"/>
      <c r="CQ9" s="841"/>
      <c r="CR9" s="839"/>
      <c r="CS9" s="840"/>
      <c r="CT9" s="840"/>
      <c r="CU9" s="840"/>
      <c r="CV9" s="841"/>
      <c r="CW9" s="839"/>
      <c r="CX9" s="840"/>
      <c r="CY9" s="840"/>
      <c r="CZ9" s="840"/>
      <c r="DA9" s="841"/>
      <c r="DB9" s="839"/>
      <c r="DC9" s="840"/>
      <c r="DD9" s="840"/>
      <c r="DE9" s="840"/>
      <c r="DF9" s="841"/>
      <c r="DG9" s="839"/>
      <c r="DH9" s="840"/>
      <c r="DI9" s="840"/>
      <c r="DJ9" s="840"/>
      <c r="DK9" s="841"/>
      <c r="DL9" s="839"/>
      <c r="DM9" s="840"/>
      <c r="DN9" s="840"/>
      <c r="DO9" s="840"/>
      <c r="DP9" s="841"/>
      <c r="DQ9" s="839"/>
      <c r="DR9" s="840"/>
      <c r="DS9" s="840"/>
      <c r="DT9" s="840"/>
      <c r="DU9" s="841"/>
      <c r="DV9" s="836"/>
      <c r="DW9" s="837"/>
      <c r="DX9" s="837"/>
      <c r="DY9" s="837"/>
      <c r="DZ9" s="842"/>
      <c r="EA9" s="228"/>
    </row>
    <row r="10" spans="1:131" s="229" customFormat="1" ht="26.25" customHeight="1" x14ac:dyDescent="0.2">
      <c r="A10" s="232">
        <v>4</v>
      </c>
      <c r="B10" s="843"/>
      <c r="C10" s="844"/>
      <c r="D10" s="844"/>
      <c r="E10" s="844"/>
      <c r="F10" s="844"/>
      <c r="G10" s="844"/>
      <c r="H10" s="844"/>
      <c r="I10" s="844"/>
      <c r="J10" s="844"/>
      <c r="K10" s="844"/>
      <c r="L10" s="844"/>
      <c r="M10" s="844"/>
      <c r="N10" s="844"/>
      <c r="O10" s="844"/>
      <c r="P10" s="845"/>
      <c r="Q10" s="846"/>
      <c r="R10" s="847"/>
      <c r="S10" s="847"/>
      <c r="T10" s="847"/>
      <c r="U10" s="847"/>
      <c r="V10" s="847"/>
      <c r="W10" s="847"/>
      <c r="X10" s="847"/>
      <c r="Y10" s="847"/>
      <c r="Z10" s="847"/>
      <c r="AA10" s="847"/>
      <c r="AB10" s="847"/>
      <c r="AC10" s="847"/>
      <c r="AD10" s="847"/>
      <c r="AE10" s="848"/>
      <c r="AF10" s="849"/>
      <c r="AG10" s="850"/>
      <c r="AH10" s="850"/>
      <c r="AI10" s="850"/>
      <c r="AJ10" s="851"/>
      <c r="AK10" s="832"/>
      <c r="AL10" s="833"/>
      <c r="AM10" s="833"/>
      <c r="AN10" s="833"/>
      <c r="AO10" s="833"/>
      <c r="AP10" s="833"/>
      <c r="AQ10" s="833"/>
      <c r="AR10" s="833"/>
      <c r="AS10" s="833"/>
      <c r="AT10" s="833"/>
      <c r="AU10" s="834"/>
      <c r="AV10" s="834"/>
      <c r="AW10" s="834"/>
      <c r="AX10" s="834"/>
      <c r="AY10" s="835"/>
      <c r="AZ10" s="226"/>
      <c r="BA10" s="226"/>
      <c r="BB10" s="226"/>
      <c r="BC10" s="226"/>
      <c r="BD10" s="226"/>
      <c r="BE10" s="227"/>
      <c r="BF10" s="227"/>
      <c r="BG10" s="227"/>
      <c r="BH10" s="227"/>
      <c r="BI10" s="227"/>
      <c r="BJ10" s="227"/>
      <c r="BK10" s="227"/>
      <c r="BL10" s="227"/>
      <c r="BM10" s="227"/>
      <c r="BN10" s="227"/>
      <c r="BO10" s="227"/>
      <c r="BP10" s="227"/>
      <c r="BQ10" s="232">
        <v>4</v>
      </c>
      <c r="BR10" s="233"/>
      <c r="BS10" s="836"/>
      <c r="BT10" s="837"/>
      <c r="BU10" s="837"/>
      <c r="BV10" s="837"/>
      <c r="BW10" s="837"/>
      <c r="BX10" s="837"/>
      <c r="BY10" s="837"/>
      <c r="BZ10" s="837"/>
      <c r="CA10" s="837"/>
      <c r="CB10" s="837"/>
      <c r="CC10" s="837"/>
      <c r="CD10" s="837"/>
      <c r="CE10" s="837"/>
      <c r="CF10" s="837"/>
      <c r="CG10" s="838"/>
      <c r="CH10" s="839"/>
      <c r="CI10" s="840"/>
      <c r="CJ10" s="840"/>
      <c r="CK10" s="840"/>
      <c r="CL10" s="841"/>
      <c r="CM10" s="839"/>
      <c r="CN10" s="840"/>
      <c r="CO10" s="840"/>
      <c r="CP10" s="840"/>
      <c r="CQ10" s="841"/>
      <c r="CR10" s="839"/>
      <c r="CS10" s="840"/>
      <c r="CT10" s="840"/>
      <c r="CU10" s="840"/>
      <c r="CV10" s="841"/>
      <c r="CW10" s="839"/>
      <c r="CX10" s="840"/>
      <c r="CY10" s="840"/>
      <c r="CZ10" s="840"/>
      <c r="DA10" s="841"/>
      <c r="DB10" s="839"/>
      <c r="DC10" s="840"/>
      <c r="DD10" s="840"/>
      <c r="DE10" s="840"/>
      <c r="DF10" s="841"/>
      <c r="DG10" s="839"/>
      <c r="DH10" s="840"/>
      <c r="DI10" s="840"/>
      <c r="DJ10" s="840"/>
      <c r="DK10" s="841"/>
      <c r="DL10" s="839"/>
      <c r="DM10" s="840"/>
      <c r="DN10" s="840"/>
      <c r="DO10" s="840"/>
      <c r="DP10" s="841"/>
      <c r="DQ10" s="839"/>
      <c r="DR10" s="840"/>
      <c r="DS10" s="840"/>
      <c r="DT10" s="840"/>
      <c r="DU10" s="841"/>
      <c r="DV10" s="836"/>
      <c r="DW10" s="837"/>
      <c r="DX10" s="837"/>
      <c r="DY10" s="837"/>
      <c r="DZ10" s="842"/>
      <c r="EA10" s="228"/>
    </row>
    <row r="11" spans="1:131" s="229" customFormat="1" ht="26.25" customHeight="1" x14ac:dyDescent="0.2">
      <c r="A11" s="232">
        <v>5</v>
      </c>
      <c r="B11" s="843"/>
      <c r="C11" s="844"/>
      <c r="D11" s="844"/>
      <c r="E11" s="844"/>
      <c r="F11" s="844"/>
      <c r="G11" s="844"/>
      <c r="H11" s="844"/>
      <c r="I11" s="844"/>
      <c r="J11" s="844"/>
      <c r="K11" s="844"/>
      <c r="L11" s="844"/>
      <c r="M11" s="844"/>
      <c r="N11" s="844"/>
      <c r="O11" s="844"/>
      <c r="P11" s="845"/>
      <c r="Q11" s="846"/>
      <c r="R11" s="847"/>
      <c r="S11" s="847"/>
      <c r="T11" s="847"/>
      <c r="U11" s="847"/>
      <c r="V11" s="847"/>
      <c r="W11" s="847"/>
      <c r="X11" s="847"/>
      <c r="Y11" s="847"/>
      <c r="Z11" s="847"/>
      <c r="AA11" s="847"/>
      <c r="AB11" s="847"/>
      <c r="AC11" s="847"/>
      <c r="AD11" s="847"/>
      <c r="AE11" s="848"/>
      <c r="AF11" s="849"/>
      <c r="AG11" s="850"/>
      <c r="AH11" s="850"/>
      <c r="AI11" s="850"/>
      <c r="AJ11" s="851"/>
      <c r="AK11" s="832"/>
      <c r="AL11" s="833"/>
      <c r="AM11" s="833"/>
      <c r="AN11" s="833"/>
      <c r="AO11" s="833"/>
      <c r="AP11" s="833"/>
      <c r="AQ11" s="833"/>
      <c r="AR11" s="833"/>
      <c r="AS11" s="833"/>
      <c r="AT11" s="833"/>
      <c r="AU11" s="834"/>
      <c r="AV11" s="834"/>
      <c r="AW11" s="834"/>
      <c r="AX11" s="834"/>
      <c r="AY11" s="835"/>
      <c r="AZ11" s="226"/>
      <c r="BA11" s="226"/>
      <c r="BB11" s="226"/>
      <c r="BC11" s="226"/>
      <c r="BD11" s="226"/>
      <c r="BE11" s="227"/>
      <c r="BF11" s="227"/>
      <c r="BG11" s="227"/>
      <c r="BH11" s="227"/>
      <c r="BI11" s="227"/>
      <c r="BJ11" s="227"/>
      <c r="BK11" s="227"/>
      <c r="BL11" s="227"/>
      <c r="BM11" s="227"/>
      <c r="BN11" s="227"/>
      <c r="BO11" s="227"/>
      <c r="BP11" s="227"/>
      <c r="BQ11" s="232">
        <v>5</v>
      </c>
      <c r="BR11" s="233"/>
      <c r="BS11" s="836"/>
      <c r="BT11" s="837"/>
      <c r="BU11" s="837"/>
      <c r="BV11" s="837"/>
      <c r="BW11" s="837"/>
      <c r="BX11" s="837"/>
      <c r="BY11" s="837"/>
      <c r="BZ11" s="837"/>
      <c r="CA11" s="837"/>
      <c r="CB11" s="837"/>
      <c r="CC11" s="837"/>
      <c r="CD11" s="837"/>
      <c r="CE11" s="837"/>
      <c r="CF11" s="837"/>
      <c r="CG11" s="838"/>
      <c r="CH11" s="839"/>
      <c r="CI11" s="840"/>
      <c r="CJ11" s="840"/>
      <c r="CK11" s="840"/>
      <c r="CL11" s="841"/>
      <c r="CM11" s="839"/>
      <c r="CN11" s="840"/>
      <c r="CO11" s="840"/>
      <c r="CP11" s="840"/>
      <c r="CQ11" s="841"/>
      <c r="CR11" s="839"/>
      <c r="CS11" s="840"/>
      <c r="CT11" s="840"/>
      <c r="CU11" s="840"/>
      <c r="CV11" s="841"/>
      <c r="CW11" s="839"/>
      <c r="CX11" s="840"/>
      <c r="CY11" s="840"/>
      <c r="CZ11" s="840"/>
      <c r="DA11" s="841"/>
      <c r="DB11" s="839"/>
      <c r="DC11" s="840"/>
      <c r="DD11" s="840"/>
      <c r="DE11" s="840"/>
      <c r="DF11" s="841"/>
      <c r="DG11" s="839"/>
      <c r="DH11" s="840"/>
      <c r="DI11" s="840"/>
      <c r="DJ11" s="840"/>
      <c r="DK11" s="841"/>
      <c r="DL11" s="839"/>
      <c r="DM11" s="840"/>
      <c r="DN11" s="840"/>
      <c r="DO11" s="840"/>
      <c r="DP11" s="841"/>
      <c r="DQ11" s="839"/>
      <c r="DR11" s="840"/>
      <c r="DS11" s="840"/>
      <c r="DT11" s="840"/>
      <c r="DU11" s="841"/>
      <c r="DV11" s="836"/>
      <c r="DW11" s="837"/>
      <c r="DX11" s="837"/>
      <c r="DY11" s="837"/>
      <c r="DZ11" s="842"/>
      <c r="EA11" s="228"/>
    </row>
    <row r="12" spans="1:131" s="229" customFormat="1" ht="26.25" customHeight="1" x14ac:dyDescent="0.2">
      <c r="A12" s="232">
        <v>6</v>
      </c>
      <c r="B12" s="843"/>
      <c r="C12" s="844"/>
      <c r="D12" s="844"/>
      <c r="E12" s="844"/>
      <c r="F12" s="844"/>
      <c r="G12" s="844"/>
      <c r="H12" s="844"/>
      <c r="I12" s="844"/>
      <c r="J12" s="844"/>
      <c r="K12" s="844"/>
      <c r="L12" s="844"/>
      <c r="M12" s="844"/>
      <c r="N12" s="844"/>
      <c r="O12" s="844"/>
      <c r="P12" s="845"/>
      <c r="Q12" s="846"/>
      <c r="R12" s="847"/>
      <c r="S12" s="847"/>
      <c r="T12" s="847"/>
      <c r="U12" s="847"/>
      <c r="V12" s="847"/>
      <c r="W12" s="847"/>
      <c r="X12" s="847"/>
      <c r="Y12" s="847"/>
      <c r="Z12" s="847"/>
      <c r="AA12" s="847"/>
      <c r="AB12" s="847"/>
      <c r="AC12" s="847"/>
      <c r="AD12" s="847"/>
      <c r="AE12" s="848"/>
      <c r="AF12" s="849"/>
      <c r="AG12" s="850"/>
      <c r="AH12" s="850"/>
      <c r="AI12" s="850"/>
      <c r="AJ12" s="851"/>
      <c r="AK12" s="832"/>
      <c r="AL12" s="833"/>
      <c r="AM12" s="833"/>
      <c r="AN12" s="833"/>
      <c r="AO12" s="833"/>
      <c r="AP12" s="833"/>
      <c r="AQ12" s="833"/>
      <c r="AR12" s="833"/>
      <c r="AS12" s="833"/>
      <c r="AT12" s="833"/>
      <c r="AU12" s="834"/>
      <c r="AV12" s="834"/>
      <c r="AW12" s="834"/>
      <c r="AX12" s="834"/>
      <c r="AY12" s="835"/>
      <c r="AZ12" s="226"/>
      <c r="BA12" s="226"/>
      <c r="BB12" s="226"/>
      <c r="BC12" s="226"/>
      <c r="BD12" s="226"/>
      <c r="BE12" s="227"/>
      <c r="BF12" s="227"/>
      <c r="BG12" s="227"/>
      <c r="BH12" s="227"/>
      <c r="BI12" s="227"/>
      <c r="BJ12" s="227"/>
      <c r="BK12" s="227"/>
      <c r="BL12" s="227"/>
      <c r="BM12" s="227"/>
      <c r="BN12" s="227"/>
      <c r="BO12" s="227"/>
      <c r="BP12" s="227"/>
      <c r="BQ12" s="232">
        <v>6</v>
      </c>
      <c r="BR12" s="233"/>
      <c r="BS12" s="836"/>
      <c r="BT12" s="837"/>
      <c r="BU12" s="837"/>
      <c r="BV12" s="837"/>
      <c r="BW12" s="837"/>
      <c r="BX12" s="837"/>
      <c r="BY12" s="837"/>
      <c r="BZ12" s="837"/>
      <c r="CA12" s="837"/>
      <c r="CB12" s="837"/>
      <c r="CC12" s="837"/>
      <c r="CD12" s="837"/>
      <c r="CE12" s="837"/>
      <c r="CF12" s="837"/>
      <c r="CG12" s="838"/>
      <c r="CH12" s="839"/>
      <c r="CI12" s="840"/>
      <c r="CJ12" s="840"/>
      <c r="CK12" s="840"/>
      <c r="CL12" s="841"/>
      <c r="CM12" s="839"/>
      <c r="CN12" s="840"/>
      <c r="CO12" s="840"/>
      <c r="CP12" s="840"/>
      <c r="CQ12" s="841"/>
      <c r="CR12" s="839"/>
      <c r="CS12" s="840"/>
      <c r="CT12" s="840"/>
      <c r="CU12" s="840"/>
      <c r="CV12" s="841"/>
      <c r="CW12" s="839"/>
      <c r="CX12" s="840"/>
      <c r="CY12" s="840"/>
      <c r="CZ12" s="840"/>
      <c r="DA12" s="841"/>
      <c r="DB12" s="839"/>
      <c r="DC12" s="840"/>
      <c r="DD12" s="840"/>
      <c r="DE12" s="840"/>
      <c r="DF12" s="841"/>
      <c r="DG12" s="839"/>
      <c r="DH12" s="840"/>
      <c r="DI12" s="840"/>
      <c r="DJ12" s="840"/>
      <c r="DK12" s="841"/>
      <c r="DL12" s="839"/>
      <c r="DM12" s="840"/>
      <c r="DN12" s="840"/>
      <c r="DO12" s="840"/>
      <c r="DP12" s="841"/>
      <c r="DQ12" s="839"/>
      <c r="DR12" s="840"/>
      <c r="DS12" s="840"/>
      <c r="DT12" s="840"/>
      <c r="DU12" s="841"/>
      <c r="DV12" s="836"/>
      <c r="DW12" s="837"/>
      <c r="DX12" s="837"/>
      <c r="DY12" s="837"/>
      <c r="DZ12" s="842"/>
      <c r="EA12" s="228"/>
    </row>
    <row r="13" spans="1:131" s="229" customFormat="1" ht="26.25" customHeight="1" x14ac:dyDescent="0.2">
      <c r="A13" s="232">
        <v>7</v>
      </c>
      <c r="B13" s="843"/>
      <c r="C13" s="844"/>
      <c r="D13" s="844"/>
      <c r="E13" s="844"/>
      <c r="F13" s="844"/>
      <c r="G13" s="844"/>
      <c r="H13" s="844"/>
      <c r="I13" s="844"/>
      <c r="J13" s="844"/>
      <c r="K13" s="844"/>
      <c r="L13" s="844"/>
      <c r="M13" s="844"/>
      <c r="N13" s="844"/>
      <c r="O13" s="844"/>
      <c r="P13" s="845"/>
      <c r="Q13" s="846"/>
      <c r="R13" s="847"/>
      <c r="S13" s="847"/>
      <c r="T13" s="847"/>
      <c r="U13" s="847"/>
      <c r="V13" s="847"/>
      <c r="W13" s="847"/>
      <c r="X13" s="847"/>
      <c r="Y13" s="847"/>
      <c r="Z13" s="847"/>
      <c r="AA13" s="847"/>
      <c r="AB13" s="847"/>
      <c r="AC13" s="847"/>
      <c r="AD13" s="847"/>
      <c r="AE13" s="848"/>
      <c r="AF13" s="849"/>
      <c r="AG13" s="850"/>
      <c r="AH13" s="850"/>
      <c r="AI13" s="850"/>
      <c r="AJ13" s="851"/>
      <c r="AK13" s="832"/>
      <c r="AL13" s="833"/>
      <c r="AM13" s="833"/>
      <c r="AN13" s="833"/>
      <c r="AO13" s="833"/>
      <c r="AP13" s="833"/>
      <c r="AQ13" s="833"/>
      <c r="AR13" s="833"/>
      <c r="AS13" s="833"/>
      <c r="AT13" s="833"/>
      <c r="AU13" s="834"/>
      <c r="AV13" s="834"/>
      <c r="AW13" s="834"/>
      <c r="AX13" s="834"/>
      <c r="AY13" s="835"/>
      <c r="AZ13" s="226"/>
      <c r="BA13" s="226"/>
      <c r="BB13" s="226"/>
      <c r="BC13" s="226"/>
      <c r="BD13" s="226"/>
      <c r="BE13" s="227"/>
      <c r="BF13" s="227"/>
      <c r="BG13" s="227"/>
      <c r="BH13" s="227"/>
      <c r="BI13" s="227"/>
      <c r="BJ13" s="227"/>
      <c r="BK13" s="227"/>
      <c r="BL13" s="227"/>
      <c r="BM13" s="227"/>
      <c r="BN13" s="227"/>
      <c r="BO13" s="227"/>
      <c r="BP13" s="227"/>
      <c r="BQ13" s="232">
        <v>7</v>
      </c>
      <c r="BR13" s="233"/>
      <c r="BS13" s="836"/>
      <c r="BT13" s="837"/>
      <c r="BU13" s="837"/>
      <c r="BV13" s="837"/>
      <c r="BW13" s="837"/>
      <c r="BX13" s="837"/>
      <c r="BY13" s="837"/>
      <c r="BZ13" s="837"/>
      <c r="CA13" s="837"/>
      <c r="CB13" s="837"/>
      <c r="CC13" s="837"/>
      <c r="CD13" s="837"/>
      <c r="CE13" s="837"/>
      <c r="CF13" s="837"/>
      <c r="CG13" s="838"/>
      <c r="CH13" s="839"/>
      <c r="CI13" s="840"/>
      <c r="CJ13" s="840"/>
      <c r="CK13" s="840"/>
      <c r="CL13" s="841"/>
      <c r="CM13" s="839"/>
      <c r="CN13" s="840"/>
      <c r="CO13" s="840"/>
      <c r="CP13" s="840"/>
      <c r="CQ13" s="841"/>
      <c r="CR13" s="839"/>
      <c r="CS13" s="840"/>
      <c r="CT13" s="840"/>
      <c r="CU13" s="840"/>
      <c r="CV13" s="841"/>
      <c r="CW13" s="839"/>
      <c r="CX13" s="840"/>
      <c r="CY13" s="840"/>
      <c r="CZ13" s="840"/>
      <c r="DA13" s="841"/>
      <c r="DB13" s="839"/>
      <c r="DC13" s="840"/>
      <c r="DD13" s="840"/>
      <c r="DE13" s="840"/>
      <c r="DF13" s="841"/>
      <c r="DG13" s="839"/>
      <c r="DH13" s="840"/>
      <c r="DI13" s="840"/>
      <c r="DJ13" s="840"/>
      <c r="DK13" s="841"/>
      <c r="DL13" s="839"/>
      <c r="DM13" s="840"/>
      <c r="DN13" s="840"/>
      <c r="DO13" s="840"/>
      <c r="DP13" s="841"/>
      <c r="DQ13" s="839"/>
      <c r="DR13" s="840"/>
      <c r="DS13" s="840"/>
      <c r="DT13" s="840"/>
      <c r="DU13" s="841"/>
      <c r="DV13" s="836"/>
      <c r="DW13" s="837"/>
      <c r="DX13" s="837"/>
      <c r="DY13" s="837"/>
      <c r="DZ13" s="842"/>
      <c r="EA13" s="228"/>
    </row>
    <row r="14" spans="1:131" s="229" customFormat="1" ht="26.25" customHeight="1" x14ac:dyDescent="0.2">
      <c r="A14" s="232">
        <v>8</v>
      </c>
      <c r="B14" s="843"/>
      <c r="C14" s="844"/>
      <c r="D14" s="844"/>
      <c r="E14" s="844"/>
      <c r="F14" s="844"/>
      <c r="G14" s="844"/>
      <c r="H14" s="844"/>
      <c r="I14" s="844"/>
      <c r="J14" s="844"/>
      <c r="K14" s="844"/>
      <c r="L14" s="844"/>
      <c r="M14" s="844"/>
      <c r="N14" s="844"/>
      <c r="O14" s="844"/>
      <c r="P14" s="845"/>
      <c r="Q14" s="846"/>
      <c r="R14" s="847"/>
      <c r="S14" s="847"/>
      <c r="T14" s="847"/>
      <c r="U14" s="847"/>
      <c r="V14" s="847"/>
      <c r="W14" s="847"/>
      <c r="X14" s="847"/>
      <c r="Y14" s="847"/>
      <c r="Z14" s="847"/>
      <c r="AA14" s="847"/>
      <c r="AB14" s="847"/>
      <c r="AC14" s="847"/>
      <c r="AD14" s="847"/>
      <c r="AE14" s="848"/>
      <c r="AF14" s="849"/>
      <c r="AG14" s="850"/>
      <c r="AH14" s="850"/>
      <c r="AI14" s="850"/>
      <c r="AJ14" s="851"/>
      <c r="AK14" s="832"/>
      <c r="AL14" s="833"/>
      <c r="AM14" s="833"/>
      <c r="AN14" s="833"/>
      <c r="AO14" s="833"/>
      <c r="AP14" s="833"/>
      <c r="AQ14" s="833"/>
      <c r="AR14" s="833"/>
      <c r="AS14" s="833"/>
      <c r="AT14" s="833"/>
      <c r="AU14" s="834"/>
      <c r="AV14" s="834"/>
      <c r="AW14" s="834"/>
      <c r="AX14" s="834"/>
      <c r="AY14" s="835"/>
      <c r="AZ14" s="226"/>
      <c r="BA14" s="226"/>
      <c r="BB14" s="226"/>
      <c r="BC14" s="226"/>
      <c r="BD14" s="226"/>
      <c r="BE14" s="227"/>
      <c r="BF14" s="227"/>
      <c r="BG14" s="227"/>
      <c r="BH14" s="227"/>
      <c r="BI14" s="227"/>
      <c r="BJ14" s="227"/>
      <c r="BK14" s="227"/>
      <c r="BL14" s="227"/>
      <c r="BM14" s="227"/>
      <c r="BN14" s="227"/>
      <c r="BO14" s="227"/>
      <c r="BP14" s="227"/>
      <c r="BQ14" s="232">
        <v>8</v>
      </c>
      <c r="BR14" s="233"/>
      <c r="BS14" s="836"/>
      <c r="BT14" s="837"/>
      <c r="BU14" s="837"/>
      <c r="BV14" s="837"/>
      <c r="BW14" s="837"/>
      <c r="BX14" s="837"/>
      <c r="BY14" s="837"/>
      <c r="BZ14" s="837"/>
      <c r="CA14" s="837"/>
      <c r="CB14" s="837"/>
      <c r="CC14" s="837"/>
      <c r="CD14" s="837"/>
      <c r="CE14" s="837"/>
      <c r="CF14" s="837"/>
      <c r="CG14" s="838"/>
      <c r="CH14" s="839"/>
      <c r="CI14" s="840"/>
      <c r="CJ14" s="840"/>
      <c r="CK14" s="840"/>
      <c r="CL14" s="841"/>
      <c r="CM14" s="839"/>
      <c r="CN14" s="840"/>
      <c r="CO14" s="840"/>
      <c r="CP14" s="840"/>
      <c r="CQ14" s="841"/>
      <c r="CR14" s="839"/>
      <c r="CS14" s="840"/>
      <c r="CT14" s="840"/>
      <c r="CU14" s="840"/>
      <c r="CV14" s="841"/>
      <c r="CW14" s="839"/>
      <c r="CX14" s="840"/>
      <c r="CY14" s="840"/>
      <c r="CZ14" s="840"/>
      <c r="DA14" s="841"/>
      <c r="DB14" s="839"/>
      <c r="DC14" s="840"/>
      <c r="DD14" s="840"/>
      <c r="DE14" s="840"/>
      <c r="DF14" s="841"/>
      <c r="DG14" s="839"/>
      <c r="DH14" s="840"/>
      <c r="DI14" s="840"/>
      <c r="DJ14" s="840"/>
      <c r="DK14" s="841"/>
      <c r="DL14" s="839"/>
      <c r="DM14" s="840"/>
      <c r="DN14" s="840"/>
      <c r="DO14" s="840"/>
      <c r="DP14" s="841"/>
      <c r="DQ14" s="839"/>
      <c r="DR14" s="840"/>
      <c r="DS14" s="840"/>
      <c r="DT14" s="840"/>
      <c r="DU14" s="841"/>
      <c r="DV14" s="836"/>
      <c r="DW14" s="837"/>
      <c r="DX14" s="837"/>
      <c r="DY14" s="837"/>
      <c r="DZ14" s="842"/>
      <c r="EA14" s="228"/>
    </row>
    <row r="15" spans="1:131" s="229" customFormat="1" ht="26.25" customHeight="1" x14ac:dyDescent="0.2">
      <c r="A15" s="232">
        <v>9</v>
      </c>
      <c r="B15" s="843"/>
      <c r="C15" s="844"/>
      <c r="D15" s="844"/>
      <c r="E15" s="844"/>
      <c r="F15" s="844"/>
      <c r="G15" s="844"/>
      <c r="H15" s="844"/>
      <c r="I15" s="844"/>
      <c r="J15" s="844"/>
      <c r="K15" s="844"/>
      <c r="L15" s="844"/>
      <c r="M15" s="844"/>
      <c r="N15" s="844"/>
      <c r="O15" s="844"/>
      <c r="P15" s="845"/>
      <c r="Q15" s="846"/>
      <c r="R15" s="847"/>
      <c r="S15" s="847"/>
      <c r="T15" s="847"/>
      <c r="U15" s="847"/>
      <c r="V15" s="847"/>
      <c r="W15" s="847"/>
      <c r="X15" s="847"/>
      <c r="Y15" s="847"/>
      <c r="Z15" s="847"/>
      <c r="AA15" s="847"/>
      <c r="AB15" s="847"/>
      <c r="AC15" s="847"/>
      <c r="AD15" s="847"/>
      <c r="AE15" s="848"/>
      <c r="AF15" s="849"/>
      <c r="AG15" s="850"/>
      <c r="AH15" s="850"/>
      <c r="AI15" s="850"/>
      <c r="AJ15" s="851"/>
      <c r="AK15" s="832"/>
      <c r="AL15" s="833"/>
      <c r="AM15" s="833"/>
      <c r="AN15" s="833"/>
      <c r="AO15" s="833"/>
      <c r="AP15" s="833"/>
      <c r="AQ15" s="833"/>
      <c r="AR15" s="833"/>
      <c r="AS15" s="833"/>
      <c r="AT15" s="833"/>
      <c r="AU15" s="834"/>
      <c r="AV15" s="834"/>
      <c r="AW15" s="834"/>
      <c r="AX15" s="834"/>
      <c r="AY15" s="835"/>
      <c r="AZ15" s="226"/>
      <c r="BA15" s="226"/>
      <c r="BB15" s="226"/>
      <c r="BC15" s="226"/>
      <c r="BD15" s="226"/>
      <c r="BE15" s="227"/>
      <c r="BF15" s="227"/>
      <c r="BG15" s="227"/>
      <c r="BH15" s="227"/>
      <c r="BI15" s="227"/>
      <c r="BJ15" s="227"/>
      <c r="BK15" s="227"/>
      <c r="BL15" s="227"/>
      <c r="BM15" s="227"/>
      <c r="BN15" s="227"/>
      <c r="BO15" s="227"/>
      <c r="BP15" s="227"/>
      <c r="BQ15" s="232">
        <v>9</v>
      </c>
      <c r="BR15" s="233"/>
      <c r="BS15" s="836"/>
      <c r="BT15" s="837"/>
      <c r="BU15" s="837"/>
      <c r="BV15" s="837"/>
      <c r="BW15" s="837"/>
      <c r="BX15" s="837"/>
      <c r="BY15" s="837"/>
      <c r="BZ15" s="837"/>
      <c r="CA15" s="837"/>
      <c r="CB15" s="837"/>
      <c r="CC15" s="837"/>
      <c r="CD15" s="837"/>
      <c r="CE15" s="837"/>
      <c r="CF15" s="837"/>
      <c r="CG15" s="838"/>
      <c r="CH15" s="839"/>
      <c r="CI15" s="840"/>
      <c r="CJ15" s="840"/>
      <c r="CK15" s="840"/>
      <c r="CL15" s="841"/>
      <c r="CM15" s="839"/>
      <c r="CN15" s="840"/>
      <c r="CO15" s="840"/>
      <c r="CP15" s="840"/>
      <c r="CQ15" s="841"/>
      <c r="CR15" s="839"/>
      <c r="CS15" s="840"/>
      <c r="CT15" s="840"/>
      <c r="CU15" s="840"/>
      <c r="CV15" s="841"/>
      <c r="CW15" s="839"/>
      <c r="CX15" s="840"/>
      <c r="CY15" s="840"/>
      <c r="CZ15" s="840"/>
      <c r="DA15" s="841"/>
      <c r="DB15" s="839"/>
      <c r="DC15" s="840"/>
      <c r="DD15" s="840"/>
      <c r="DE15" s="840"/>
      <c r="DF15" s="841"/>
      <c r="DG15" s="839"/>
      <c r="DH15" s="840"/>
      <c r="DI15" s="840"/>
      <c r="DJ15" s="840"/>
      <c r="DK15" s="841"/>
      <c r="DL15" s="839"/>
      <c r="DM15" s="840"/>
      <c r="DN15" s="840"/>
      <c r="DO15" s="840"/>
      <c r="DP15" s="841"/>
      <c r="DQ15" s="839"/>
      <c r="DR15" s="840"/>
      <c r="DS15" s="840"/>
      <c r="DT15" s="840"/>
      <c r="DU15" s="841"/>
      <c r="DV15" s="836"/>
      <c r="DW15" s="837"/>
      <c r="DX15" s="837"/>
      <c r="DY15" s="837"/>
      <c r="DZ15" s="842"/>
      <c r="EA15" s="228"/>
    </row>
    <row r="16" spans="1:131" s="229" customFormat="1" ht="26.25" customHeight="1" x14ac:dyDescent="0.2">
      <c r="A16" s="232">
        <v>10</v>
      </c>
      <c r="B16" s="843"/>
      <c r="C16" s="844"/>
      <c r="D16" s="844"/>
      <c r="E16" s="844"/>
      <c r="F16" s="844"/>
      <c r="G16" s="844"/>
      <c r="H16" s="844"/>
      <c r="I16" s="844"/>
      <c r="J16" s="844"/>
      <c r="K16" s="844"/>
      <c r="L16" s="844"/>
      <c r="M16" s="844"/>
      <c r="N16" s="844"/>
      <c r="O16" s="844"/>
      <c r="P16" s="845"/>
      <c r="Q16" s="846"/>
      <c r="R16" s="847"/>
      <c r="S16" s="847"/>
      <c r="T16" s="847"/>
      <c r="U16" s="847"/>
      <c r="V16" s="847"/>
      <c r="W16" s="847"/>
      <c r="X16" s="847"/>
      <c r="Y16" s="847"/>
      <c r="Z16" s="847"/>
      <c r="AA16" s="847"/>
      <c r="AB16" s="847"/>
      <c r="AC16" s="847"/>
      <c r="AD16" s="847"/>
      <c r="AE16" s="848"/>
      <c r="AF16" s="849"/>
      <c r="AG16" s="850"/>
      <c r="AH16" s="850"/>
      <c r="AI16" s="850"/>
      <c r="AJ16" s="851"/>
      <c r="AK16" s="832"/>
      <c r="AL16" s="833"/>
      <c r="AM16" s="833"/>
      <c r="AN16" s="833"/>
      <c r="AO16" s="833"/>
      <c r="AP16" s="833"/>
      <c r="AQ16" s="833"/>
      <c r="AR16" s="833"/>
      <c r="AS16" s="833"/>
      <c r="AT16" s="833"/>
      <c r="AU16" s="834"/>
      <c r="AV16" s="834"/>
      <c r="AW16" s="834"/>
      <c r="AX16" s="834"/>
      <c r="AY16" s="835"/>
      <c r="AZ16" s="226"/>
      <c r="BA16" s="226"/>
      <c r="BB16" s="226"/>
      <c r="BC16" s="226"/>
      <c r="BD16" s="226"/>
      <c r="BE16" s="227"/>
      <c r="BF16" s="227"/>
      <c r="BG16" s="227"/>
      <c r="BH16" s="227"/>
      <c r="BI16" s="227"/>
      <c r="BJ16" s="227"/>
      <c r="BK16" s="227"/>
      <c r="BL16" s="227"/>
      <c r="BM16" s="227"/>
      <c r="BN16" s="227"/>
      <c r="BO16" s="227"/>
      <c r="BP16" s="227"/>
      <c r="BQ16" s="232">
        <v>10</v>
      </c>
      <c r="BR16" s="233"/>
      <c r="BS16" s="836"/>
      <c r="BT16" s="837"/>
      <c r="BU16" s="837"/>
      <c r="BV16" s="837"/>
      <c r="BW16" s="837"/>
      <c r="BX16" s="837"/>
      <c r="BY16" s="837"/>
      <c r="BZ16" s="837"/>
      <c r="CA16" s="837"/>
      <c r="CB16" s="837"/>
      <c r="CC16" s="837"/>
      <c r="CD16" s="837"/>
      <c r="CE16" s="837"/>
      <c r="CF16" s="837"/>
      <c r="CG16" s="838"/>
      <c r="CH16" s="839"/>
      <c r="CI16" s="840"/>
      <c r="CJ16" s="840"/>
      <c r="CK16" s="840"/>
      <c r="CL16" s="841"/>
      <c r="CM16" s="839"/>
      <c r="CN16" s="840"/>
      <c r="CO16" s="840"/>
      <c r="CP16" s="840"/>
      <c r="CQ16" s="841"/>
      <c r="CR16" s="839"/>
      <c r="CS16" s="840"/>
      <c r="CT16" s="840"/>
      <c r="CU16" s="840"/>
      <c r="CV16" s="841"/>
      <c r="CW16" s="839"/>
      <c r="CX16" s="840"/>
      <c r="CY16" s="840"/>
      <c r="CZ16" s="840"/>
      <c r="DA16" s="841"/>
      <c r="DB16" s="839"/>
      <c r="DC16" s="840"/>
      <c r="DD16" s="840"/>
      <c r="DE16" s="840"/>
      <c r="DF16" s="841"/>
      <c r="DG16" s="839"/>
      <c r="DH16" s="840"/>
      <c r="DI16" s="840"/>
      <c r="DJ16" s="840"/>
      <c r="DK16" s="841"/>
      <c r="DL16" s="839"/>
      <c r="DM16" s="840"/>
      <c r="DN16" s="840"/>
      <c r="DO16" s="840"/>
      <c r="DP16" s="841"/>
      <c r="DQ16" s="839"/>
      <c r="DR16" s="840"/>
      <c r="DS16" s="840"/>
      <c r="DT16" s="840"/>
      <c r="DU16" s="841"/>
      <c r="DV16" s="836"/>
      <c r="DW16" s="837"/>
      <c r="DX16" s="837"/>
      <c r="DY16" s="837"/>
      <c r="DZ16" s="842"/>
      <c r="EA16" s="228"/>
    </row>
    <row r="17" spans="1:131" s="229" customFormat="1" ht="26.25" customHeight="1" x14ac:dyDescent="0.2">
      <c r="A17" s="232">
        <v>11</v>
      </c>
      <c r="B17" s="843"/>
      <c r="C17" s="844"/>
      <c r="D17" s="844"/>
      <c r="E17" s="844"/>
      <c r="F17" s="844"/>
      <c r="G17" s="844"/>
      <c r="H17" s="844"/>
      <c r="I17" s="844"/>
      <c r="J17" s="844"/>
      <c r="K17" s="844"/>
      <c r="L17" s="844"/>
      <c r="M17" s="844"/>
      <c r="N17" s="844"/>
      <c r="O17" s="844"/>
      <c r="P17" s="845"/>
      <c r="Q17" s="846"/>
      <c r="R17" s="847"/>
      <c r="S17" s="847"/>
      <c r="T17" s="847"/>
      <c r="U17" s="847"/>
      <c r="V17" s="847"/>
      <c r="W17" s="847"/>
      <c r="X17" s="847"/>
      <c r="Y17" s="847"/>
      <c r="Z17" s="847"/>
      <c r="AA17" s="847"/>
      <c r="AB17" s="847"/>
      <c r="AC17" s="847"/>
      <c r="AD17" s="847"/>
      <c r="AE17" s="848"/>
      <c r="AF17" s="849"/>
      <c r="AG17" s="850"/>
      <c r="AH17" s="850"/>
      <c r="AI17" s="850"/>
      <c r="AJ17" s="851"/>
      <c r="AK17" s="832"/>
      <c r="AL17" s="833"/>
      <c r="AM17" s="833"/>
      <c r="AN17" s="833"/>
      <c r="AO17" s="833"/>
      <c r="AP17" s="833"/>
      <c r="AQ17" s="833"/>
      <c r="AR17" s="833"/>
      <c r="AS17" s="833"/>
      <c r="AT17" s="833"/>
      <c r="AU17" s="834"/>
      <c r="AV17" s="834"/>
      <c r="AW17" s="834"/>
      <c r="AX17" s="834"/>
      <c r="AY17" s="835"/>
      <c r="AZ17" s="226"/>
      <c r="BA17" s="226"/>
      <c r="BB17" s="226"/>
      <c r="BC17" s="226"/>
      <c r="BD17" s="226"/>
      <c r="BE17" s="227"/>
      <c r="BF17" s="227"/>
      <c r="BG17" s="227"/>
      <c r="BH17" s="227"/>
      <c r="BI17" s="227"/>
      <c r="BJ17" s="227"/>
      <c r="BK17" s="227"/>
      <c r="BL17" s="227"/>
      <c r="BM17" s="227"/>
      <c r="BN17" s="227"/>
      <c r="BO17" s="227"/>
      <c r="BP17" s="227"/>
      <c r="BQ17" s="232">
        <v>11</v>
      </c>
      <c r="BR17" s="233"/>
      <c r="BS17" s="836"/>
      <c r="BT17" s="837"/>
      <c r="BU17" s="837"/>
      <c r="BV17" s="837"/>
      <c r="BW17" s="837"/>
      <c r="BX17" s="837"/>
      <c r="BY17" s="837"/>
      <c r="BZ17" s="837"/>
      <c r="CA17" s="837"/>
      <c r="CB17" s="837"/>
      <c r="CC17" s="837"/>
      <c r="CD17" s="837"/>
      <c r="CE17" s="837"/>
      <c r="CF17" s="837"/>
      <c r="CG17" s="838"/>
      <c r="CH17" s="839"/>
      <c r="CI17" s="840"/>
      <c r="CJ17" s="840"/>
      <c r="CK17" s="840"/>
      <c r="CL17" s="841"/>
      <c r="CM17" s="839"/>
      <c r="CN17" s="840"/>
      <c r="CO17" s="840"/>
      <c r="CP17" s="840"/>
      <c r="CQ17" s="841"/>
      <c r="CR17" s="839"/>
      <c r="CS17" s="840"/>
      <c r="CT17" s="840"/>
      <c r="CU17" s="840"/>
      <c r="CV17" s="841"/>
      <c r="CW17" s="839"/>
      <c r="CX17" s="840"/>
      <c r="CY17" s="840"/>
      <c r="CZ17" s="840"/>
      <c r="DA17" s="841"/>
      <c r="DB17" s="839"/>
      <c r="DC17" s="840"/>
      <c r="DD17" s="840"/>
      <c r="DE17" s="840"/>
      <c r="DF17" s="841"/>
      <c r="DG17" s="839"/>
      <c r="DH17" s="840"/>
      <c r="DI17" s="840"/>
      <c r="DJ17" s="840"/>
      <c r="DK17" s="841"/>
      <c r="DL17" s="839"/>
      <c r="DM17" s="840"/>
      <c r="DN17" s="840"/>
      <c r="DO17" s="840"/>
      <c r="DP17" s="841"/>
      <c r="DQ17" s="839"/>
      <c r="DR17" s="840"/>
      <c r="DS17" s="840"/>
      <c r="DT17" s="840"/>
      <c r="DU17" s="841"/>
      <c r="DV17" s="836"/>
      <c r="DW17" s="837"/>
      <c r="DX17" s="837"/>
      <c r="DY17" s="837"/>
      <c r="DZ17" s="842"/>
      <c r="EA17" s="228"/>
    </row>
    <row r="18" spans="1:131" s="229" customFormat="1" ht="26.25" customHeight="1" x14ac:dyDescent="0.2">
      <c r="A18" s="232">
        <v>12</v>
      </c>
      <c r="B18" s="843"/>
      <c r="C18" s="844"/>
      <c r="D18" s="844"/>
      <c r="E18" s="844"/>
      <c r="F18" s="844"/>
      <c r="G18" s="844"/>
      <c r="H18" s="844"/>
      <c r="I18" s="844"/>
      <c r="J18" s="844"/>
      <c r="K18" s="844"/>
      <c r="L18" s="844"/>
      <c r="M18" s="844"/>
      <c r="N18" s="844"/>
      <c r="O18" s="844"/>
      <c r="P18" s="845"/>
      <c r="Q18" s="846"/>
      <c r="R18" s="847"/>
      <c r="S18" s="847"/>
      <c r="T18" s="847"/>
      <c r="U18" s="847"/>
      <c r="V18" s="847"/>
      <c r="W18" s="847"/>
      <c r="X18" s="847"/>
      <c r="Y18" s="847"/>
      <c r="Z18" s="847"/>
      <c r="AA18" s="847"/>
      <c r="AB18" s="847"/>
      <c r="AC18" s="847"/>
      <c r="AD18" s="847"/>
      <c r="AE18" s="848"/>
      <c r="AF18" s="849"/>
      <c r="AG18" s="850"/>
      <c r="AH18" s="850"/>
      <c r="AI18" s="850"/>
      <c r="AJ18" s="851"/>
      <c r="AK18" s="832"/>
      <c r="AL18" s="833"/>
      <c r="AM18" s="833"/>
      <c r="AN18" s="833"/>
      <c r="AO18" s="833"/>
      <c r="AP18" s="833"/>
      <c r="AQ18" s="833"/>
      <c r="AR18" s="833"/>
      <c r="AS18" s="833"/>
      <c r="AT18" s="833"/>
      <c r="AU18" s="834"/>
      <c r="AV18" s="834"/>
      <c r="AW18" s="834"/>
      <c r="AX18" s="834"/>
      <c r="AY18" s="835"/>
      <c r="AZ18" s="226"/>
      <c r="BA18" s="226"/>
      <c r="BB18" s="226"/>
      <c r="BC18" s="226"/>
      <c r="BD18" s="226"/>
      <c r="BE18" s="227"/>
      <c r="BF18" s="227"/>
      <c r="BG18" s="227"/>
      <c r="BH18" s="227"/>
      <c r="BI18" s="227"/>
      <c r="BJ18" s="227"/>
      <c r="BK18" s="227"/>
      <c r="BL18" s="227"/>
      <c r="BM18" s="227"/>
      <c r="BN18" s="227"/>
      <c r="BO18" s="227"/>
      <c r="BP18" s="227"/>
      <c r="BQ18" s="232">
        <v>12</v>
      </c>
      <c r="BR18" s="233"/>
      <c r="BS18" s="836"/>
      <c r="BT18" s="837"/>
      <c r="BU18" s="837"/>
      <c r="BV18" s="837"/>
      <c r="BW18" s="837"/>
      <c r="BX18" s="837"/>
      <c r="BY18" s="837"/>
      <c r="BZ18" s="837"/>
      <c r="CA18" s="837"/>
      <c r="CB18" s="837"/>
      <c r="CC18" s="837"/>
      <c r="CD18" s="837"/>
      <c r="CE18" s="837"/>
      <c r="CF18" s="837"/>
      <c r="CG18" s="838"/>
      <c r="CH18" s="839"/>
      <c r="CI18" s="840"/>
      <c r="CJ18" s="840"/>
      <c r="CK18" s="840"/>
      <c r="CL18" s="841"/>
      <c r="CM18" s="839"/>
      <c r="CN18" s="840"/>
      <c r="CO18" s="840"/>
      <c r="CP18" s="840"/>
      <c r="CQ18" s="841"/>
      <c r="CR18" s="839"/>
      <c r="CS18" s="840"/>
      <c r="CT18" s="840"/>
      <c r="CU18" s="840"/>
      <c r="CV18" s="841"/>
      <c r="CW18" s="839"/>
      <c r="CX18" s="840"/>
      <c r="CY18" s="840"/>
      <c r="CZ18" s="840"/>
      <c r="DA18" s="841"/>
      <c r="DB18" s="839"/>
      <c r="DC18" s="840"/>
      <c r="DD18" s="840"/>
      <c r="DE18" s="840"/>
      <c r="DF18" s="841"/>
      <c r="DG18" s="839"/>
      <c r="DH18" s="840"/>
      <c r="DI18" s="840"/>
      <c r="DJ18" s="840"/>
      <c r="DK18" s="841"/>
      <c r="DL18" s="839"/>
      <c r="DM18" s="840"/>
      <c r="DN18" s="840"/>
      <c r="DO18" s="840"/>
      <c r="DP18" s="841"/>
      <c r="DQ18" s="839"/>
      <c r="DR18" s="840"/>
      <c r="DS18" s="840"/>
      <c r="DT18" s="840"/>
      <c r="DU18" s="841"/>
      <c r="DV18" s="836"/>
      <c r="DW18" s="837"/>
      <c r="DX18" s="837"/>
      <c r="DY18" s="837"/>
      <c r="DZ18" s="842"/>
      <c r="EA18" s="228"/>
    </row>
    <row r="19" spans="1:131" s="229" customFormat="1" ht="26.25" customHeight="1" x14ac:dyDescent="0.2">
      <c r="A19" s="232">
        <v>13</v>
      </c>
      <c r="B19" s="843"/>
      <c r="C19" s="844"/>
      <c r="D19" s="844"/>
      <c r="E19" s="844"/>
      <c r="F19" s="844"/>
      <c r="G19" s="844"/>
      <c r="H19" s="844"/>
      <c r="I19" s="844"/>
      <c r="J19" s="844"/>
      <c r="K19" s="844"/>
      <c r="L19" s="844"/>
      <c r="M19" s="844"/>
      <c r="N19" s="844"/>
      <c r="O19" s="844"/>
      <c r="P19" s="845"/>
      <c r="Q19" s="846"/>
      <c r="R19" s="847"/>
      <c r="S19" s="847"/>
      <c r="T19" s="847"/>
      <c r="U19" s="847"/>
      <c r="V19" s="847"/>
      <c r="W19" s="847"/>
      <c r="X19" s="847"/>
      <c r="Y19" s="847"/>
      <c r="Z19" s="847"/>
      <c r="AA19" s="847"/>
      <c r="AB19" s="847"/>
      <c r="AC19" s="847"/>
      <c r="AD19" s="847"/>
      <c r="AE19" s="848"/>
      <c r="AF19" s="849"/>
      <c r="AG19" s="850"/>
      <c r="AH19" s="850"/>
      <c r="AI19" s="850"/>
      <c r="AJ19" s="851"/>
      <c r="AK19" s="832"/>
      <c r="AL19" s="833"/>
      <c r="AM19" s="833"/>
      <c r="AN19" s="833"/>
      <c r="AO19" s="833"/>
      <c r="AP19" s="833"/>
      <c r="AQ19" s="833"/>
      <c r="AR19" s="833"/>
      <c r="AS19" s="833"/>
      <c r="AT19" s="833"/>
      <c r="AU19" s="834"/>
      <c r="AV19" s="834"/>
      <c r="AW19" s="834"/>
      <c r="AX19" s="834"/>
      <c r="AY19" s="835"/>
      <c r="AZ19" s="226"/>
      <c r="BA19" s="226"/>
      <c r="BB19" s="226"/>
      <c r="BC19" s="226"/>
      <c r="BD19" s="226"/>
      <c r="BE19" s="227"/>
      <c r="BF19" s="227"/>
      <c r="BG19" s="227"/>
      <c r="BH19" s="227"/>
      <c r="BI19" s="227"/>
      <c r="BJ19" s="227"/>
      <c r="BK19" s="227"/>
      <c r="BL19" s="227"/>
      <c r="BM19" s="227"/>
      <c r="BN19" s="227"/>
      <c r="BO19" s="227"/>
      <c r="BP19" s="227"/>
      <c r="BQ19" s="232">
        <v>13</v>
      </c>
      <c r="BR19" s="233"/>
      <c r="BS19" s="836"/>
      <c r="BT19" s="837"/>
      <c r="BU19" s="837"/>
      <c r="BV19" s="837"/>
      <c r="BW19" s="837"/>
      <c r="BX19" s="837"/>
      <c r="BY19" s="837"/>
      <c r="BZ19" s="837"/>
      <c r="CA19" s="837"/>
      <c r="CB19" s="837"/>
      <c r="CC19" s="837"/>
      <c r="CD19" s="837"/>
      <c r="CE19" s="837"/>
      <c r="CF19" s="837"/>
      <c r="CG19" s="838"/>
      <c r="CH19" s="839"/>
      <c r="CI19" s="840"/>
      <c r="CJ19" s="840"/>
      <c r="CK19" s="840"/>
      <c r="CL19" s="841"/>
      <c r="CM19" s="839"/>
      <c r="CN19" s="840"/>
      <c r="CO19" s="840"/>
      <c r="CP19" s="840"/>
      <c r="CQ19" s="841"/>
      <c r="CR19" s="839"/>
      <c r="CS19" s="840"/>
      <c r="CT19" s="840"/>
      <c r="CU19" s="840"/>
      <c r="CV19" s="841"/>
      <c r="CW19" s="839"/>
      <c r="CX19" s="840"/>
      <c r="CY19" s="840"/>
      <c r="CZ19" s="840"/>
      <c r="DA19" s="841"/>
      <c r="DB19" s="839"/>
      <c r="DC19" s="840"/>
      <c r="DD19" s="840"/>
      <c r="DE19" s="840"/>
      <c r="DF19" s="841"/>
      <c r="DG19" s="839"/>
      <c r="DH19" s="840"/>
      <c r="DI19" s="840"/>
      <c r="DJ19" s="840"/>
      <c r="DK19" s="841"/>
      <c r="DL19" s="839"/>
      <c r="DM19" s="840"/>
      <c r="DN19" s="840"/>
      <c r="DO19" s="840"/>
      <c r="DP19" s="841"/>
      <c r="DQ19" s="839"/>
      <c r="DR19" s="840"/>
      <c r="DS19" s="840"/>
      <c r="DT19" s="840"/>
      <c r="DU19" s="841"/>
      <c r="DV19" s="836"/>
      <c r="DW19" s="837"/>
      <c r="DX19" s="837"/>
      <c r="DY19" s="837"/>
      <c r="DZ19" s="842"/>
      <c r="EA19" s="228"/>
    </row>
    <row r="20" spans="1:131" s="229" customFormat="1" ht="26.25" customHeight="1" x14ac:dyDescent="0.2">
      <c r="A20" s="232">
        <v>14</v>
      </c>
      <c r="B20" s="843"/>
      <c r="C20" s="844"/>
      <c r="D20" s="844"/>
      <c r="E20" s="844"/>
      <c r="F20" s="844"/>
      <c r="G20" s="844"/>
      <c r="H20" s="844"/>
      <c r="I20" s="844"/>
      <c r="J20" s="844"/>
      <c r="K20" s="844"/>
      <c r="L20" s="844"/>
      <c r="M20" s="844"/>
      <c r="N20" s="844"/>
      <c r="O20" s="844"/>
      <c r="P20" s="845"/>
      <c r="Q20" s="846"/>
      <c r="R20" s="847"/>
      <c r="S20" s="847"/>
      <c r="T20" s="847"/>
      <c r="U20" s="847"/>
      <c r="V20" s="847"/>
      <c r="W20" s="847"/>
      <c r="X20" s="847"/>
      <c r="Y20" s="847"/>
      <c r="Z20" s="847"/>
      <c r="AA20" s="847"/>
      <c r="AB20" s="847"/>
      <c r="AC20" s="847"/>
      <c r="AD20" s="847"/>
      <c r="AE20" s="848"/>
      <c r="AF20" s="849"/>
      <c r="AG20" s="850"/>
      <c r="AH20" s="850"/>
      <c r="AI20" s="850"/>
      <c r="AJ20" s="851"/>
      <c r="AK20" s="832"/>
      <c r="AL20" s="833"/>
      <c r="AM20" s="833"/>
      <c r="AN20" s="833"/>
      <c r="AO20" s="833"/>
      <c r="AP20" s="833"/>
      <c r="AQ20" s="833"/>
      <c r="AR20" s="833"/>
      <c r="AS20" s="833"/>
      <c r="AT20" s="833"/>
      <c r="AU20" s="834"/>
      <c r="AV20" s="834"/>
      <c r="AW20" s="834"/>
      <c r="AX20" s="834"/>
      <c r="AY20" s="835"/>
      <c r="AZ20" s="226"/>
      <c r="BA20" s="226"/>
      <c r="BB20" s="226"/>
      <c r="BC20" s="226"/>
      <c r="BD20" s="226"/>
      <c r="BE20" s="227"/>
      <c r="BF20" s="227"/>
      <c r="BG20" s="227"/>
      <c r="BH20" s="227"/>
      <c r="BI20" s="227"/>
      <c r="BJ20" s="227"/>
      <c r="BK20" s="227"/>
      <c r="BL20" s="227"/>
      <c r="BM20" s="227"/>
      <c r="BN20" s="227"/>
      <c r="BO20" s="227"/>
      <c r="BP20" s="227"/>
      <c r="BQ20" s="232">
        <v>14</v>
      </c>
      <c r="BR20" s="233"/>
      <c r="BS20" s="836"/>
      <c r="BT20" s="837"/>
      <c r="BU20" s="837"/>
      <c r="BV20" s="837"/>
      <c r="BW20" s="837"/>
      <c r="BX20" s="837"/>
      <c r="BY20" s="837"/>
      <c r="BZ20" s="837"/>
      <c r="CA20" s="837"/>
      <c r="CB20" s="837"/>
      <c r="CC20" s="837"/>
      <c r="CD20" s="837"/>
      <c r="CE20" s="837"/>
      <c r="CF20" s="837"/>
      <c r="CG20" s="838"/>
      <c r="CH20" s="839"/>
      <c r="CI20" s="840"/>
      <c r="CJ20" s="840"/>
      <c r="CK20" s="840"/>
      <c r="CL20" s="841"/>
      <c r="CM20" s="839"/>
      <c r="CN20" s="840"/>
      <c r="CO20" s="840"/>
      <c r="CP20" s="840"/>
      <c r="CQ20" s="841"/>
      <c r="CR20" s="839"/>
      <c r="CS20" s="840"/>
      <c r="CT20" s="840"/>
      <c r="CU20" s="840"/>
      <c r="CV20" s="841"/>
      <c r="CW20" s="839"/>
      <c r="CX20" s="840"/>
      <c r="CY20" s="840"/>
      <c r="CZ20" s="840"/>
      <c r="DA20" s="841"/>
      <c r="DB20" s="839"/>
      <c r="DC20" s="840"/>
      <c r="DD20" s="840"/>
      <c r="DE20" s="840"/>
      <c r="DF20" s="841"/>
      <c r="DG20" s="839"/>
      <c r="DH20" s="840"/>
      <c r="DI20" s="840"/>
      <c r="DJ20" s="840"/>
      <c r="DK20" s="841"/>
      <c r="DL20" s="839"/>
      <c r="DM20" s="840"/>
      <c r="DN20" s="840"/>
      <c r="DO20" s="840"/>
      <c r="DP20" s="841"/>
      <c r="DQ20" s="839"/>
      <c r="DR20" s="840"/>
      <c r="DS20" s="840"/>
      <c r="DT20" s="840"/>
      <c r="DU20" s="841"/>
      <c r="DV20" s="836"/>
      <c r="DW20" s="837"/>
      <c r="DX20" s="837"/>
      <c r="DY20" s="837"/>
      <c r="DZ20" s="842"/>
      <c r="EA20" s="228"/>
    </row>
    <row r="21" spans="1:131" s="229" customFormat="1" ht="26.25" customHeight="1" thickBot="1" x14ac:dyDescent="0.25">
      <c r="A21" s="232">
        <v>15</v>
      </c>
      <c r="B21" s="843"/>
      <c r="C21" s="844"/>
      <c r="D21" s="844"/>
      <c r="E21" s="844"/>
      <c r="F21" s="844"/>
      <c r="G21" s="844"/>
      <c r="H21" s="844"/>
      <c r="I21" s="844"/>
      <c r="J21" s="844"/>
      <c r="K21" s="844"/>
      <c r="L21" s="844"/>
      <c r="M21" s="844"/>
      <c r="N21" s="844"/>
      <c r="O21" s="844"/>
      <c r="P21" s="845"/>
      <c r="Q21" s="846"/>
      <c r="R21" s="847"/>
      <c r="S21" s="847"/>
      <c r="T21" s="847"/>
      <c r="U21" s="847"/>
      <c r="V21" s="847"/>
      <c r="W21" s="847"/>
      <c r="X21" s="847"/>
      <c r="Y21" s="847"/>
      <c r="Z21" s="847"/>
      <c r="AA21" s="847"/>
      <c r="AB21" s="847"/>
      <c r="AC21" s="847"/>
      <c r="AD21" s="847"/>
      <c r="AE21" s="848"/>
      <c r="AF21" s="849"/>
      <c r="AG21" s="850"/>
      <c r="AH21" s="850"/>
      <c r="AI21" s="850"/>
      <c r="AJ21" s="851"/>
      <c r="AK21" s="832"/>
      <c r="AL21" s="833"/>
      <c r="AM21" s="833"/>
      <c r="AN21" s="833"/>
      <c r="AO21" s="833"/>
      <c r="AP21" s="833"/>
      <c r="AQ21" s="833"/>
      <c r="AR21" s="833"/>
      <c r="AS21" s="833"/>
      <c r="AT21" s="833"/>
      <c r="AU21" s="834"/>
      <c r="AV21" s="834"/>
      <c r="AW21" s="834"/>
      <c r="AX21" s="834"/>
      <c r="AY21" s="835"/>
      <c r="AZ21" s="226"/>
      <c r="BA21" s="226"/>
      <c r="BB21" s="226"/>
      <c r="BC21" s="226"/>
      <c r="BD21" s="226"/>
      <c r="BE21" s="227"/>
      <c r="BF21" s="227"/>
      <c r="BG21" s="227"/>
      <c r="BH21" s="227"/>
      <c r="BI21" s="227"/>
      <c r="BJ21" s="227"/>
      <c r="BK21" s="227"/>
      <c r="BL21" s="227"/>
      <c r="BM21" s="227"/>
      <c r="BN21" s="227"/>
      <c r="BO21" s="227"/>
      <c r="BP21" s="227"/>
      <c r="BQ21" s="232">
        <v>15</v>
      </c>
      <c r="BR21" s="233"/>
      <c r="BS21" s="836"/>
      <c r="BT21" s="837"/>
      <c r="BU21" s="837"/>
      <c r="BV21" s="837"/>
      <c r="BW21" s="837"/>
      <c r="BX21" s="837"/>
      <c r="BY21" s="837"/>
      <c r="BZ21" s="837"/>
      <c r="CA21" s="837"/>
      <c r="CB21" s="837"/>
      <c r="CC21" s="837"/>
      <c r="CD21" s="837"/>
      <c r="CE21" s="837"/>
      <c r="CF21" s="837"/>
      <c r="CG21" s="838"/>
      <c r="CH21" s="839"/>
      <c r="CI21" s="840"/>
      <c r="CJ21" s="840"/>
      <c r="CK21" s="840"/>
      <c r="CL21" s="841"/>
      <c r="CM21" s="839"/>
      <c r="CN21" s="840"/>
      <c r="CO21" s="840"/>
      <c r="CP21" s="840"/>
      <c r="CQ21" s="841"/>
      <c r="CR21" s="839"/>
      <c r="CS21" s="840"/>
      <c r="CT21" s="840"/>
      <c r="CU21" s="840"/>
      <c r="CV21" s="841"/>
      <c r="CW21" s="839"/>
      <c r="CX21" s="840"/>
      <c r="CY21" s="840"/>
      <c r="CZ21" s="840"/>
      <c r="DA21" s="841"/>
      <c r="DB21" s="839"/>
      <c r="DC21" s="840"/>
      <c r="DD21" s="840"/>
      <c r="DE21" s="840"/>
      <c r="DF21" s="841"/>
      <c r="DG21" s="839"/>
      <c r="DH21" s="840"/>
      <c r="DI21" s="840"/>
      <c r="DJ21" s="840"/>
      <c r="DK21" s="841"/>
      <c r="DL21" s="839"/>
      <c r="DM21" s="840"/>
      <c r="DN21" s="840"/>
      <c r="DO21" s="840"/>
      <c r="DP21" s="841"/>
      <c r="DQ21" s="839"/>
      <c r="DR21" s="840"/>
      <c r="DS21" s="840"/>
      <c r="DT21" s="840"/>
      <c r="DU21" s="841"/>
      <c r="DV21" s="836"/>
      <c r="DW21" s="837"/>
      <c r="DX21" s="837"/>
      <c r="DY21" s="837"/>
      <c r="DZ21" s="842"/>
      <c r="EA21" s="228"/>
    </row>
    <row r="22" spans="1:131" s="229" customFormat="1" ht="26.25" customHeight="1" x14ac:dyDescent="0.2">
      <c r="A22" s="232">
        <v>16</v>
      </c>
      <c r="B22" s="843"/>
      <c r="C22" s="844"/>
      <c r="D22" s="844"/>
      <c r="E22" s="844"/>
      <c r="F22" s="844"/>
      <c r="G22" s="844"/>
      <c r="H22" s="844"/>
      <c r="I22" s="844"/>
      <c r="J22" s="844"/>
      <c r="K22" s="844"/>
      <c r="L22" s="844"/>
      <c r="M22" s="844"/>
      <c r="N22" s="844"/>
      <c r="O22" s="844"/>
      <c r="P22" s="845"/>
      <c r="Q22" s="862"/>
      <c r="R22" s="863"/>
      <c r="S22" s="863"/>
      <c r="T22" s="863"/>
      <c r="U22" s="863"/>
      <c r="V22" s="863"/>
      <c r="W22" s="863"/>
      <c r="X22" s="863"/>
      <c r="Y22" s="863"/>
      <c r="Z22" s="863"/>
      <c r="AA22" s="863"/>
      <c r="AB22" s="863"/>
      <c r="AC22" s="863"/>
      <c r="AD22" s="863"/>
      <c r="AE22" s="864"/>
      <c r="AF22" s="849"/>
      <c r="AG22" s="850"/>
      <c r="AH22" s="850"/>
      <c r="AI22" s="850"/>
      <c r="AJ22" s="851"/>
      <c r="AK22" s="865"/>
      <c r="AL22" s="866"/>
      <c r="AM22" s="866"/>
      <c r="AN22" s="866"/>
      <c r="AO22" s="866"/>
      <c r="AP22" s="866"/>
      <c r="AQ22" s="866"/>
      <c r="AR22" s="866"/>
      <c r="AS22" s="866"/>
      <c r="AT22" s="866"/>
      <c r="AU22" s="867"/>
      <c r="AV22" s="867"/>
      <c r="AW22" s="867"/>
      <c r="AX22" s="867"/>
      <c r="AY22" s="868"/>
      <c r="AZ22" s="869" t="s">
        <v>391</v>
      </c>
      <c r="BA22" s="869"/>
      <c r="BB22" s="869"/>
      <c r="BC22" s="869"/>
      <c r="BD22" s="870"/>
      <c r="BE22" s="227"/>
      <c r="BF22" s="227"/>
      <c r="BG22" s="227"/>
      <c r="BH22" s="227"/>
      <c r="BI22" s="227"/>
      <c r="BJ22" s="227"/>
      <c r="BK22" s="227"/>
      <c r="BL22" s="227"/>
      <c r="BM22" s="227"/>
      <c r="BN22" s="227"/>
      <c r="BO22" s="227"/>
      <c r="BP22" s="227"/>
      <c r="BQ22" s="232">
        <v>16</v>
      </c>
      <c r="BR22" s="233"/>
      <c r="BS22" s="836"/>
      <c r="BT22" s="837"/>
      <c r="BU22" s="837"/>
      <c r="BV22" s="837"/>
      <c r="BW22" s="837"/>
      <c r="BX22" s="837"/>
      <c r="BY22" s="837"/>
      <c r="BZ22" s="837"/>
      <c r="CA22" s="837"/>
      <c r="CB22" s="837"/>
      <c r="CC22" s="837"/>
      <c r="CD22" s="837"/>
      <c r="CE22" s="837"/>
      <c r="CF22" s="837"/>
      <c r="CG22" s="838"/>
      <c r="CH22" s="839"/>
      <c r="CI22" s="840"/>
      <c r="CJ22" s="840"/>
      <c r="CK22" s="840"/>
      <c r="CL22" s="841"/>
      <c r="CM22" s="839"/>
      <c r="CN22" s="840"/>
      <c r="CO22" s="840"/>
      <c r="CP22" s="840"/>
      <c r="CQ22" s="841"/>
      <c r="CR22" s="839"/>
      <c r="CS22" s="840"/>
      <c r="CT22" s="840"/>
      <c r="CU22" s="840"/>
      <c r="CV22" s="841"/>
      <c r="CW22" s="839"/>
      <c r="CX22" s="840"/>
      <c r="CY22" s="840"/>
      <c r="CZ22" s="840"/>
      <c r="DA22" s="841"/>
      <c r="DB22" s="839"/>
      <c r="DC22" s="840"/>
      <c r="DD22" s="840"/>
      <c r="DE22" s="840"/>
      <c r="DF22" s="841"/>
      <c r="DG22" s="839"/>
      <c r="DH22" s="840"/>
      <c r="DI22" s="840"/>
      <c r="DJ22" s="840"/>
      <c r="DK22" s="841"/>
      <c r="DL22" s="839"/>
      <c r="DM22" s="840"/>
      <c r="DN22" s="840"/>
      <c r="DO22" s="840"/>
      <c r="DP22" s="841"/>
      <c r="DQ22" s="839"/>
      <c r="DR22" s="840"/>
      <c r="DS22" s="840"/>
      <c r="DT22" s="840"/>
      <c r="DU22" s="841"/>
      <c r="DV22" s="836"/>
      <c r="DW22" s="837"/>
      <c r="DX22" s="837"/>
      <c r="DY22" s="837"/>
      <c r="DZ22" s="842"/>
      <c r="EA22" s="228"/>
    </row>
    <row r="23" spans="1:131" s="229" customFormat="1" ht="26.25" customHeight="1" thickBot="1" x14ac:dyDescent="0.25">
      <c r="A23" s="234" t="s">
        <v>392</v>
      </c>
      <c r="B23" s="852" t="s">
        <v>393</v>
      </c>
      <c r="C23" s="853"/>
      <c r="D23" s="853"/>
      <c r="E23" s="853"/>
      <c r="F23" s="853"/>
      <c r="G23" s="853"/>
      <c r="H23" s="853"/>
      <c r="I23" s="853"/>
      <c r="J23" s="853"/>
      <c r="K23" s="853"/>
      <c r="L23" s="853"/>
      <c r="M23" s="853"/>
      <c r="N23" s="853"/>
      <c r="O23" s="853"/>
      <c r="P23" s="854"/>
      <c r="Q23" s="855">
        <v>7606</v>
      </c>
      <c r="R23" s="856"/>
      <c r="S23" s="856"/>
      <c r="T23" s="856"/>
      <c r="U23" s="856"/>
      <c r="V23" s="856">
        <v>7070</v>
      </c>
      <c r="W23" s="856"/>
      <c r="X23" s="856"/>
      <c r="Y23" s="856"/>
      <c r="Z23" s="856"/>
      <c r="AA23" s="856">
        <v>536</v>
      </c>
      <c r="AB23" s="856"/>
      <c r="AC23" s="856"/>
      <c r="AD23" s="856"/>
      <c r="AE23" s="857"/>
      <c r="AF23" s="858">
        <v>359</v>
      </c>
      <c r="AG23" s="856"/>
      <c r="AH23" s="856"/>
      <c r="AI23" s="856"/>
      <c r="AJ23" s="859"/>
      <c r="AK23" s="860"/>
      <c r="AL23" s="861"/>
      <c r="AM23" s="861"/>
      <c r="AN23" s="861"/>
      <c r="AO23" s="861"/>
      <c r="AP23" s="856">
        <v>2148</v>
      </c>
      <c r="AQ23" s="856"/>
      <c r="AR23" s="856"/>
      <c r="AS23" s="856"/>
      <c r="AT23" s="856"/>
      <c r="AU23" s="872"/>
      <c r="AV23" s="872"/>
      <c r="AW23" s="872"/>
      <c r="AX23" s="872"/>
      <c r="AY23" s="873"/>
      <c r="AZ23" s="874" t="s">
        <v>394</v>
      </c>
      <c r="BA23" s="875"/>
      <c r="BB23" s="875"/>
      <c r="BC23" s="875"/>
      <c r="BD23" s="876"/>
      <c r="BE23" s="227"/>
      <c r="BF23" s="227"/>
      <c r="BG23" s="227"/>
      <c r="BH23" s="227"/>
      <c r="BI23" s="227"/>
      <c r="BJ23" s="227"/>
      <c r="BK23" s="227"/>
      <c r="BL23" s="227"/>
      <c r="BM23" s="227"/>
      <c r="BN23" s="227"/>
      <c r="BO23" s="227"/>
      <c r="BP23" s="227"/>
      <c r="BQ23" s="232">
        <v>17</v>
      </c>
      <c r="BR23" s="233"/>
      <c r="BS23" s="836"/>
      <c r="BT23" s="837"/>
      <c r="BU23" s="837"/>
      <c r="BV23" s="837"/>
      <c r="BW23" s="837"/>
      <c r="BX23" s="837"/>
      <c r="BY23" s="837"/>
      <c r="BZ23" s="837"/>
      <c r="CA23" s="837"/>
      <c r="CB23" s="837"/>
      <c r="CC23" s="837"/>
      <c r="CD23" s="837"/>
      <c r="CE23" s="837"/>
      <c r="CF23" s="837"/>
      <c r="CG23" s="838"/>
      <c r="CH23" s="839"/>
      <c r="CI23" s="840"/>
      <c r="CJ23" s="840"/>
      <c r="CK23" s="840"/>
      <c r="CL23" s="841"/>
      <c r="CM23" s="839"/>
      <c r="CN23" s="840"/>
      <c r="CO23" s="840"/>
      <c r="CP23" s="840"/>
      <c r="CQ23" s="841"/>
      <c r="CR23" s="839"/>
      <c r="CS23" s="840"/>
      <c r="CT23" s="840"/>
      <c r="CU23" s="840"/>
      <c r="CV23" s="841"/>
      <c r="CW23" s="839"/>
      <c r="CX23" s="840"/>
      <c r="CY23" s="840"/>
      <c r="CZ23" s="840"/>
      <c r="DA23" s="841"/>
      <c r="DB23" s="839"/>
      <c r="DC23" s="840"/>
      <c r="DD23" s="840"/>
      <c r="DE23" s="840"/>
      <c r="DF23" s="841"/>
      <c r="DG23" s="839"/>
      <c r="DH23" s="840"/>
      <c r="DI23" s="840"/>
      <c r="DJ23" s="840"/>
      <c r="DK23" s="841"/>
      <c r="DL23" s="839"/>
      <c r="DM23" s="840"/>
      <c r="DN23" s="840"/>
      <c r="DO23" s="840"/>
      <c r="DP23" s="841"/>
      <c r="DQ23" s="839"/>
      <c r="DR23" s="840"/>
      <c r="DS23" s="840"/>
      <c r="DT23" s="840"/>
      <c r="DU23" s="841"/>
      <c r="DV23" s="836"/>
      <c r="DW23" s="837"/>
      <c r="DX23" s="837"/>
      <c r="DY23" s="837"/>
      <c r="DZ23" s="842"/>
      <c r="EA23" s="228"/>
    </row>
    <row r="24" spans="1:131" s="229" customFormat="1" ht="26.25" customHeight="1" x14ac:dyDescent="0.2">
      <c r="A24" s="871" t="s">
        <v>395</v>
      </c>
      <c r="B24" s="871"/>
      <c r="C24" s="871"/>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AZ24" s="226"/>
      <c r="BA24" s="226"/>
      <c r="BB24" s="226"/>
      <c r="BC24" s="226"/>
      <c r="BD24" s="226"/>
      <c r="BE24" s="227"/>
      <c r="BF24" s="227"/>
      <c r="BG24" s="227"/>
      <c r="BH24" s="227"/>
      <c r="BI24" s="227"/>
      <c r="BJ24" s="227"/>
      <c r="BK24" s="227"/>
      <c r="BL24" s="227"/>
      <c r="BM24" s="227"/>
      <c r="BN24" s="227"/>
      <c r="BO24" s="227"/>
      <c r="BP24" s="227"/>
      <c r="BQ24" s="232">
        <v>18</v>
      </c>
      <c r="BR24" s="233"/>
      <c r="BS24" s="836"/>
      <c r="BT24" s="837"/>
      <c r="BU24" s="837"/>
      <c r="BV24" s="837"/>
      <c r="BW24" s="837"/>
      <c r="BX24" s="837"/>
      <c r="BY24" s="837"/>
      <c r="BZ24" s="837"/>
      <c r="CA24" s="837"/>
      <c r="CB24" s="837"/>
      <c r="CC24" s="837"/>
      <c r="CD24" s="837"/>
      <c r="CE24" s="837"/>
      <c r="CF24" s="837"/>
      <c r="CG24" s="838"/>
      <c r="CH24" s="839"/>
      <c r="CI24" s="840"/>
      <c r="CJ24" s="840"/>
      <c r="CK24" s="840"/>
      <c r="CL24" s="841"/>
      <c r="CM24" s="839"/>
      <c r="CN24" s="840"/>
      <c r="CO24" s="840"/>
      <c r="CP24" s="840"/>
      <c r="CQ24" s="841"/>
      <c r="CR24" s="839"/>
      <c r="CS24" s="840"/>
      <c r="CT24" s="840"/>
      <c r="CU24" s="840"/>
      <c r="CV24" s="841"/>
      <c r="CW24" s="839"/>
      <c r="CX24" s="840"/>
      <c r="CY24" s="840"/>
      <c r="CZ24" s="840"/>
      <c r="DA24" s="841"/>
      <c r="DB24" s="839"/>
      <c r="DC24" s="840"/>
      <c r="DD24" s="840"/>
      <c r="DE24" s="840"/>
      <c r="DF24" s="841"/>
      <c r="DG24" s="839"/>
      <c r="DH24" s="840"/>
      <c r="DI24" s="840"/>
      <c r="DJ24" s="840"/>
      <c r="DK24" s="841"/>
      <c r="DL24" s="839"/>
      <c r="DM24" s="840"/>
      <c r="DN24" s="840"/>
      <c r="DO24" s="840"/>
      <c r="DP24" s="841"/>
      <c r="DQ24" s="839"/>
      <c r="DR24" s="840"/>
      <c r="DS24" s="840"/>
      <c r="DT24" s="840"/>
      <c r="DU24" s="841"/>
      <c r="DV24" s="836"/>
      <c r="DW24" s="837"/>
      <c r="DX24" s="837"/>
      <c r="DY24" s="837"/>
      <c r="DZ24" s="842"/>
      <c r="EA24" s="228"/>
    </row>
    <row r="25" spans="1:131" ht="26.25" customHeight="1" thickBot="1" x14ac:dyDescent="0.25">
      <c r="A25" s="788" t="s">
        <v>396</v>
      </c>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226"/>
      <c r="BK25" s="226"/>
      <c r="BL25" s="226"/>
      <c r="BM25" s="226"/>
      <c r="BN25" s="226"/>
      <c r="BO25" s="235"/>
      <c r="BP25" s="235"/>
      <c r="BQ25" s="232">
        <v>19</v>
      </c>
      <c r="BR25" s="233"/>
      <c r="BS25" s="836"/>
      <c r="BT25" s="837"/>
      <c r="BU25" s="837"/>
      <c r="BV25" s="837"/>
      <c r="BW25" s="837"/>
      <c r="BX25" s="837"/>
      <c r="BY25" s="837"/>
      <c r="BZ25" s="837"/>
      <c r="CA25" s="837"/>
      <c r="CB25" s="837"/>
      <c r="CC25" s="837"/>
      <c r="CD25" s="837"/>
      <c r="CE25" s="837"/>
      <c r="CF25" s="837"/>
      <c r="CG25" s="838"/>
      <c r="CH25" s="839"/>
      <c r="CI25" s="840"/>
      <c r="CJ25" s="840"/>
      <c r="CK25" s="840"/>
      <c r="CL25" s="841"/>
      <c r="CM25" s="839"/>
      <c r="CN25" s="840"/>
      <c r="CO25" s="840"/>
      <c r="CP25" s="840"/>
      <c r="CQ25" s="841"/>
      <c r="CR25" s="839"/>
      <c r="CS25" s="840"/>
      <c r="CT25" s="840"/>
      <c r="CU25" s="840"/>
      <c r="CV25" s="841"/>
      <c r="CW25" s="839"/>
      <c r="CX25" s="840"/>
      <c r="CY25" s="840"/>
      <c r="CZ25" s="840"/>
      <c r="DA25" s="841"/>
      <c r="DB25" s="839"/>
      <c r="DC25" s="840"/>
      <c r="DD25" s="840"/>
      <c r="DE25" s="840"/>
      <c r="DF25" s="841"/>
      <c r="DG25" s="839"/>
      <c r="DH25" s="840"/>
      <c r="DI25" s="840"/>
      <c r="DJ25" s="840"/>
      <c r="DK25" s="841"/>
      <c r="DL25" s="839"/>
      <c r="DM25" s="840"/>
      <c r="DN25" s="840"/>
      <c r="DO25" s="840"/>
      <c r="DP25" s="841"/>
      <c r="DQ25" s="839"/>
      <c r="DR25" s="840"/>
      <c r="DS25" s="840"/>
      <c r="DT25" s="840"/>
      <c r="DU25" s="841"/>
      <c r="DV25" s="836"/>
      <c r="DW25" s="837"/>
      <c r="DX25" s="837"/>
      <c r="DY25" s="837"/>
      <c r="DZ25" s="842"/>
      <c r="EA25" s="224"/>
    </row>
    <row r="26" spans="1:131" ht="26.25" customHeight="1" x14ac:dyDescent="0.2">
      <c r="A26" s="790" t="s">
        <v>370</v>
      </c>
      <c r="B26" s="791"/>
      <c r="C26" s="791"/>
      <c r="D26" s="791"/>
      <c r="E26" s="791"/>
      <c r="F26" s="791"/>
      <c r="G26" s="791"/>
      <c r="H26" s="791"/>
      <c r="I26" s="791"/>
      <c r="J26" s="791"/>
      <c r="K26" s="791"/>
      <c r="L26" s="791"/>
      <c r="M26" s="791"/>
      <c r="N26" s="791"/>
      <c r="O26" s="791"/>
      <c r="P26" s="792"/>
      <c r="Q26" s="796" t="s">
        <v>397</v>
      </c>
      <c r="R26" s="797"/>
      <c r="S26" s="797"/>
      <c r="T26" s="797"/>
      <c r="U26" s="798"/>
      <c r="V26" s="796" t="s">
        <v>398</v>
      </c>
      <c r="W26" s="797"/>
      <c r="X26" s="797"/>
      <c r="Y26" s="797"/>
      <c r="Z26" s="798"/>
      <c r="AA26" s="796" t="s">
        <v>399</v>
      </c>
      <c r="AB26" s="797"/>
      <c r="AC26" s="797"/>
      <c r="AD26" s="797"/>
      <c r="AE26" s="797"/>
      <c r="AF26" s="877" t="s">
        <v>400</v>
      </c>
      <c r="AG26" s="878"/>
      <c r="AH26" s="878"/>
      <c r="AI26" s="878"/>
      <c r="AJ26" s="879"/>
      <c r="AK26" s="797" t="s">
        <v>401</v>
      </c>
      <c r="AL26" s="797"/>
      <c r="AM26" s="797"/>
      <c r="AN26" s="797"/>
      <c r="AO26" s="798"/>
      <c r="AP26" s="796" t="s">
        <v>402</v>
      </c>
      <c r="AQ26" s="797"/>
      <c r="AR26" s="797"/>
      <c r="AS26" s="797"/>
      <c r="AT26" s="798"/>
      <c r="AU26" s="796" t="s">
        <v>403</v>
      </c>
      <c r="AV26" s="797"/>
      <c r="AW26" s="797"/>
      <c r="AX26" s="797"/>
      <c r="AY26" s="798"/>
      <c r="AZ26" s="796" t="s">
        <v>404</v>
      </c>
      <c r="BA26" s="797"/>
      <c r="BB26" s="797"/>
      <c r="BC26" s="797"/>
      <c r="BD26" s="798"/>
      <c r="BE26" s="796" t="s">
        <v>377</v>
      </c>
      <c r="BF26" s="797"/>
      <c r="BG26" s="797"/>
      <c r="BH26" s="797"/>
      <c r="BI26" s="803"/>
      <c r="BJ26" s="226"/>
      <c r="BK26" s="226"/>
      <c r="BL26" s="226"/>
      <c r="BM26" s="226"/>
      <c r="BN26" s="226"/>
      <c r="BO26" s="235"/>
      <c r="BP26" s="235"/>
      <c r="BQ26" s="232">
        <v>20</v>
      </c>
      <c r="BR26" s="233"/>
      <c r="BS26" s="836"/>
      <c r="BT26" s="837"/>
      <c r="BU26" s="837"/>
      <c r="BV26" s="837"/>
      <c r="BW26" s="837"/>
      <c r="BX26" s="837"/>
      <c r="BY26" s="837"/>
      <c r="BZ26" s="837"/>
      <c r="CA26" s="837"/>
      <c r="CB26" s="837"/>
      <c r="CC26" s="837"/>
      <c r="CD26" s="837"/>
      <c r="CE26" s="837"/>
      <c r="CF26" s="837"/>
      <c r="CG26" s="838"/>
      <c r="CH26" s="839"/>
      <c r="CI26" s="840"/>
      <c r="CJ26" s="840"/>
      <c r="CK26" s="840"/>
      <c r="CL26" s="841"/>
      <c r="CM26" s="839"/>
      <c r="CN26" s="840"/>
      <c r="CO26" s="840"/>
      <c r="CP26" s="840"/>
      <c r="CQ26" s="841"/>
      <c r="CR26" s="839"/>
      <c r="CS26" s="840"/>
      <c r="CT26" s="840"/>
      <c r="CU26" s="840"/>
      <c r="CV26" s="841"/>
      <c r="CW26" s="839"/>
      <c r="CX26" s="840"/>
      <c r="CY26" s="840"/>
      <c r="CZ26" s="840"/>
      <c r="DA26" s="841"/>
      <c r="DB26" s="839"/>
      <c r="DC26" s="840"/>
      <c r="DD26" s="840"/>
      <c r="DE26" s="840"/>
      <c r="DF26" s="841"/>
      <c r="DG26" s="839"/>
      <c r="DH26" s="840"/>
      <c r="DI26" s="840"/>
      <c r="DJ26" s="840"/>
      <c r="DK26" s="841"/>
      <c r="DL26" s="839"/>
      <c r="DM26" s="840"/>
      <c r="DN26" s="840"/>
      <c r="DO26" s="840"/>
      <c r="DP26" s="841"/>
      <c r="DQ26" s="839"/>
      <c r="DR26" s="840"/>
      <c r="DS26" s="840"/>
      <c r="DT26" s="840"/>
      <c r="DU26" s="841"/>
      <c r="DV26" s="836"/>
      <c r="DW26" s="837"/>
      <c r="DX26" s="837"/>
      <c r="DY26" s="837"/>
      <c r="DZ26" s="842"/>
      <c r="EA26" s="224"/>
    </row>
    <row r="27" spans="1:131" ht="26.25" customHeight="1" thickBot="1" x14ac:dyDescent="0.25">
      <c r="A27" s="793"/>
      <c r="B27" s="794"/>
      <c r="C27" s="794"/>
      <c r="D27" s="794"/>
      <c r="E27" s="794"/>
      <c r="F27" s="794"/>
      <c r="G27" s="794"/>
      <c r="H27" s="794"/>
      <c r="I27" s="794"/>
      <c r="J27" s="794"/>
      <c r="K27" s="794"/>
      <c r="L27" s="794"/>
      <c r="M27" s="794"/>
      <c r="N27" s="794"/>
      <c r="O27" s="794"/>
      <c r="P27" s="795"/>
      <c r="Q27" s="799"/>
      <c r="R27" s="800"/>
      <c r="S27" s="800"/>
      <c r="T27" s="800"/>
      <c r="U27" s="801"/>
      <c r="V27" s="799"/>
      <c r="W27" s="800"/>
      <c r="X27" s="800"/>
      <c r="Y27" s="800"/>
      <c r="Z27" s="801"/>
      <c r="AA27" s="799"/>
      <c r="AB27" s="800"/>
      <c r="AC27" s="800"/>
      <c r="AD27" s="800"/>
      <c r="AE27" s="800"/>
      <c r="AF27" s="880"/>
      <c r="AG27" s="881"/>
      <c r="AH27" s="881"/>
      <c r="AI27" s="881"/>
      <c r="AJ27" s="882"/>
      <c r="AK27" s="800"/>
      <c r="AL27" s="800"/>
      <c r="AM27" s="800"/>
      <c r="AN27" s="800"/>
      <c r="AO27" s="801"/>
      <c r="AP27" s="799"/>
      <c r="AQ27" s="800"/>
      <c r="AR27" s="800"/>
      <c r="AS27" s="800"/>
      <c r="AT27" s="801"/>
      <c r="AU27" s="799"/>
      <c r="AV27" s="800"/>
      <c r="AW27" s="800"/>
      <c r="AX27" s="800"/>
      <c r="AY27" s="801"/>
      <c r="AZ27" s="799"/>
      <c r="BA27" s="800"/>
      <c r="BB27" s="800"/>
      <c r="BC27" s="800"/>
      <c r="BD27" s="801"/>
      <c r="BE27" s="799"/>
      <c r="BF27" s="800"/>
      <c r="BG27" s="800"/>
      <c r="BH27" s="800"/>
      <c r="BI27" s="805"/>
      <c r="BJ27" s="226"/>
      <c r="BK27" s="226"/>
      <c r="BL27" s="226"/>
      <c r="BM27" s="226"/>
      <c r="BN27" s="226"/>
      <c r="BO27" s="235"/>
      <c r="BP27" s="235"/>
      <c r="BQ27" s="232">
        <v>21</v>
      </c>
      <c r="BR27" s="233"/>
      <c r="BS27" s="836"/>
      <c r="BT27" s="837"/>
      <c r="BU27" s="837"/>
      <c r="BV27" s="837"/>
      <c r="BW27" s="837"/>
      <c r="BX27" s="837"/>
      <c r="BY27" s="837"/>
      <c r="BZ27" s="837"/>
      <c r="CA27" s="837"/>
      <c r="CB27" s="837"/>
      <c r="CC27" s="837"/>
      <c r="CD27" s="837"/>
      <c r="CE27" s="837"/>
      <c r="CF27" s="837"/>
      <c r="CG27" s="838"/>
      <c r="CH27" s="839"/>
      <c r="CI27" s="840"/>
      <c r="CJ27" s="840"/>
      <c r="CK27" s="840"/>
      <c r="CL27" s="841"/>
      <c r="CM27" s="839"/>
      <c r="CN27" s="840"/>
      <c r="CO27" s="840"/>
      <c r="CP27" s="840"/>
      <c r="CQ27" s="841"/>
      <c r="CR27" s="839"/>
      <c r="CS27" s="840"/>
      <c r="CT27" s="840"/>
      <c r="CU27" s="840"/>
      <c r="CV27" s="841"/>
      <c r="CW27" s="839"/>
      <c r="CX27" s="840"/>
      <c r="CY27" s="840"/>
      <c r="CZ27" s="840"/>
      <c r="DA27" s="841"/>
      <c r="DB27" s="839"/>
      <c r="DC27" s="840"/>
      <c r="DD27" s="840"/>
      <c r="DE27" s="840"/>
      <c r="DF27" s="841"/>
      <c r="DG27" s="839"/>
      <c r="DH27" s="840"/>
      <c r="DI27" s="840"/>
      <c r="DJ27" s="840"/>
      <c r="DK27" s="841"/>
      <c r="DL27" s="839"/>
      <c r="DM27" s="840"/>
      <c r="DN27" s="840"/>
      <c r="DO27" s="840"/>
      <c r="DP27" s="841"/>
      <c r="DQ27" s="839"/>
      <c r="DR27" s="840"/>
      <c r="DS27" s="840"/>
      <c r="DT27" s="840"/>
      <c r="DU27" s="841"/>
      <c r="DV27" s="836"/>
      <c r="DW27" s="837"/>
      <c r="DX27" s="837"/>
      <c r="DY27" s="837"/>
      <c r="DZ27" s="842"/>
      <c r="EA27" s="224"/>
    </row>
    <row r="28" spans="1:131" ht="26.25" customHeight="1" thickTop="1" x14ac:dyDescent="0.2">
      <c r="A28" s="236">
        <v>1</v>
      </c>
      <c r="B28" s="812" t="s">
        <v>405</v>
      </c>
      <c r="C28" s="813"/>
      <c r="D28" s="813"/>
      <c r="E28" s="813"/>
      <c r="F28" s="813"/>
      <c r="G28" s="813"/>
      <c r="H28" s="813"/>
      <c r="I28" s="813"/>
      <c r="J28" s="813"/>
      <c r="K28" s="813"/>
      <c r="L28" s="813"/>
      <c r="M28" s="813"/>
      <c r="N28" s="813"/>
      <c r="O28" s="813"/>
      <c r="P28" s="814"/>
      <c r="Q28" s="885">
        <v>1428</v>
      </c>
      <c r="R28" s="886"/>
      <c r="S28" s="886"/>
      <c r="T28" s="886"/>
      <c r="U28" s="886"/>
      <c r="V28" s="886">
        <v>1371</v>
      </c>
      <c r="W28" s="886"/>
      <c r="X28" s="886"/>
      <c r="Y28" s="886"/>
      <c r="Z28" s="886"/>
      <c r="AA28" s="886">
        <v>57</v>
      </c>
      <c r="AB28" s="886"/>
      <c r="AC28" s="886"/>
      <c r="AD28" s="886"/>
      <c r="AE28" s="887"/>
      <c r="AF28" s="888">
        <v>57</v>
      </c>
      <c r="AG28" s="886"/>
      <c r="AH28" s="886"/>
      <c r="AI28" s="886"/>
      <c r="AJ28" s="889"/>
      <c r="AK28" s="890">
        <v>90</v>
      </c>
      <c r="AL28" s="891"/>
      <c r="AM28" s="891"/>
      <c r="AN28" s="891"/>
      <c r="AO28" s="891"/>
      <c r="AP28" s="891" t="s">
        <v>602</v>
      </c>
      <c r="AQ28" s="891"/>
      <c r="AR28" s="891"/>
      <c r="AS28" s="891"/>
      <c r="AT28" s="891"/>
      <c r="AU28" s="891" t="s">
        <v>602</v>
      </c>
      <c r="AV28" s="891"/>
      <c r="AW28" s="891"/>
      <c r="AX28" s="891"/>
      <c r="AY28" s="891"/>
      <c r="AZ28" s="892" t="s">
        <v>605</v>
      </c>
      <c r="BA28" s="892"/>
      <c r="BB28" s="892"/>
      <c r="BC28" s="892"/>
      <c r="BD28" s="892"/>
      <c r="BE28" s="883"/>
      <c r="BF28" s="883"/>
      <c r="BG28" s="883"/>
      <c r="BH28" s="883"/>
      <c r="BI28" s="884"/>
      <c r="BJ28" s="226"/>
      <c r="BK28" s="226"/>
      <c r="BL28" s="226"/>
      <c r="BM28" s="226"/>
      <c r="BN28" s="226"/>
      <c r="BO28" s="235"/>
      <c r="BP28" s="235"/>
      <c r="BQ28" s="232">
        <v>22</v>
      </c>
      <c r="BR28" s="233"/>
      <c r="BS28" s="836"/>
      <c r="BT28" s="837"/>
      <c r="BU28" s="837"/>
      <c r="BV28" s="837"/>
      <c r="BW28" s="837"/>
      <c r="BX28" s="837"/>
      <c r="BY28" s="837"/>
      <c r="BZ28" s="837"/>
      <c r="CA28" s="837"/>
      <c r="CB28" s="837"/>
      <c r="CC28" s="837"/>
      <c r="CD28" s="837"/>
      <c r="CE28" s="837"/>
      <c r="CF28" s="837"/>
      <c r="CG28" s="838"/>
      <c r="CH28" s="839"/>
      <c r="CI28" s="840"/>
      <c r="CJ28" s="840"/>
      <c r="CK28" s="840"/>
      <c r="CL28" s="841"/>
      <c r="CM28" s="839"/>
      <c r="CN28" s="840"/>
      <c r="CO28" s="840"/>
      <c r="CP28" s="840"/>
      <c r="CQ28" s="841"/>
      <c r="CR28" s="839"/>
      <c r="CS28" s="840"/>
      <c r="CT28" s="840"/>
      <c r="CU28" s="840"/>
      <c r="CV28" s="841"/>
      <c r="CW28" s="839"/>
      <c r="CX28" s="840"/>
      <c r="CY28" s="840"/>
      <c r="CZ28" s="840"/>
      <c r="DA28" s="841"/>
      <c r="DB28" s="839"/>
      <c r="DC28" s="840"/>
      <c r="DD28" s="840"/>
      <c r="DE28" s="840"/>
      <c r="DF28" s="841"/>
      <c r="DG28" s="839"/>
      <c r="DH28" s="840"/>
      <c r="DI28" s="840"/>
      <c r="DJ28" s="840"/>
      <c r="DK28" s="841"/>
      <c r="DL28" s="839"/>
      <c r="DM28" s="840"/>
      <c r="DN28" s="840"/>
      <c r="DO28" s="840"/>
      <c r="DP28" s="841"/>
      <c r="DQ28" s="839"/>
      <c r="DR28" s="840"/>
      <c r="DS28" s="840"/>
      <c r="DT28" s="840"/>
      <c r="DU28" s="841"/>
      <c r="DV28" s="836"/>
      <c r="DW28" s="837"/>
      <c r="DX28" s="837"/>
      <c r="DY28" s="837"/>
      <c r="DZ28" s="842"/>
      <c r="EA28" s="224"/>
    </row>
    <row r="29" spans="1:131" ht="26.25" customHeight="1" x14ac:dyDescent="0.2">
      <c r="A29" s="236">
        <v>2</v>
      </c>
      <c r="B29" s="843" t="s">
        <v>406</v>
      </c>
      <c r="C29" s="844"/>
      <c r="D29" s="844"/>
      <c r="E29" s="844"/>
      <c r="F29" s="844"/>
      <c r="G29" s="844"/>
      <c r="H29" s="844"/>
      <c r="I29" s="844"/>
      <c r="J29" s="844"/>
      <c r="K29" s="844"/>
      <c r="L29" s="844"/>
      <c r="M29" s="844"/>
      <c r="N29" s="844"/>
      <c r="O29" s="844"/>
      <c r="P29" s="845"/>
      <c r="Q29" s="846">
        <v>1228</v>
      </c>
      <c r="R29" s="847"/>
      <c r="S29" s="847"/>
      <c r="T29" s="847"/>
      <c r="U29" s="847"/>
      <c r="V29" s="847">
        <v>1200</v>
      </c>
      <c r="W29" s="847"/>
      <c r="X29" s="847"/>
      <c r="Y29" s="847"/>
      <c r="Z29" s="847"/>
      <c r="AA29" s="847">
        <v>27</v>
      </c>
      <c r="AB29" s="847"/>
      <c r="AC29" s="847"/>
      <c r="AD29" s="847"/>
      <c r="AE29" s="848"/>
      <c r="AF29" s="849">
        <v>27</v>
      </c>
      <c r="AG29" s="850"/>
      <c r="AH29" s="850"/>
      <c r="AI29" s="850"/>
      <c r="AJ29" s="851"/>
      <c r="AK29" s="897">
        <v>184</v>
      </c>
      <c r="AL29" s="893"/>
      <c r="AM29" s="893"/>
      <c r="AN29" s="893"/>
      <c r="AO29" s="893"/>
      <c r="AP29" s="893" t="s">
        <v>602</v>
      </c>
      <c r="AQ29" s="893"/>
      <c r="AR29" s="893"/>
      <c r="AS29" s="893"/>
      <c r="AT29" s="893"/>
      <c r="AU29" s="893" t="s">
        <v>603</v>
      </c>
      <c r="AV29" s="893"/>
      <c r="AW29" s="893"/>
      <c r="AX29" s="893"/>
      <c r="AY29" s="893"/>
      <c r="AZ29" s="894" t="s">
        <v>523</v>
      </c>
      <c r="BA29" s="894"/>
      <c r="BB29" s="894"/>
      <c r="BC29" s="894"/>
      <c r="BD29" s="894"/>
      <c r="BE29" s="895"/>
      <c r="BF29" s="895"/>
      <c r="BG29" s="895"/>
      <c r="BH29" s="895"/>
      <c r="BI29" s="896"/>
      <c r="BJ29" s="226"/>
      <c r="BK29" s="226"/>
      <c r="BL29" s="226"/>
      <c r="BM29" s="226"/>
      <c r="BN29" s="226"/>
      <c r="BO29" s="235"/>
      <c r="BP29" s="235"/>
      <c r="BQ29" s="232">
        <v>23</v>
      </c>
      <c r="BR29" s="233"/>
      <c r="BS29" s="836"/>
      <c r="BT29" s="837"/>
      <c r="BU29" s="837"/>
      <c r="BV29" s="837"/>
      <c r="BW29" s="837"/>
      <c r="BX29" s="837"/>
      <c r="BY29" s="837"/>
      <c r="BZ29" s="837"/>
      <c r="CA29" s="837"/>
      <c r="CB29" s="837"/>
      <c r="CC29" s="837"/>
      <c r="CD29" s="837"/>
      <c r="CE29" s="837"/>
      <c r="CF29" s="837"/>
      <c r="CG29" s="838"/>
      <c r="CH29" s="839"/>
      <c r="CI29" s="840"/>
      <c r="CJ29" s="840"/>
      <c r="CK29" s="840"/>
      <c r="CL29" s="841"/>
      <c r="CM29" s="839"/>
      <c r="CN29" s="840"/>
      <c r="CO29" s="840"/>
      <c r="CP29" s="840"/>
      <c r="CQ29" s="841"/>
      <c r="CR29" s="839"/>
      <c r="CS29" s="840"/>
      <c r="CT29" s="840"/>
      <c r="CU29" s="840"/>
      <c r="CV29" s="841"/>
      <c r="CW29" s="839"/>
      <c r="CX29" s="840"/>
      <c r="CY29" s="840"/>
      <c r="CZ29" s="840"/>
      <c r="DA29" s="841"/>
      <c r="DB29" s="839"/>
      <c r="DC29" s="840"/>
      <c r="DD29" s="840"/>
      <c r="DE29" s="840"/>
      <c r="DF29" s="841"/>
      <c r="DG29" s="839"/>
      <c r="DH29" s="840"/>
      <c r="DI29" s="840"/>
      <c r="DJ29" s="840"/>
      <c r="DK29" s="841"/>
      <c r="DL29" s="839"/>
      <c r="DM29" s="840"/>
      <c r="DN29" s="840"/>
      <c r="DO29" s="840"/>
      <c r="DP29" s="841"/>
      <c r="DQ29" s="839"/>
      <c r="DR29" s="840"/>
      <c r="DS29" s="840"/>
      <c r="DT29" s="840"/>
      <c r="DU29" s="841"/>
      <c r="DV29" s="836"/>
      <c r="DW29" s="837"/>
      <c r="DX29" s="837"/>
      <c r="DY29" s="837"/>
      <c r="DZ29" s="842"/>
      <c r="EA29" s="224"/>
    </row>
    <row r="30" spans="1:131" ht="26.25" customHeight="1" x14ac:dyDescent="0.2">
      <c r="A30" s="236">
        <v>3</v>
      </c>
      <c r="B30" s="843" t="s">
        <v>407</v>
      </c>
      <c r="C30" s="844"/>
      <c r="D30" s="844"/>
      <c r="E30" s="844"/>
      <c r="F30" s="844"/>
      <c r="G30" s="844"/>
      <c r="H30" s="844"/>
      <c r="I30" s="844"/>
      <c r="J30" s="844"/>
      <c r="K30" s="844"/>
      <c r="L30" s="844"/>
      <c r="M30" s="844"/>
      <c r="N30" s="844"/>
      <c r="O30" s="844"/>
      <c r="P30" s="845"/>
      <c r="Q30" s="846">
        <v>143</v>
      </c>
      <c r="R30" s="847"/>
      <c r="S30" s="847"/>
      <c r="T30" s="847"/>
      <c r="U30" s="847"/>
      <c r="V30" s="847">
        <v>143</v>
      </c>
      <c r="W30" s="847"/>
      <c r="X30" s="847"/>
      <c r="Y30" s="847"/>
      <c r="Z30" s="847"/>
      <c r="AA30" s="847" t="s">
        <v>590</v>
      </c>
      <c r="AB30" s="847"/>
      <c r="AC30" s="847"/>
      <c r="AD30" s="847"/>
      <c r="AE30" s="848"/>
      <c r="AF30" s="849" t="s">
        <v>408</v>
      </c>
      <c r="AG30" s="850"/>
      <c r="AH30" s="850"/>
      <c r="AI30" s="850"/>
      <c r="AJ30" s="851"/>
      <c r="AK30" s="897">
        <v>36</v>
      </c>
      <c r="AL30" s="893"/>
      <c r="AM30" s="893"/>
      <c r="AN30" s="893"/>
      <c r="AO30" s="893"/>
      <c r="AP30" s="893" t="s">
        <v>602</v>
      </c>
      <c r="AQ30" s="893"/>
      <c r="AR30" s="893"/>
      <c r="AS30" s="893"/>
      <c r="AT30" s="893"/>
      <c r="AU30" s="893" t="s">
        <v>602</v>
      </c>
      <c r="AV30" s="893"/>
      <c r="AW30" s="893"/>
      <c r="AX30" s="893"/>
      <c r="AY30" s="893"/>
      <c r="AZ30" s="894" t="s">
        <v>523</v>
      </c>
      <c r="BA30" s="894"/>
      <c r="BB30" s="894"/>
      <c r="BC30" s="894"/>
      <c r="BD30" s="894"/>
      <c r="BE30" s="895"/>
      <c r="BF30" s="895"/>
      <c r="BG30" s="895"/>
      <c r="BH30" s="895"/>
      <c r="BI30" s="896"/>
      <c r="BJ30" s="226"/>
      <c r="BK30" s="226"/>
      <c r="BL30" s="226"/>
      <c r="BM30" s="226"/>
      <c r="BN30" s="226"/>
      <c r="BO30" s="235"/>
      <c r="BP30" s="235"/>
      <c r="BQ30" s="232">
        <v>24</v>
      </c>
      <c r="BR30" s="233"/>
      <c r="BS30" s="836"/>
      <c r="BT30" s="837"/>
      <c r="BU30" s="837"/>
      <c r="BV30" s="837"/>
      <c r="BW30" s="837"/>
      <c r="BX30" s="837"/>
      <c r="BY30" s="837"/>
      <c r="BZ30" s="837"/>
      <c r="CA30" s="837"/>
      <c r="CB30" s="837"/>
      <c r="CC30" s="837"/>
      <c r="CD30" s="837"/>
      <c r="CE30" s="837"/>
      <c r="CF30" s="837"/>
      <c r="CG30" s="838"/>
      <c r="CH30" s="839"/>
      <c r="CI30" s="840"/>
      <c r="CJ30" s="840"/>
      <c r="CK30" s="840"/>
      <c r="CL30" s="841"/>
      <c r="CM30" s="839"/>
      <c r="CN30" s="840"/>
      <c r="CO30" s="840"/>
      <c r="CP30" s="840"/>
      <c r="CQ30" s="841"/>
      <c r="CR30" s="839"/>
      <c r="CS30" s="840"/>
      <c r="CT30" s="840"/>
      <c r="CU30" s="840"/>
      <c r="CV30" s="841"/>
      <c r="CW30" s="839"/>
      <c r="CX30" s="840"/>
      <c r="CY30" s="840"/>
      <c r="CZ30" s="840"/>
      <c r="DA30" s="841"/>
      <c r="DB30" s="839"/>
      <c r="DC30" s="840"/>
      <c r="DD30" s="840"/>
      <c r="DE30" s="840"/>
      <c r="DF30" s="841"/>
      <c r="DG30" s="839"/>
      <c r="DH30" s="840"/>
      <c r="DI30" s="840"/>
      <c r="DJ30" s="840"/>
      <c r="DK30" s="841"/>
      <c r="DL30" s="839"/>
      <c r="DM30" s="840"/>
      <c r="DN30" s="840"/>
      <c r="DO30" s="840"/>
      <c r="DP30" s="841"/>
      <c r="DQ30" s="839"/>
      <c r="DR30" s="840"/>
      <c r="DS30" s="840"/>
      <c r="DT30" s="840"/>
      <c r="DU30" s="841"/>
      <c r="DV30" s="836"/>
      <c r="DW30" s="837"/>
      <c r="DX30" s="837"/>
      <c r="DY30" s="837"/>
      <c r="DZ30" s="842"/>
      <c r="EA30" s="224"/>
    </row>
    <row r="31" spans="1:131" ht="26.25" customHeight="1" x14ac:dyDescent="0.2">
      <c r="A31" s="236">
        <v>4</v>
      </c>
      <c r="B31" s="843" t="s">
        <v>409</v>
      </c>
      <c r="C31" s="844"/>
      <c r="D31" s="844"/>
      <c r="E31" s="844"/>
      <c r="F31" s="844"/>
      <c r="G31" s="844"/>
      <c r="H31" s="844"/>
      <c r="I31" s="844"/>
      <c r="J31" s="844"/>
      <c r="K31" s="844"/>
      <c r="L31" s="844"/>
      <c r="M31" s="844"/>
      <c r="N31" s="844"/>
      <c r="O31" s="844"/>
      <c r="P31" s="845"/>
      <c r="Q31" s="846">
        <v>299</v>
      </c>
      <c r="R31" s="847"/>
      <c r="S31" s="847"/>
      <c r="T31" s="847"/>
      <c r="U31" s="847"/>
      <c r="V31" s="847">
        <v>253</v>
      </c>
      <c r="W31" s="847"/>
      <c r="X31" s="847"/>
      <c r="Y31" s="847"/>
      <c r="Z31" s="847"/>
      <c r="AA31" s="847">
        <v>45</v>
      </c>
      <c r="AB31" s="847"/>
      <c r="AC31" s="847"/>
      <c r="AD31" s="847"/>
      <c r="AE31" s="848"/>
      <c r="AF31" s="849">
        <v>633</v>
      </c>
      <c r="AG31" s="850"/>
      <c r="AH31" s="850"/>
      <c r="AI31" s="850"/>
      <c r="AJ31" s="851"/>
      <c r="AK31" s="897">
        <v>2</v>
      </c>
      <c r="AL31" s="893"/>
      <c r="AM31" s="893"/>
      <c r="AN31" s="893"/>
      <c r="AO31" s="893"/>
      <c r="AP31" s="893">
        <v>266</v>
      </c>
      <c r="AQ31" s="893"/>
      <c r="AR31" s="893"/>
      <c r="AS31" s="893"/>
      <c r="AT31" s="893"/>
      <c r="AU31" s="893">
        <v>3</v>
      </c>
      <c r="AV31" s="893"/>
      <c r="AW31" s="893"/>
      <c r="AX31" s="893"/>
      <c r="AY31" s="893"/>
      <c r="AZ31" s="894" t="s">
        <v>523</v>
      </c>
      <c r="BA31" s="894"/>
      <c r="BB31" s="894"/>
      <c r="BC31" s="894"/>
      <c r="BD31" s="894"/>
      <c r="BE31" s="895" t="s">
        <v>410</v>
      </c>
      <c r="BF31" s="895"/>
      <c r="BG31" s="895"/>
      <c r="BH31" s="895"/>
      <c r="BI31" s="896"/>
      <c r="BJ31" s="226"/>
      <c r="BK31" s="226"/>
      <c r="BL31" s="226"/>
      <c r="BM31" s="226"/>
      <c r="BN31" s="226"/>
      <c r="BO31" s="235"/>
      <c r="BP31" s="235"/>
      <c r="BQ31" s="232">
        <v>25</v>
      </c>
      <c r="BR31" s="233"/>
      <c r="BS31" s="836"/>
      <c r="BT31" s="837"/>
      <c r="BU31" s="837"/>
      <c r="BV31" s="837"/>
      <c r="BW31" s="837"/>
      <c r="BX31" s="837"/>
      <c r="BY31" s="837"/>
      <c r="BZ31" s="837"/>
      <c r="CA31" s="837"/>
      <c r="CB31" s="837"/>
      <c r="CC31" s="837"/>
      <c r="CD31" s="837"/>
      <c r="CE31" s="837"/>
      <c r="CF31" s="837"/>
      <c r="CG31" s="838"/>
      <c r="CH31" s="839"/>
      <c r="CI31" s="840"/>
      <c r="CJ31" s="840"/>
      <c r="CK31" s="840"/>
      <c r="CL31" s="841"/>
      <c r="CM31" s="839"/>
      <c r="CN31" s="840"/>
      <c r="CO31" s="840"/>
      <c r="CP31" s="840"/>
      <c r="CQ31" s="841"/>
      <c r="CR31" s="839"/>
      <c r="CS31" s="840"/>
      <c r="CT31" s="840"/>
      <c r="CU31" s="840"/>
      <c r="CV31" s="841"/>
      <c r="CW31" s="839"/>
      <c r="CX31" s="840"/>
      <c r="CY31" s="840"/>
      <c r="CZ31" s="840"/>
      <c r="DA31" s="841"/>
      <c r="DB31" s="839"/>
      <c r="DC31" s="840"/>
      <c r="DD31" s="840"/>
      <c r="DE31" s="840"/>
      <c r="DF31" s="841"/>
      <c r="DG31" s="839"/>
      <c r="DH31" s="840"/>
      <c r="DI31" s="840"/>
      <c r="DJ31" s="840"/>
      <c r="DK31" s="841"/>
      <c r="DL31" s="839"/>
      <c r="DM31" s="840"/>
      <c r="DN31" s="840"/>
      <c r="DO31" s="840"/>
      <c r="DP31" s="841"/>
      <c r="DQ31" s="839"/>
      <c r="DR31" s="840"/>
      <c r="DS31" s="840"/>
      <c r="DT31" s="840"/>
      <c r="DU31" s="841"/>
      <c r="DV31" s="836"/>
      <c r="DW31" s="837"/>
      <c r="DX31" s="837"/>
      <c r="DY31" s="837"/>
      <c r="DZ31" s="842"/>
      <c r="EA31" s="224"/>
    </row>
    <row r="32" spans="1:131" ht="26.25" customHeight="1" x14ac:dyDescent="0.2">
      <c r="A32" s="236">
        <v>5</v>
      </c>
      <c r="B32" s="843" t="s">
        <v>411</v>
      </c>
      <c r="C32" s="844"/>
      <c r="D32" s="844"/>
      <c r="E32" s="844"/>
      <c r="F32" s="844"/>
      <c r="G32" s="844"/>
      <c r="H32" s="844"/>
      <c r="I32" s="844"/>
      <c r="J32" s="844"/>
      <c r="K32" s="844"/>
      <c r="L32" s="844"/>
      <c r="M32" s="844"/>
      <c r="N32" s="844"/>
      <c r="O32" s="844"/>
      <c r="P32" s="845"/>
      <c r="Q32" s="846">
        <v>318</v>
      </c>
      <c r="R32" s="847"/>
      <c r="S32" s="847"/>
      <c r="T32" s="847"/>
      <c r="U32" s="847"/>
      <c r="V32" s="847">
        <v>312</v>
      </c>
      <c r="W32" s="847"/>
      <c r="X32" s="847"/>
      <c r="Y32" s="847"/>
      <c r="Z32" s="847"/>
      <c r="AA32" s="847">
        <v>6</v>
      </c>
      <c r="AB32" s="847"/>
      <c r="AC32" s="847"/>
      <c r="AD32" s="847"/>
      <c r="AE32" s="848"/>
      <c r="AF32" s="849">
        <v>7</v>
      </c>
      <c r="AG32" s="850"/>
      <c r="AH32" s="850"/>
      <c r="AI32" s="850"/>
      <c r="AJ32" s="851"/>
      <c r="AK32" s="897">
        <v>185</v>
      </c>
      <c r="AL32" s="893"/>
      <c r="AM32" s="893"/>
      <c r="AN32" s="893"/>
      <c r="AO32" s="893"/>
      <c r="AP32" s="893">
        <v>2147</v>
      </c>
      <c r="AQ32" s="893"/>
      <c r="AR32" s="893"/>
      <c r="AS32" s="893"/>
      <c r="AT32" s="893"/>
      <c r="AU32" s="893">
        <v>2001</v>
      </c>
      <c r="AV32" s="893"/>
      <c r="AW32" s="893"/>
      <c r="AX32" s="893"/>
      <c r="AY32" s="893"/>
      <c r="AZ32" s="894" t="s">
        <v>523</v>
      </c>
      <c r="BA32" s="894"/>
      <c r="BB32" s="894"/>
      <c r="BC32" s="894"/>
      <c r="BD32" s="894"/>
      <c r="BE32" s="895" t="s">
        <v>412</v>
      </c>
      <c r="BF32" s="895"/>
      <c r="BG32" s="895"/>
      <c r="BH32" s="895"/>
      <c r="BI32" s="896"/>
      <c r="BJ32" s="226"/>
      <c r="BK32" s="226"/>
      <c r="BL32" s="226"/>
      <c r="BM32" s="226"/>
      <c r="BN32" s="226"/>
      <c r="BO32" s="235"/>
      <c r="BP32" s="235"/>
      <c r="BQ32" s="232">
        <v>26</v>
      </c>
      <c r="BR32" s="233"/>
      <c r="BS32" s="836"/>
      <c r="BT32" s="837"/>
      <c r="BU32" s="837"/>
      <c r="BV32" s="837"/>
      <c r="BW32" s="837"/>
      <c r="BX32" s="837"/>
      <c r="BY32" s="837"/>
      <c r="BZ32" s="837"/>
      <c r="CA32" s="837"/>
      <c r="CB32" s="837"/>
      <c r="CC32" s="837"/>
      <c r="CD32" s="837"/>
      <c r="CE32" s="837"/>
      <c r="CF32" s="837"/>
      <c r="CG32" s="838"/>
      <c r="CH32" s="839"/>
      <c r="CI32" s="840"/>
      <c r="CJ32" s="840"/>
      <c r="CK32" s="840"/>
      <c r="CL32" s="841"/>
      <c r="CM32" s="839"/>
      <c r="CN32" s="840"/>
      <c r="CO32" s="840"/>
      <c r="CP32" s="840"/>
      <c r="CQ32" s="841"/>
      <c r="CR32" s="839"/>
      <c r="CS32" s="840"/>
      <c r="CT32" s="840"/>
      <c r="CU32" s="840"/>
      <c r="CV32" s="841"/>
      <c r="CW32" s="839"/>
      <c r="CX32" s="840"/>
      <c r="CY32" s="840"/>
      <c r="CZ32" s="840"/>
      <c r="DA32" s="841"/>
      <c r="DB32" s="839"/>
      <c r="DC32" s="840"/>
      <c r="DD32" s="840"/>
      <c r="DE32" s="840"/>
      <c r="DF32" s="841"/>
      <c r="DG32" s="839"/>
      <c r="DH32" s="840"/>
      <c r="DI32" s="840"/>
      <c r="DJ32" s="840"/>
      <c r="DK32" s="841"/>
      <c r="DL32" s="839"/>
      <c r="DM32" s="840"/>
      <c r="DN32" s="840"/>
      <c r="DO32" s="840"/>
      <c r="DP32" s="841"/>
      <c r="DQ32" s="839"/>
      <c r="DR32" s="840"/>
      <c r="DS32" s="840"/>
      <c r="DT32" s="840"/>
      <c r="DU32" s="841"/>
      <c r="DV32" s="836"/>
      <c r="DW32" s="837"/>
      <c r="DX32" s="837"/>
      <c r="DY32" s="837"/>
      <c r="DZ32" s="842"/>
      <c r="EA32" s="224"/>
    </row>
    <row r="33" spans="1:131" ht="26.25" customHeight="1" x14ac:dyDescent="0.2">
      <c r="A33" s="236">
        <v>6</v>
      </c>
      <c r="B33" s="843" t="s">
        <v>413</v>
      </c>
      <c r="C33" s="844"/>
      <c r="D33" s="844"/>
      <c r="E33" s="844"/>
      <c r="F33" s="844"/>
      <c r="G33" s="844"/>
      <c r="H33" s="844"/>
      <c r="I33" s="844"/>
      <c r="J33" s="844"/>
      <c r="K33" s="844"/>
      <c r="L33" s="844"/>
      <c r="M33" s="844"/>
      <c r="N33" s="844"/>
      <c r="O33" s="844"/>
      <c r="P33" s="845"/>
      <c r="Q33" s="846">
        <v>168</v>
      </c>
      <c r="R33" s="847"/>
      <c r="S33" s="847"/>
      <c r="T33" s="847"/>
      <c r="U33" s="847"/>
      <c r="V33" s="847">
        <v>156</v>
      </c>
      <c r="W33" s="847"/>
      <c r="X33" s="847"/>
      <c r="Y33" s="847"/>
      <c r="Z33" s="847"/>
      <c r="AA33" s="847">
        <v>12</v>
      </c>
      <c r="AB33" s="847"/>
      <c r="AC33" s="847"/>
      <c r="AD33" s="847"/>
      <c r="AE33" s="848"/>
      <c r="AF33" s="849">
        <v>12</v>
      </c>
      <c r="AG33" s="850"/>
      <c r="AH33" s="850"/>
      <c r="AI33" s="850"/>
      <c r="AJ33" s="851"/>
      <c r="AK33" s="897">
        <v>117</v>
      </c>
      <c r="AL33" s="893"/>
      <c r="AM33" s="893"/>
      <c r="AN33" s="893"/>
      <c r="AO33" s="893"/>
      <c r="AP33" s="893">
        <v>1249</v>
      </c>
      <c r="AQ33" s="893"/>
      <c r="AR33" s="893"/>
      <c r="AS33" s="893"/>
      <c r="AT33" s="893"/>
      <c r="AU33" s="893">
        <v>1249</v>
      </c>
      <c r="AV33" s="893"/>
      <c r="AW33" s="893"/>
      <c r="AX33" s="893"/>
      <c r="AY33" s="893"/>
      <c r="AZ33" s="894" t="s">
        <v>523</v>
      </c>
      <c r="BA33" s="894"/>
      <c r="BB33" s="894"/>
      <c r="BC33" s="894"/>
      <c r="BD33" s="894"/>
      <c r="BE33" s="895" t="s">
        <v>414</v>
      </c>
      <c r="BF33" s="895"/>
      <c r="BG33" s="895"/>
      <c r="BH33" s="895"/>
      <c r="BI33" s="896"/>
      <c r="BJ33" s="226"/>
      <c r="BK33" s="226"/>
      <c r="BL33" s="226"/>
      <c r="BM33" s="226"/>
      <c r="BN33" s="226"/>
      <c r="BO33" s="235"/>
      <c r="BP33" s="235"/>
      <c r="BQ33" s="232">
        <v>27</v>
      </c>
      <c r="BR33" s="233"/>
      <c r="BS33" s="836"/>
      <c r="BT33" s="837"/>
      <c r="BU33" s="837"/>
      <c r="BV33" s="837"/>
      <c r="BW33" s="837"/>
      <c r="BX33" s="837"/>
      <c r="BY33" s="837"/>
      <c r="BZ33" s="837"/>
      <c r="CA33" s="837"/>
      <c r="CB33" s="837"/>
      <c r="CC33" s="837"/>
      <c r="CD33" s="837"/>
      <c r="CE33" s="837"/>
      <c r="CF33" s="837"/>
      <c r="CG33" s="838"/>
      <c r="CH33" s="839"/>
      <c r="CI33" s="840"/>
      <c r="CJ33" s="840"/>
      <c r="CK33" s="840"/>
      <c r="CL33" s="841"/>
      <c r="CM33" s="839"/>
      <c r="CN33" s="840"/>
      <c r="CO33" s="840"/>
      <c r="CP33" s="840"/>
      <c r="CQ33" s="841"/>
      <c r="CR33" s="839"/>
      <c r="CS33" s="840"/>
      <c r="CT33" s="840"/>
      <c r="CU33" s="840"/>
      <c r="CV33" s="841"/>
      <c r="CW33" s="839"/>
      <c r="CX33" s="840"/>
      <c r="CY33" s="840"/>
      <c r="CZ33" s="840"/>
      <c r="DA33" s="841"/>
      <c r="DB33" s="839"/>
      <c r="DC33" s="840"/>
      <c r="DD33" s="840"/>
      <c r="DE33" s="840"/>
      <c r="DF33" s="841"/>
      <c r="DG33" s="839"/>
      <c r="DH33" s="840"/>
      <c r="DI33" s="840"/>
      <c r="DJ33" s="840"/>
      <c r="DK33" s="841"/>
      <c r="DL33" s="839"/>
      <c r="DM33" s="840"/>
      <c r="DN33" s="840"/>
      <c r="DO33" s="840"/>
      <c r="DP33" s="841"/>
      <c r="DQ33" s="839"/>
      <c r="DR33" s="840"/>
      <c r="DS33" s="840"/>
      <c r="DT33" s="840"/>
      <c r="DU33" s="841"/>
      <c r="DV33" s="836"/>
      <c r="DW33" s="837"/>
      <c r="DX33" s="837"/>
      <c r="DY33" s="837"/>
      <c r="DZ33" s="842"/>
      <c r="EA33" s="224"/>
    </row>
    <row r="34" spans="1:131" ht="26.25" customHeight="1" x14ac:dyDescent="0.2">
      <c r="A34" s="236">
        <v>7</v>
      </c>
      <c r="B34" s="843" t="s">
        <v>415</v>
      </c>
      <c r="C34" s="844"/>
      <c r="D34" s="844"/>
      <c r="E34" s="844"/>
      <c r="F34" s="844"/>
      <c r="G34" s="844"/>
      <c r="H34" s="844"/>
      <c r="I34" s="844"/>
      <c r="J34" s="844"/>
      <c r="K34" s="844"/>
      <c r="L34" s="844"/>
      <c r="M34" s="844"/>
      <c r="N34" s="844"/>
      <c r="O34" s="844"/>
      <c r="P34" s="845"/>
      <c r="Q34" s="846">
        <v>35</v>
      </c>
      <c r="R34" s="847"/>
      <c r="S34" s="847"/>
      <c r="T34" s="847"/>
      <c r="U34" s="847"/>
      <c r="V34" s="847">
        <v>30</v>
      </c>
      <c r="W34" s="847"/>
      <c r="X34" s="847"/>
      <c r="Y34" s="847"/>
      <c r="Z34" s="847"/>
      <c r="AA34" s="847">
        <v>5</v>
      </c>
      <c r="AB34" s="847"/>
      <c r="AC34" s="847"/>
      <c r="AD34" s="847"/>
      <c r="AE34" s="848"/>
      <c r="AF34" s="849">
        <v>5</v>
      </c>
      <c r="AG34" s="850"/>
      <c r="AH34" s="850"/>
      <c r="AI34" s="850"/>
      <c r="AJ34" s="851"/>
      <c r="AK34" s="897" t="s">
        <v>590</v>
      </c>
      <c r="AL34" s="893"/>
      <c r="AM34" s="893"/>
      <c r="AN34" s="893"/>
      <c r="AO34" s="893"/>
      <c r="AP34" s="893" t="s">
        <v>590</v>
      </c>
      <c r="AQ34" s="893"/>
      <c r="AR34" s="893"/>
      <c r="AS34" s="893"/>
      <c r="AT34" s="893"/>
      <c r="AU34" s="893" t="s">
        <v>590</v>
      </c>
      <c r="AV34" s="893"/>
      <c r="AW34" s="893"/>
      <c r="AX34" s="893"/>
      <c r="AY34" s="893"/>
      <c r="AZ34" s="894" t="s">
        <v>523</v>
      </c>
      <c r="BA34" s="894"/>
      <c r="BB34" s="894"/>
      <c r="BC34" s="894"/>
      <c r="BD34" s="894"/>
      <c r="BE34" s="895" t="s">
        <v>412</v>
      </c>
      <c r="BF34" s="895"/>
      <c r="BG34" s="895"/>
      <c r="BH34" s="895"/>
      <c r="BI34" s="896"/>
      <c r="BJ34" s="226"/>
      <c r="BK34" s="226"/>
      <c r="BL34" s="226"/>
      <c r="BM34" s="226"/>
      <c r="BN34" s="226"/>
      <c r="BO34" s="235"/>
      <c r="BP34" s="235"/>
      <c r="BQ34" s="232">
        <v>28</v>
      </c>
      <c r="BR34" s="233"/>
      <c r="BS34" s="836"/>
      <c r="BT34" s="837"/>
      <c r="BU34" s="837"/>
      <c r="BV34" s="837"/>
      <c r="BW34" s="837"/>
      <c r="BX34" s="837"/>
      <c r="BY34" s="837"/>
      <c r="BZ34" s="837"/>
      <c r="CA34" s="837"/>
      <c r="CB34" s="837"/>
      <c r="CC34" s="837"/>
      <c r="CD34" s="837"/>
      <c r="CE34" s="837"/>
      <c r="CF34" s="837"/>
      <c r="CG34" s="838"/>
      <c r="CH34" s="839"/>
      <c r="CI34" s="840"/>
      <c r="CJ34" s="840"/>
      <c r="CK34" s="840"/>
      <c r="CL34" s="841"/>
      <c r="CM34" s="839"/>
      <c r="CN34" s="840"/>
      <c r="CO34" s="840"/>
      <c r="CP34" s="840"/>
      <c r="CQ34" s="841"/>
      <c r="CR34" s="839"/>
      <c r="CS34" s="840"/>
      <c r="CT34" s="840"/>
      <c r="CU34" s="840"/>
      <c r="CV34" s="841"/>
      <c r="CW34" s="839"/>
      <c r="CX34" s="840"/>
      <c r="CY34" s="840"/>
      <c r="CZ34" s="840"/>
      <c r="DA34" s="841"/>
      <c r="DB34" s="839"/>
      <c r="DC34" s="840"/>
      <c r="DD34" s="840"/>
      <c r="DE34" s="840"/>
      <c r="DF34" s="841"/>
      <c r="DG34" s="839"/>
      <c r="DH34" s="840"/>
      <c r="DI34" s="840"/>
      <c r="DJ34" s="840"/>
      <c r="DK34" s="841"/>
      <c r="DL34" s="839"/>
      <c r="DM34" s="840"/>
      <c r="DN34" s="840"/>
      <c r="DO34" s="840"/>
      <c r="DP34" s="841"/>
      <c r="DQ34" s="839"/>
      <c r="DR34" s="840"/>
      <c r="DS34" s="840"/>
      <c r="DT34" s="840"/>
      <c r="DU34" s="841"/>
      <c r="DV34" s="836"/>
      <c r="DW34" s="837"/>
      <c r="DX34" s="837"/>
      <c r="DY34" s="837"/>
      <c r="DZ34" s="842"/>
      <c r="EA34" s="224"/>
    </row>
    <row r="35" spans="1:131" ht="26.25" customHeight="1" x14ac:dyDescent="0.2">
      <c r="A35" s="236">
        <v>8</v>
      </c>
      <c r="B35" s="843"/>
      <c r="C35" s="844"/>
      <c r="D35" s="844"/>
      <c r="E35" s="844"/>
      <c r="F35" s="844"/>
      <c r="G35" s="844"/>
      <c r="H35" s="844"/>
      <c r="I35" s="844"/>
      <c r="J35" s="844"/>
      <c r="K35" s="844"/>
      <c r="L35" s="844"/>
      <c r="M35" s="844"/>
      <c r="N35" s="844"/>
      <c r="O35" s="844"/>
      <c r="P35" s="845"/>
      <c r="Q35" s="846"/>
      <c r="R35" s="847"/>
      <c r="S35" s="847"/>
      <c r="T35" s="847"/>
      <c r="U35" s="847"/>
      <c r="V35" s="847"/>
      <c r="W35" s="847"/>
      <c r="X35" s="847"/>
      <c r="Y35" s="847"/>
      <c r="Z35" s="847"/>
      <c r="AA35" s="847"/>
      <c r="AB35" s="847"/>
      <c r="AC35" s="847"/>
      <c r="AD35" s="847"/>
      <c r="AE35" s="848"/>
      <c r="AF35" s="849"/>
      <c r="AG35" s="850"/>
      <c r="AH35" s="850"/>
      <c r="AI35" s="850"/>
      <c r="AJ35" s="851"/>
      <c r="AK35" s="897"/>
      <c r="AL35" s="893"/>
      <c r="AM35" s="893"/>
      <c r="AN35" s="893"/>
      <c r="AO35" s="893"/>
      <c r="AP35" s="893"/>
      <c r="AQ35" s="893"/>
      <c r="AR35" s="893"/>
      <c r="AS35" s="893"/>
      <c r="AT35" s="893"/>
      <c r="AU35" s="893"/>
      <c r="AV35" s="893"/>
      <c r="AW35" s="893"/>
      <c r="AX35" s="893"/>
      <c r="AY35" s="893"/>
      <c r="AZ35" s="894"/>
      <c r="BA35" s="894"/>
      <c r="BB35" s="894"/>
      <c r="BC35" s="894"/>
      <c r="BD35" s="894"/>
      <c r="BE35" s="895"/>
      <c r="BF35" s="895"/>
      <c r="BG35" s="895"/>
      <c r="BH35" s="895"/>
      <c r="BI35" s="896"/>
      <c r="BJ35" s="226"/>
      <c r="BK35" s="226"/>
      <c r="BL35" s="226"/>
      <c r="BM35" s="226"/>
      <c r="BN35" s="226"/>
      <c r="BO35" s="235"/>
      <c r="BP35" s="235"/>
      <c r="BQ35" s="232">
        <v>29</v>
      </c>
      <c r="BR35" s="233"/>
      <c r="BS35" s="836"/>
      <c r="BT35" s="837"/>
      <c r="BU35" s="837"/>
      <c r="BV35" s="837"/>
      <c r="BW35" s="837"/>
      <c r="BX35" s="837"/>
      <c r="BY35" s="837"/>
      <c r="BZ35" s="837"/>
      <c r="CA35" s="837"/>
      <c r="CB35" s="837"/>
      <c r="CC35" s="837"/>
      <c r="CD35" s="837"/>
      <c r="CE35" s="837"/>
      <c r="CF35" s="837"/>
      <c r="CG35" s="838"/>
      <c r="CH35" s="839"/>
      <c r="CI35" s="840"/>
      <c r="CJ35" s="840"/>
      <c r="CK35" s="840"/>
      <c r="CL35" s="841"/>
      <c r="CM35" s="839"/>
      <c r="CN35" s="840"/>
      <c r="CO35" s="840"/>
      <c r="CP35" s="840"/>
      <c r="CQ35" s="841"/>
      <c r="CR35" s="839"/>
      <c r="CS35" s="840"/>
      <c r="CT35" s="840"/>
      <c r="CU35" s="840"/>
      <c r="CV35" s="841"/>
      <c r="CW35" s="839"/>
      <c r="CX35" s="840"/>
      <c r="CY35" s="840"/>
      <c r="CZ35" s="840"/>
      <c r="DA35" s="841"/>
      <c r="DB35" s="839"/>
      <c r="DC35" s="840"/>
      <c r="DD35" s="840"/>
      <c r="DE35" s="840"/>
      <c r="DF35" s="841"/>
      <c r="DG35" s="839"/>
      <c r="DH35" s="840"/>
      <c r="DI35" s="840"/>
      <c r="DJ35" s="840"/>
      <c r="DK35" s="841"/>
      <c r="DL35" s="839"/>
      <c r="DM35" s="840"/>
      <c r="DN35" s="840"/>
      <c r="DO35" s="840"/>
      <c r="DP35" s="841"/>
      <c r="DQ35" s="839"/>
      <c r="DR35" s="840"/>
      <c r="DS35" s="840"/>
      <c r="DT35" s="840"/>
      <c r="DU35" s="841"/>
      <c r="DV35" s="836"/>
      <c r="DW35" s="837"/>
      <c r="DX35" s="837"/>
      <c r="DY35" s="837"/>
      <c r="DZ35" s="842"/>
      <c r="EA35" s="224"/>
    </row>
    <row r="36" spans="1:131" ht="26.25" customHeight="1" x14ac:dyDescent="0.2">
      <c r="A36" s="236">
        <v>9</v>
      </c>
      <c r="B36" s="843"/>
      <c r="C36" s="844"/>
      <c r="D36" s="844"/>
      <c r="E36" s="844"/>
      <c r="F36" s="844"/>
      <c r="G36" s="844"/>
      <c r="H36" s="844"/>
      <c r="I36" s="844"/>
      <c r="J36" s="844"/>
      <c r="K36" s="844"/>
      <c r="L36" s="844"/>
      <c r="M36" s="844"/>
      <c r="N36" s="844"/>
      <c r="O36" s="844"/>
      <c r="P36" s="845"/>
      <c r="Q36" s="846"/>
      <c r="R36" s="847"/>
      <c r="S36" s="847"/>
      <c r="T36" s="847"/>
      <c r="U36" s="847"/>
      <c r="V36" s="847"/>
      <c r="W36" s="847"/>
      <c r="X36" s="847"/>
      <c r="Y36" s="847"/>
      <c r="Z36" s="847"/>
      <c r="AA36" s="847"/>
      <c r="AB36" s="847"/>
      <c r="AC36" s="847"/>
      <c r="AD36" s="847"/>
      <c r="AE36" s="848"/>
      <c r="AF36" s="849"/>
      <c r="AG36" s="850"/>
      <c r="AH36" s="850"/>
      <c r="AI36" s="850"/>
      <c r="AJ36" s="851"/>
      <c r="AK36" s="897"/>
      <c r="AL36" s="893"/>
      <c r="AM36" s="893"/>
      <c r="AN36" s="893"/>
      <c r="AO36" s="893"/>
      <c r="AP36" s="893"/>
      <c r="AQ36" s="893"/>
      <c r="AR36" s="893"/>
      <c r="AS36" s="893"/>
      <c r="AT36" s="893"/>
      <c r="AU36" s="893"/>
      <c r="AV36" s="893"/>
      <c r="AW36" s="893"/>
      <c r="AX36" s="893"/>
      <c r="AY36" s="893"/>
      <c r="AZ36" s="894"/>
      <c r="BA36" s="894"/>
      <c r="BB36" s="894"/>
      <c r="BC36" s="894"/>
      <c r="BD36" s="894"/>
      <c r="BE36" s="895"/>
      <c r="BF36" s="895"/>
      <c r="BG36" s="895"/>
      <c r="BH36" s="895"/>
      <c r="BI36" s="896"/>
      <c r="BJ36" s="226"/>
      <c r="BK36" s="226"/>
      <c r="BL36" s="226"/>
      <c r="BM36" s="226"/>
      <c r="BN36" s="226"/>
      <c r="BO36" s="235"/>
      <c r="BP36" s="235"/>
      <c r="BQ36" s="232">
        <v>30</v>
      </c>
      <c r="BR36" s="233"/>
      <c r="BS36" s="836"/>
      <c r="BT36" s="837"/>
      <c r="BU36" s="837"/>
      <c r="BV36" s="837"/>
      <c r="BW36" s="837"/>
      <c r="BX36" s="837"/>
      <c r="BY36" s="837"/>
      <c r="BZ36" s="837"/>
      <c r="CA36" s="837"/>
      <c r="CB36" s="837"/>
      <c r="CC36" s="837"/>
      <c r="CD36" s="837"/>
      <c r="CE36" s="837"/>
      <c r="CF36" s="837"/>
      <c r="CG36" s="838"/>
      <c r="CH36" s="839"/>
      <c r="CI36" s="840"/>
      <c r="CJ36" s="840"/>
      <c r="CK36" s="840"/>
      <c r="CL36" s="841"/>
      <c r="CM36" s="839"/>
      <c r="CN36" s="840"/>
      <c r="CO36" s="840"/>
      <c r="CP36" s="840"/>
      <c r="CQ36" s="841"/>
      <c r="CR36" s="839"/>
      <c r="CS36" s="840"/>
      <c r="CT36" s="840"/>
      <c r="CU36" s="840"/>
      <c r="CV36" s="841"/>
      <c r="CW36" s="839"/>
      <c r="CX36" s="840"/>
      <c r="CY36" s="840"/>
      <c r="CZ36" s="840"/>
      <c r="DA36" s="841"/>
      <c r="DB36" s="839"/>
      <c r="DC36" s="840"/>
      <c r="DD36" s="840"/>
      <c r="DE36" s="840"/>
      <c r="DF36" s="841"/>
      <c r="DG36" s="839"/>
      <c r="DH36" s="840"/>
      <c r="DI36" s="840"/>
      <c r="DJ36" s="840"/>
      <c r="DK36" s="841"/>
      <c r="DL36" s="839"/>
      <c r="DM36" s="840"/>
      <c r="DN36" s="840"/>
      <c r="DO36" s="840"/>
      <c r="DP36" s="841"/>
      <c r="DQ36" s="839"/>
      <c r="DR36" s="840"/>
      <c r="DS36" s="840"/>
      <c r="DT36" s="840"/>
      <c r="DU36" s="841"/>
      <c r="DV36" s="836"/>
      <c r="DW36" s="837"/>
      <c r="DX36" s="837"/>
      <c r="DY36" s="837"/>
      <c r="DZ36" s="842"/>
      <c r="EA36" s="224"/>
    </row>
    <row r="37" spans="1:131" ht="26.25" customHeight="1" x14ac:dyDescent="0.2">
      <c r="A37" s="236">
        <v>10</v>
      </c>
      <c r="B37" s="843"/>
      <c r="C37" s="844"/>
      <c r="D37" s="844"/>
      <c r="E37" s="844"/>
      <c r="F37" s="844"/>
      <c r="G37" s="844"/>
      <c r="H37" s="844"/>
      <c r="I37" s="844"/>
      <c r="J37" s="844"/>
      <c r="K37" s="844"/>
      <c r="L37" s="844"/>
      <c r="M37" s="844"/>
      <c r="N37" s="844"/>
      <c r="O37" s="844"/>
      <c r="P37" s="845"/>
      <c r="Q37" s="846"/>
      <c r="R37" s="847"/>
      <c r="S37" s="847"/>
      <c r="T37" s="847"/>
      <c r="U37" s="847"/>
      <c r="V37" s="847"/>
      <c r="W37" s="847"/>
      <c r="X37" s="847"/>
      <c r="Y37" s="847"/>
      <c r="Z37" s="847"/>
      <c r="AA37" s="847"/>
      <c r="AB37" s="847"/>
      <c r="AC37" s="847"/>
      <c r="AD37" s="847"/>
      <c r="AE37" s="848"/>
      <c r="AF37" s="849"/>
      <c r="AG37" s="850"/>
      <c r="AH37" s="850"/>
      <c r="AI37" s="850"/>
      <c r="AJ37" s="851"/>
      <c r="AK37" s="897"/>
      <c r="AL37" s="893"/>
      <c r="AM37" s="893"/>
      <c r="AN37" s="893"/>
      <c r="AO37" s="893"/>
      <c r="AP37" s="893"/>
      <c r="AQ37" s="893"/>
      <c r="AR37" s="893"/>
      <c r="AS37" s="893"/>
      <c r="AT37" s="893"/>
      <c r="AU37" s="893"/>
      <c r="AV37" s="893"/>
      <c r="AW37" s="893"/>
      <c r="AX37" s="893"/>
      <c r="AY37" s="893"/>
      <c r="AZ37" s="894"/>
      <c r="BA37" s="894"/>
      <c r="BB37" s="894"/>
      <c r="BC37" s="894"/>
      <c r="BD37" s="894"/>
      <c r="BE37" s="895"/>
      <c r="BF37" s="895"/>
      <c r="BG37" s="895"/>
      <c r="BH37" s="895"/>
      <c r="BI37" s="896"/>
      <c r="BJ37" s="226"/>
      <c r="BK37" s="226"/>
      <c r="BL37" s="226"/>
      <c r="BM37" s="226"/>
      <c r="BN37" s="226"/>
      <c r="BO37" s="235"/>
      <c r="BP37" s="235"/>
      <c r="BQ37" s="232">
        <v>31</v>
      </c>
      <c r="BR37" s="233"/>
      <c r="BS37" s="836"/>
      <c r="BT37" s="837"/>
      <c r="BU37" s="837"/>
      <c r="BV37" s="837"/>
      <c r="BW37" s="837"/>
      <c r="BX37" s="837"/>
      <c r="BY37" s="837"/>
      <c r="BZ37" s="837"/>
      <c r="CA37" s="837"/>
      <c r="CB37" s="837"/>
      <c r="CC37" s="837"/>
      <c r="CD37" s="837"/>
      <c r="CE37" s="837"/>
      <c r="CF37" s="837"/>
      <c r="CG37" s="838"/>
      <c r="CH37" s="839"/>
      <c r="CI37" s="840"/>
      <c r="CJ37" s="840"/>
      <c r="CK37" s="840"/>
      <c r="CL37" s="841"/>
      <c r="CM37" s="839"/>
      <c r="CN37" s="840"/>
      <c r="CO37" s="840"/>
      <c r="CP37" s="840"/>
      <c r="CQ37" s="841"/>
      <c r="CR37" s="839"/>
      <c r="CS37" s="840"/>
      <c r="CT37" s="840"/>
      <c r="CU37" s="840"/>
      <c r="CV37" s="841"/>
      <c r="CW37" s="839"/>
      <c r="CX37" s="840"/>
      <c r="CY37" s="840"/>
      <c r="CZ37" s="840"/>
      <c r="DA37" s="841"/>
      <c r="DB37" s="839"/>
      <c r="DC37" s="840"/>
      <c r="DD37" s="840"/>
      <c r="DE37" s="840"/>
      <c r="DF37" s="841"/>
      <c r="DG37" s="839"/>
      <c r="DH37" s="840"/>
      <c r="DI37" s="840"/>
      <c r="DJ37" s="840"/>
      <c r="DK37" s="841"/>
      <c r="DL37" s="839"/>
      <c r="DM37" s="840"/>
      <c r="DN37" s="840"/>
      <c r="DO37" s="840"/>
      <c r="DP37" s="841"/>
      <c r="DQ37" s="839"/>
      <c r="DR37" s="840"/>
      <c r="DS37" s="840"/>
      <c r="DT37" s="840"/>
      <c r="DU37" s="841"/>
      <c r="DV37" s="836"/>
      <c r="DW37" s="837"/>
      <c r="DX37" s="837"/>
      <c r="DY37" s="837"/>
      <c r="DZ37" s="842"/>
      <c r="EA37" s="224"/>
    </row>
    <row r="38" spans="1:131" ht="26.25" customHeight="1" x14ac:dyDescent="0.2">
      <c r="A38" s="236">
        <v>11</v>
      </c>
      <c r="B38" s="843"/>
      <c r="C38" s="844"/>
      <c r="D38" s="844"/>
      <c r="E38" s="844"/>
      <c r="F38" s="844"/>
      <c r="G38" s="844"/>
      <c r="H38" s="844"/>
      <c r="I38" s="844"/>
      <c r="J38" s="844"/>
      <c r="K38" s="844"/>
      <c r="L38" s="844"/>
      <c r="M38" s="844"/>
      <c r="N38" s="844"/>
      <c r="O38" s="844"/>
      <c r="P38" s="845"/>
      <c r="Q38" s="846"/>
      <c r="R38" s="847"/>
      <c r="S38" s="847"/>
      <c r="T38" s="847"/>
      <c r="U38" s="847"/>
      <c r="V38" s="847"/>
      <c r="W38" s="847"/>
      <c r="X38" s="847"/>
      <c r="Y38" s="847"/>
      <c r="Z38" s="847"/>
      <c r="AA38" s="847"/>
      <c r="AB38" s="847"/>
      <c r="AC38" s="847"/>
      <c r="AD38" s="847"/>
      <c r="AE38" s="848"/>
      <c r="AF38" s="849"/>
      <c r="AG38" s="850"/>
      <c r="AH38" s="850"/>
      <c r="AI38" s="850"/>
      <c r="AJ38" s="851"/>
      <c r="AK38" s="897"/>
      <c r="AL38" s="893"/>
      <c r="AM38" s="893"/>
      <c r="AN38" s="893"/>
      <c r="AO38" s="893"/>
      <c r="AP38" s="893"/>
      <c r="AQ38" s="893"/>
      <c r="AR38" s="893"/>
      <c r="AS38" s="893"/>
      <c r="AT38" s="893"/>
      <c r="AU38" s="893"/>
      <c r="AV38" s="893"/>
      <c r="AW38" s="893"/>
      <c r="AX38" s="893"/>
      <c r="AY38" s="893"/>
      <c r="AZ38" s="894"/>
      <c r="BA38" s="894"/>
      <c r="BB38" s="894"/>
      <c r="BC38" s="894"/>
      <c r="BD38" s="894"/>
      <c r="BE38" s="895"/>
      <c r="BF38" s="895"/>
      <c r="BG38" s="895"/>
      <c r="BH38" s="895"/>
      <c r="BI38" s="896"/>
      <c r="BJ38" s="226"/>
      <c r="BK38" s="226"/>
      <c r="BL38" s="226"/>
      <c r="BM38" s="226"/>
      <c r="BN38" s="226"/>
      <c r="BO38" s="235"/>
      <c r="BP38" s="235"/>
      <c r="BQ38" s="232">
        <v>32</v>
      </c>
      <c r="BR38" s="233"/>
      <c r="BS38" s="836"/>
      <c r="BT38" s="837"/>
      <c r="BU38" s="837"/>
      <c r="BV38" s="837"/>
      <c r="BW38" s="837"/>
      <c r="BX38" s="837"/>
      <c r="BY38" s="837"/>
      <c r="BZ38" s="837"/>
      <c r="CA38" s="837"/>
      <c r="CB38" s="837"/>
      <c r="CC38" s="837"/>
      <c r="CD38" s="837"/>
      <c r="CE38" s="837"/>
      <c r="CF38" s="837"/>
      <c r="CG38" s="838"/>
      <c r="CH38" s="839"/>
      <c r="CI38" s="840"/>
      <c r="CJ38" s="840"/>
      <c r="CK38" s="840"/>
      <c r="CL38" s="841"/>
      <c r="CM38" s="839"/>
      <c r="CN38" s="840"/>
      <c r="CO38" s="840"/>
      <c r="CP38" s="840"/>
      <c r="CQ38" s="841"/>
      <c r="CR38" s="839"/>
      <c r="CS38" s="840"/>
      <c r="CT38" s="840"/>
      <c r="CU38" s="840"/>
      <c r="CV38" s="841"/>
      <c r="CW38" s="839"/>
      <c r="CX38" s="840"/>
      <c r="CY38" s="840"/>
      <c r="CZ38" s="840"/>
      <c r="DA38" s="841"/>
      <c r="DB38" s="839"/>
      <c r="DC38" s="840"/>
      <c r="DD38" s="840"/>
      <c r="DE38" s="840"/>
      <c r="DF38" s="841"/>
      <c r="DG38" s="839"/>
      <c r="DH38" s="840"/>
      <c r="DI38" s="840"/>
      <c r="DJ38" s="840"/>
      <c r="DK38" s="841"/>
      <c r="DL38" s="839"/>
      <c r="DM38" s="840"/>
      <c r="DN38" s="840"/>
      <c r="DO38" s="840"/>
      <c r="DP38" s="841"/>
      <c r="DQ38" s="839"/>
      <c r="DR38" s="840"/>
      <c r="DS38" s="840"/>
      <c r="DT38" s="840"/>
      <c r="DU38" s="841"/>
      <c r="DV38" s="836"/>
      <c r="DW38" s="837"/>
      <c r="DX38" s="837"/>
      <c r="DY38" s="837"/>
      <c r="DZ38" s="842"/>
      <c r="EA38" s="224"/>
    </row>
    <row r="39" spans="1:131" ht="26.25" customHeight="1" x14ac:dyDescent="0.2">
      <c r="A39" s="236">
        <v>12</v>
      </c>
      <c r="B39" s="843"/>
      <c r="C39" s="844"/>
      <c r="D39" s="844"/>
      <c r="E39" s="844"/>
      <c r="F39" s="844"/>
      <c r="G39" s="844"/>
      <c r="H39" s="844"/>
      <c r="I39" s="844"/>
      <c r="J39" s="844"/>
      <c r="K39" s="844"/>
      <c r="L39" s="844"/>
      <c r="M39" s="844"/>
      <c r="N39" s="844"/>
      <c r="O39" s="844"/>
      <c r="P39" s="845"/>
      <c r="Q39" s="846"/>
      <c r="R39" s="847"/>
      <c r="S39" s="847"/>
      <c r="T39" s="847"/>
      <c r="U39" s="847"/>
      <c r="V39" s="847"/>
      <c r="W39" s="847"/>
      <c r="X39" s="847"/>
      <c r="Y39" s="847"/>
      <c r="Z39" s="847"/>
      <c r="AA39" s="847"/>
      <c r="AB39" s="847"/>
      <c r="AC39" s="847"/>
      <c r="AD39" s="847"/>
      <c r="AE39" s="848"/>
      <c r="AF39" s="849"/>
      <c r="AG39" s="850"/>
      <c r="AH39" s="850"/>
      <c r="AI39" s="850"/>
      <c r="AJ39" s="851"/>
      <c r="AK39" s="897"/>
      <c r="AL39" s="893"/>
      <c r="AM39" s="893"/>
      <c r="AN39" s="893"/>
      <c r="AO39" s="893"/>
      <c r="AP39" s="893"/>
      <c r="AQ39" s="893"/>
      <c r="AR39" s="893"/>
      <c r="AS39" s="893"/>
      <c r="AT39" s="893"/>
      <c r="AU39" s="893"/>
      <c r="AV39" s="893"/>
      <c r="AW39" s="893"/>
      <c r="AX39" s="893"/>
      <c r="AY39" s="893"/>
      <c r="AZ39" s="894"/>
      <c r="BA39" s="894"/>
      <c r="BB39" s="894"/>
      <c r="BC39" s="894"/>
      <c r="BD39" s="894"/>
      <c r="BE39" s="895"/>
      <c r="BF39" s="895"/>
      <c r="BG39" s="895"/>
      <c r="BH39" s="895"/>
      <c r="BI39" s="896"/>
      <c r="BJ39" s="226"/>
      <c r="BK39" s="226"/>
      <c r="BL39" s="226"/>
      <c r="BM39" s="226"/>
      <c r="BN39" s="226"/>
      <c r="BO39" s="235"/>
      <c r="BP39" s="235"/>
      <c r="BQ39" s="232">
        <v>33</v>
      </c>
      <c r="BR39" s="233"/>
      <c r="BS39" s="836"/>
      <c r="BT39" s="837"/>
      <c r="BU39" s="837"/>
      <c r="BV39" s="837"/>
      <c r="BW39" s="837"/>
      <c r="BX39" s="837"/>
      <c r="BY39" s="837"/>
      <c r="BZ39" s="837"/>
      <c r="CA39" s="837"/>
      <c r="CB39" s="837"/>
      <c r="CC39" s="837"/>
      <c r="CD39" s="837"/>
      <c r="CE39" s="837"/>
      <c r="CF39" s="837"/>
      <c r="CG39" s="838"/>
      <c r="CH39" s="839"/>
      <c r="CI39" s="840"/>
      <c r="CJ39" s="840"/>
      <c r="CK39" s="840"/>
      <c r="CL39" s="841"/>
      <c r="CM39" s="839"/>
      <c r="CN39" s="840"/>
      <c r="CO39" s="840"/>
      <c r="CP39" s="840"/>
      <c r="CQ39" s="841"/>
      <c r="CR39" s="839"/>
      <c r="CS39" s="840"/>
      <c r="CT39" s="840"/>
      <c r="CU39" s="840"/>
      <c r="CV39" s="841"/>
      <c r="CW39" s="839"/>
      <c r="CX39" s="840"/>
      <c r="CY39" s="840"/>
      <c r="CZ39" s="840"/>
      <c r="DA39" s="841"/>
      <c r="DB39" s="839"/>
      <c r="DC39" s="840"/>
      <c r="DD39" s="840"/>
      <c r="DE39" s="840"/>
      <c r="DF39" s="841"/>
      <c r="DG39" s="839"/>
      <c r="DH39" s="840"/>
      <c r="DI39" s="840"/>
      <c r="DJ39" s="840"/>
      <c r="DK39" s="841"/>
      <c r="DL39" s="839"/>
      <c r="DM39" s="840"/>
      <c r="DN39" s="840"/>
      <c r="DO39" s="840"/>
      <c r="DP39" s="841"/>
      <c r="DQ39" s="839"/>
      <c r="DR39" s="840"/>
      <c r="DS39" s="840"/>
      <c r="DT39" s="840"/>
      <c r="DU39" s="841"/>
      <c r="DV39" s="836"/>
      <c r="DW39" s="837"/>
      <c r="DX39" s="837"/>
      <c r="DY39" s="837"/>
      <c r="DZ39" s="842"/>
      <c r="EA39" s="224"/>
    </row>
    <row r="40" spans="1:131" ht="26.25" customHeight="1" x14ac:dyDescent="0.2">
      <c r="A40" s="232">
        <v>13</v>
      </c>
      <c r="B40" s="843"/>
      <c r="C40" s="844"/>
      <c r="D40" s="844"/>
      <c r="E40" s="844"/>
      <c r="F40" s="844"/>
      <c r="G40" s="844"/>
      <c r="H40" s="844"/>
      <c r="I40" s="844"/>
      <c r="J40" s="844"/>
      <c r="K40" s="844"/>
      <c r="L40" s="844"/>
      <c r="M40" s="844"/>
      <c r="N40" s="844"/>
      <c r="O40" s="844"/>
      <c r="P40" s="845"/>
      <c r="Q40" s="846"/>
      <c r="R40" s="847"/>
      <c r="S40" s="847"/>
      <c r="T40" s="847"/>
      <c r="U40" s="847"/>
      <c r="V40" s="847"/>
      <c r="W40" s="847"/>
      <c r="X40" s="847"/>
      <c r="Y40" s="847"/>
      <c r="Z40" s="847"/>
      <c r="AA40" s="847"/>
      <c r="AB40" s="847"/>
      <c r="AC40" s="847"/>
      <c r="AD40" s="847"/>
      <c r="AE40" s="848"/>
      <c r="AF40" s="849"/>
      <c r="AG40" s="850"/>
      <c r="AH40" s="850"/>
      <c r="AI40" s="850"/>
      <c r="AJ40" s="851"/>
      <c r="AK40" s="897"/>
      <c r="AL40" s="893"/>
      <c r="AM40" s="893"/>
      <c r="AN40" s="893"/>
      <c r="AO40" s="893"/>
      <c r="AP40" s="893"/>
      <c r="AQ40" s="893"/>
      <c r="AR40" s="893"/>
      <c r="AS40" s="893"/>
      <c r="AT40" s="893"/>
      <c r="AU40" s="893"/>
      <c r="AV40" s="893"/>
      <c r="AW40" s="893"/>
      <c r="AX40" s="893"/>
      <c r="AY40" s="893"/>
      <c r="AZ40" s="894"/>
      <c r="BA40" s="894"/>
      <c r="BB40" s="894"/>
      <c r="BC40" s="894"/>
      <c r="BD40" s="894"/>
      <c r="BE40" s="895"/>
      <c r="BF40" s="895"/>
      <c r="BG40" s="895"/>
      <c r="BH40" s="895"/>
      <c r="BI40" s="896"/>
      <c r="BJ40" s="226"/>
      <c r="BK40" s="226"/>
      <c r="BL40" s="226"/>
      <c r="BM40" s="226"/>
      <c r="BN40" s="226"/>
      <c r="BO40" s="235"/>
      <c r="BP40" s="235"/>
      <c r="BQ40" s="232">
        <v>34</v>
      </c>
      <c r="BR40" s="233"/>
      <c r="BS40" s="836"/>
      <c r="BT40" s="837"/>
      <c r="BU40" s="837"/>
      <c r="BV40" s="837"/>
      <c r="BW40" s="837"/>
      <c r="BX40" s="837"/>
      <c r="BY40" s="837"/>
      <c r="BZ40" s="837"/>
      <c r="CA40" s="837"/>
      <c r="CB40" s="837"/>
      <c r="CC40" s="837"/>
      <c r="CD40" s="837"/>
      <c r="CE40" s="837"/>
      <c r="CF40" s="837"/>
      <c r="CG40" s="838"/>
      <c r="CH40" s="839"/>
      <c r="CI40" s="840"/>
      <c r="CJ40" s="840"/>
      <c r="CK40" s="840"/>
      <c r="CL40" s="841"/>
      <c r="CM40" s="839"/>
      <c r="CN40" s="840"/>
      <c r="CO40" s="840"/>
      <c r="CP40" s="840"/>
      <c r="CQ40" s="841"/>
      <c r="CR40" s="839"/>
      <c r="CS40" s="840"/>
      <c r="CT40" s="840"/>
      <c r="CU40" s="840"/>
      <c r="CV40" s="841"/>
      <c r="CW40" s="839"/>
      <c r="CX40" s="840"/>
      <c r="CY40" s="840"/>
      <c r="CZ40" s="840"/>
      <c r="DA40" s="841"/>
      <c r="DB40" s="839"/>
      <c r="DC40" s="840"/>
      <c r="DD40" s="840"/>
      <c r="DE40" s="840"/>
      <c r="DF40" s="841"/>
      <c r="DG40" s="839"/>
      <c r="DH40" s="840"/>
      <c r="DI40" s="840"/>
      <c r="DJ40" s="840"/>
      <c r="DK40" s="841"/>
      <c r="DL40" s="839"/>
      <c r="DM40" s="840"/>
      <c r="DN40" s="840"/>
      <c r="DO40" s="840"/>
      <c r="DP40" s="841"/>
      <c r="DQ40" s="839"/>
      <c r="DR40" s="840"/>
      <c r="DS40" s="840"/>
      <c r="DT40" s="840"/>
      <c r="DU40" s="841"/>
      <c r="DV40" s="836"/>
      <c r="DW40" s="837"/>
      <c r="DX40" s="837"/>
      <c r="DY40" s="837"/>
      <c r="DZ40" s="842"/>
      <c r="EA40" s="224"/>
    </row>
    <row r="41" spans="1:131" ht="26.25" customHeight="1" x14ac:dyDescent="0.2">
      <c r="A41" s="232">
        <v>14</v>
      </c>
      <c r="B41" s="843"/>
      <c r="C41" s="844"/>
      <c r="D41" s="844"/>
      <c r="E41" s="844"/>
      <c r="F41" s="844"/>
      <c r="G41" s="844"/>
      <c r="H41" s="844"/>
      <c r="I41" s="844"/>
      <c r="J41" s="844"/>
      <c r="K41" s="844"/>
      <c r="L41" s="844"/>
      <c r="M41" s="844"/>
      <c r="N41" s="844"/>
      <c r="O41" s="844"/>
      <c r="P41" s="845"/>
      <c r="Q41" s="846"/>
      <c r="R41" s="847"/>
      <c r="S41" s="847"/>
      <c r="T41" s="847"/>
      <c r="U41" s="847"/>
      <c r="V41" s="847"/>
      <c r="W41" s="847"/>
      <c r="X41" s="847"/>
      <c r="Y41" s="847"/>
      <c r="Z41" s="847"/>
      <c r="AA41" s="847"/>
      <c r="AB41" s="847"/>
      <c r="AC41" s="847"/>
      <c r="AD41" s="847"/>
      <c r="AE41" s="848"/>
      <c r="AF41" s="849"/>
      <c r="AG41" s="850"/>
      <c r="AH41" s="850"/>
      <c r="AI41" s="850"/>
      <c r="AJ41" s="851"/>
      <c r="AK41" s="897"/>
      <c r="AL41" s="893"/>
      <c r="AM41" s="893"/>
      <c r="AN41" s="893"/>
      <c r="AO41" s="893"/>
      <c r="AP41" s="893"/>
      <c r="AQ41" s="893"/>
      <c r="AR41" s="893"/>
      <c r="AS41" s="893"/>
      <c r="AT41" s="893"/>
      <c r="AU41" s="893"/>
      <c r="AV41" s="893"/>
      <c r="AW41" s="893"/>
      <c r="AX41" s="893"/>
      <c r="AY41" s="893"/>
      <c r="AZ41" s="894"/>
      <c r="BA41" s="894"/>
      <c r="BB41" s="894"/>
      <c r="BC41" s="894"/>
      <c r="BD41" s="894"/>
      <c r="BE41" s="895"/>
      <c r="BF41" s="895"/>
      <c r="BG41" s="895"/>
      <c r="BH41" s="895"/>
      <c r="BI41" s="896"/>
      <c r="BJ41" s="226"/>
      <c r="BK41" s="226"/>
      <c r="BL41" s="226"/>
      <c r="BM41" s="226"/>
      <c r="BN41" s="226"/>
      <c r="BO41" s="235"/>
      <c r="BP41" s="235"/>
      <c r="BQ41" s="232">
        <v>35</v>
      </c>
      <c r="BR41" s="233"/>
      <c r="BS41" s="836"/>
      <c r="BT41" s="837"/>
      <c r="BU41" s="837"/>
      <c r="BV41" s="837"/>
      <c r="BW41" s="837"/>
      <c r="BX41" s="837"/>
      <c r="BY41" s="837"/>
      <c r="BZ41" s="837"/>
      <c r="CA41" s="837"/>
      <c r="CB41" s="837"/>
      <c r="CC41" s="837"/>
      <c r="CD41" s="837"/>
      <c r="CE41" s="837"/>
      <c r="CF41" s="837"/>
      <c r="CG41" s="838"/>
      <c r="CH41" s="839"/>
      <c r="CI41" s="840"/>
      <c r="CJ41" s="840"/>
      <c r="CK41" s="840"/>
      <c r="CL41" s="841"/>
      <c r="CM41" s="839"/>
      <c r="CN41" s="840"/>
      <c r="CO41" s="840"/>
      <c r="CP41" s="840"/>
      <c r="CQ41" s="841"/>
      <c r="CR41" s="839"/>
      <c r="CS41" s="840"/>
      <c r="CT41" s="840"/>
      <c r="CU41" s="840"/>
      <c r="CV41" s="841"/>
      <c r="CW41" s="839"/>
      <c r="CX41" s="840"/>
      <c r="CY41" s="840"/>
      <c r="CZ41" s="840"/>
      <c r="DA41" s="841"/>
      <c r="DB41" s="839"/>
      <c r="DC41" s="840"/>
      <c r="DD41" s="840"/>
      <c r="DE41" s="840"/>
      <c r="DF41" s="841"/>
      <c r="DG41" s="839"/>
      <c r="DH41" s="840"/>
      <c r="DI41" s="840"/>
      <c r="DJ41" s="840"/>
      <c r="DK41" s="841"/>
      <c r="DL41" s="839"/>
      <c r="DM41" s="840"/>
      <c r="DN41" s="840"/>
      <c r="DO41" s="840"/>
      <c r="DP41" s="841"/>
      <c r="DQ41" s="839"/>
      <c r="DR41" s="840"/>
      <c r="DS41" s="840"/>
      <c r="DT41" s="840"/>
      <c r="DU41" s="841"/>
      <c r="DV41" s="836"/>
      <c r="DW41" s="837"/>
      <c r="DX41" s="837"/>
      <c r="DY41" s="837"/>
      <c r="DZ41" s="842"/>
      <c r="EA41" s="224"/>
    </row>
    <row r="42" spans="1:131" ht="26.25" customHeight="1" x14ac:dyDescent="0.2">
      <c r="A42" s="232">
        <v>15</v>
      </c>
      <c r="B42" s="843"/>
      <c r="C42" s="844"/>
      <c r="D42" s="844"/>
      <c r="E42" s="844"/>
      <c r="F42" s="844"/>
      <c r="G42" s="844"/>
      <c r="H42" s="844"/>
      <c r="I42" s="844"/>
      <c r="J42" s="844"/>
      <c r="K42" s="844"/>
      <c r="L42" s="844"/>
      <c r="M42" s="844"/>
      <c r="N42" s="844"/>
      <c r="O42" s="844"/>
      <c r="P42" s="845"/>
      <c r="Q42" s="846"/>
      <c r="R42" s="847"/>
      <c r="S42" s="847"/>
      <c r="T42" s="847"/>
      <c r="U42" s="847"/>
      <c r="V42" s="847"/>
      <c r="W42" s="847"/>
      <c r="X42" s="847"/>
      <c r="Y42" s="847"/>
      <c r="Z42" s="847"/>
      <c r="AA42" s="847"/>
      <c r="AB42" s="847"/>
      <c r="AC42" s="847"/>
      <c r="AD42" s="847"/>
      <c r="AE42" s="848"/>
      <c r="AF42" s="849"/>
      <c r="AG42" s="850"/>
      <c r="AH42" s="850"/>
      <c r="AI42" s="850"/>
      <c r="AJ42" s="851"/>
      <c r="AK42" s="897"/>
      <c r="AL42" s="893"/>
      <c r="AM42" s="893"/>
      <c r="AN42" s="893"/>
      <c r="AO42" s="893"/>
      <c r="AP42" s="893"/>
      <c r="AQ42" s="893"/>
      <c r="AR42" s="893"/>
      <c r="AS42" s="893"/>
      <c r="AT42" s="893"/>
      <c r="AU42" s="893"/>
      <c r="AV42" s="893"/>
      <c r="AW42" s="893"/>
      <c r="AX42" s="893"/>
      <c r="AY42" s="893"/>
      <c r="AZ42" s="894"/>
      <c r="BA42" s="894"/>
      <c r="BB42" s="894"/>
      <c r="BC42" s="894"/>
      <c r="BD42" s="894"/>
      <c r="BE42" s="895"/>
      <c r="BF42" s="895"/>
      <c r="BG42" s="895"/>
      <c r="BH42" s="895"/>
      <c r="BI42" s="896"/>
      <c r="BJ42" s="226"/>
      <c r="BK42" s="226"/>
      <c r="BL42" s="226"/>
      <c r="BM42" s="226"/>
      <c r="BN42" s="226"/>
      <c r="BO42" s="235"/>
      <c r="BP42" s="235"/>
      <c r="BQ42" s="232">
        <v>36</v>
      </c>
      <c r="BR42" s="233"/>
      <c r="BS42" s="836"/>
      <c r="BT42" s="837"/>
      <c r="BU42" s="837"/>
      <c r="BV42" s="837"/>
      <c r="BW42" s="837"/>
      <c r="BX42" s="837"/>
      <c r="BY42" s="837"/>
      <c r="BZ42" s="837"/>
      <c r="CA42" s="837"/>
      <c r="CB42" s="837"/>
      <c r="CC42" s="837"/>
      <c r="CD42" s="837"/>
      <c r="CE42" s="837"/>
      <c r="CF42" s="837"/>
      <c r="CG42" s="838"/>
      <c r="CH42" s="839"/>
      <c r="CI42" s="840"/>
      <c r="CJ42" s="840"/>
      <c r="CK42" s="840"/>
      <c r="CL42" s="841"/>
      <c r="CM42" s="839"/>
      <c r="CN42" s="840"/>
      <c r="CO42" s="840"/>
      <c r="CP42" s="840"/>
      <c r="CQ42" s="841"/>
      <c r="CR42" s="839"/>
      <c r="CS42" s="840"/>
      <c r="CT42" s="840"/>
      <c r="CU42" s="840"/>
      <c r="CV42" s="841"/>
      <c r="CW42" s="839"/>
      <c r="CX42" s="840"/>
      <c r="CY42" s="840"/>
      <c r="CZ42" s="840"/>
      <c r="DA42" s="841"/>
      <c r="DB42" s="839"/>
      <c r="DC42" s="840"/>
      <c r="DD42" s="840"/>
      <c r="DE42" s="840"/>
      <c r="DF42" s="841"/>
      <c r="DG42" s="839"/>
      <c r="DH42" s="840"/>
      <c r="DI42" s="840"/>
      <c r="DJ42" s="840"/>
      <c r="DK42" s="841"/>
      <c r="DL42" s="839"/>
      <c r="DM42" s="840"/>
      <c r="DN42" s="840"/>
      <c r="DO42" s="840"/>
      <c r="DP42" s="841"/>
      <c r="DQ42" s="839"/>
      <c r="DR42" s="840"/>
      <c r="DS42" s="840"/>
      <c r="DT42" s="840"/>
      <c r="DU42" s="841"/>
      <c r="DV42" s="836"/>
      <c r="DW42" s="837"/>
      <c r="DX42" s="837"/>
      <c r="DY42" s="837"/>
      <c r="DZ42" s="842"/>
      <c r="EA42" s="224"/>
    </row>
    <row r="43" spans="1:131" ht="26.25" customHeight="1" x14ac:dyDescent="0.2">
      <c r="A43" s="232">
        <v>16</v>
      </c>
      <c r="B43" s="843"/>
      <c r="C43" s="844"/>
      <c r="D43" s="844"/>
      <c r="E43" s="844"/>
      <c r="F43" s="844"/>
      <c r="G43" s="844"/>
      <c r="H43" s="844"/>
      <c r="I43" s="844"/>
      <c r="J43" s="844"/>
      <c r="K43" s="844"/>
      <c r="L43" s="844"/>
      <c r="M43" s="844"/>
      <c r="N43" s="844"/>
      <c r="O43" s="844"/>
      <c r="P43" s="845"/>
      <c r="Q43" s="846"/>
      <c r="R43" s="847"/>
      <c r="S43" s="847"/>
      <c r="T43" s="847"/>
      <c r="U43" s="847"/>
      <c r="V43" s="847"/>
      <c r="W43" s="847"/>
      <c r="X43" s="847"/>
      <c r="Y43" s="847"/>
      <c r="Z43" s="847"/>
      <c r="AA43" s="847"/>
      <c r="AB43" s="847"/>
      <c r="AC43" s="847"/>
      <c r="AD43" s="847"/>
      <c r="AE43" s="848"/>
      <c r="AF43" s="849"/>
      <c r="AG43" s="850"/>
      <c r="AH43" s="850"/>
      <c r="AI43" s="850"/>
      <c r="AJ43" s="851"/>
      <c r="AK43" s="897"/>
      <c r="AL43" s="893"/>
      <c r="AM43" s="893"/>
      <c r="AN43" s="893"/>
      <c r="AO43" s="893"/>
      <c r="AP43" s="893"/>
      <c r="AQ43" s="893"/>
      <c r="AR43" s="893"/>
      <c r="AS43" s="893"/>
      <c r="AT43" s="893"/>
      <c r="AU43" s="893"/>
      <c r="AV43" s="893"/>
      <c r="AW43" s="893"/>
      <c r="AX43" s="893"/>
      <c r="AY43" s="893"/>
      <c r="AZ43" s="894"/>
      <c r="BA43" s="894"/>
      <c r="BB43" s="894"/>
      <c r="BC43" s="894"/>
      <c r="BD43" s="894"/>
      <c r="BE43" s="895"/>
      <c r="BF43" s="895"/>
      <c r="BG43" s="895"/>
      <c r="BH43" s="895"/>
      <c r="BI43" s="896"/>
      <c r="BJ43" s="226"/>
      <c r="BK43" s="226"/>
      <c r="BL43" s="226"/>
      <c r="BM43" s="226"/>
      <c r="BN43" s="226"/>
      <c r="BO43" s="235"/>
      <c r="BP43" s="235"/>
      <c r="BQ43" s="232">
        <v>37</v>
      </c>
      <c r="BR43" s="233"/>
      <c r="BS43" s="836"/>
      <c r="BT43" s="837"/>
      <c r="BU43" s="837"/>
      <c r="BV43" s="837"/>
      <c r="BW43" s="837"/>
      <c r="BX43" s="837"/>
      <c r="BY43" s="837"/>
      <c r="BZ43" s="837"/>
      <c r="CA43" s="837"/>
      <c r="CB43" s="837"/>
      <c r="CC43" s="837"/>
      <c r="CD43" s="837"/>
      <c r="CE43" s="837"/>
      <c r="CF43" s="837"/>
      <c r="CG43" s="838"/>
      <c r="CH43" s="839"/>
      <c r="CI43" s="840"/>
      <c r="CJ43" s="840"/>
      <c r="CK43" s="840"/>
      <c r="CL43" s="841"/>
      <c r="CM43" s="839"/>
      <c r="CN43" s="840"/>
      <c r="CO43" s="840"/>
      <c r="CP43" s="840"/>
      <c r="CQ43" s="841"/>
      <c r="CR43" s="839"/>
      <c r="CS43" s="840"/>
      <c r="CT43" s="840"/>
      <c r="CU43" s="840"/>
      <c r="CV43" s="841"/>
      <c r="CW43" s="839"/>
      <c r="CX43" s="840"/>
      <c r="CY43" s="840"/>
      <c r="CZ43" s="840"/>
      <c r="DA43" s="841"/>
      <c r="DB43" s="839"/>
      <c r="DC43" s="840"/>
      <c r="DD43" s="840"/>
      <c r="DE43" s="840"/>
      <c r="DF43" s="841"/>
      <c r="DG43" s="839"/>
      <c r="DH43" s="840"/>
      <c r="DI43" s="840"/>
      <c r="DJ43" s="840"/>
      <c r="DK43" s="841"/>
      <c r="DL43" s="839"/>
      <c r="DM43" s="840"/>
      <c r="DN43" s="840"/>
      <c r="DO43" s="840"/>
      <c r="DP43" s="841"/>
      <c r="DQ43" s="839"/>
      <c r="DR43" s="840"/>
      <c r="DS43" s="840"/>
      <c r="DT43" s="840"/>
      <c r="DU43" s="841"/>
      <c r="DV43" s="836"/>
      <c r="DW43" s="837"/>
      <c r="DX43" s="837"/>
      <c r="DY43" s="837"/>
      <c r="DZ43" s="842"/>
      <c r="EA43" s="224"/>
    </row>
    <row r="44" spans="1:131" ht="26.25" customHeight="1" x14ac:dyDescent="0.2">
      <c r="A44" s="232">
        <v>17</v>
      </c>
      <c r="B44" s="843"/>
      <c r="C44" s="844"/>
      <c r="D44" s="844"/>
      <c r="E44" s="844"/>
      <c r="F44" s="844"/>
      <c r="G44" s="844"/>
      <c r="H44" s="844"/>
      <c r="I44" s="844"/>
      <c r="J44" s="844"/>
      <c r="K44" s="844"/>
      <c r="L44" s="844"/>
      <c r="M44" s="844"/>
      <c r="N44" s="844"/>
      <c r="O44" s="844"/>
      <c r="P44" s="845"/>
      <c r="Q44" s="846"/>
      <c r="R44" s="847"/>
      <c r="S44" s="847"/>
      <c r="T44" s="847"/>
      <c r="U44" s="847"/>
      <c r="V44" s="847"/>
      <c r="W44" s="847"/>
      <c r="X44" s="847"/>
      <c r="Y44" s="847"/>
      <c r="Z44" s="847"/>
      <c r="AA44" s="847"/>
      <c r="AB44" s="847"/>
      <c r="AC44" s="847"/>
      <c r="AD44" s="847"/>
      <c r="AE44" s="848"/>
      <c r="AF44" s="849"/>
      <c r="AG44" s="850"/>
      <c r="AH44" s="850"/>
      <c r="AI44" s="850"/>
      <c r="AJ44" s="851"/>
      <c r="AK44" s="897"/>
      <c r="AL44" s="893"/>
      <c r="AM44" s="893"/>
      <c r="AN44" s="893"/>
      <c r="AO44" s="893"/>
      <c r="AP44" s="893"/>
      <c r="AQ44" s="893"/>
      <c r="AR44" s="893"/>
      <c r="AS44" s="893"/>
      <c r="AT44" s="893"/>
      <c r="AU44" s="893"/>
      <c r="AV44" s="893"/>
      <c r="AW44" s="893"/>
      <c r="AX44" s="893"/>
      <c r="AY44" s="893"/>
      <c r="AZ44" s="894"/>
      <c r="BA44" s="894"/>
      <c r="BB44" s="894"/>
      <c r="BC44" s="894"/>
      <c r="BD44" s="894"/>
      <c r="BE44" s="895"/>
      <c r="BF44" s="895"/>
      <c r="BG44" s="895"/>
      <c r="BH44" s="895"/>
      <c r="BI44" s="896"/>
      <c r="BJ44" s="226"/>
      <c r="BK44" s="226"/>
      <c r="BL44" s="226"/>
      <c r="BM44" s="226"/>
      <c r="BN44" s="226"/>
      <c r="BO44" s="235"/>
      <c r="BP44" s="235"/>
      <c r="BQ44" s="232">
        <v>38</v>
      </c>
      <c r="BR44" s="233"/>
      <c r="BS44" s="836"/>
      <c r="BT44" s="837"/>
      <c r="BU44" s="837"/>
      <c r="BV44" s="837"/>
      <c r="BW44" s="837"/>
      <c r="BX44" s="837"/>
      <c r="BY44" s="837"/>
      <c r="BZ44" s="837"/>
      <c r="CA44" s="837"/>
      <c r="CB44" s="837"/>
      <c r="CC44" s="837"/>
      <c r="CD44" s="837"/>
      <c r="CE44" s="837"/>
      <c r="CF44" s="837"/>
      <c r="CG44" s="838"/>
      <c r="CH44" s="839"/>
      <c r="CI44" s="840"/>
      <c r="CJ44" s="840"/>
      <c r="CK44" s="840"/>
      <c r="CL44" s="841"/>
      <c r="CM44" s="839"/>
      <c r="CN44" s="840"/>
      <c r="CO44" s="840"/>
      <c r="CP44" s="840"/>
      <c r="CQ44" s="841"/>
      <c r="CR44" s="839"/>
      <c r="CS44" s="840"/>
      <c r="CT44" s="840"/>
      <c r="CU44" s="840"/>
      <c r="CV44" s="841"/>
      <c r="CW44" s="839"/>
      <c r="CX44" s="840"/>
      <c r="CY44" s="840"/>
      <c r="CZ44" s="840"/>
      <c r="DA44" s="841"/>
      <c r="DB44" s="839"/>
      <c r="DC44" s="840"/>
      <c r="DD44" s="840"/>
      <c r="DE44" s="840"/>
      <c r="DF44" s="841"/>
      <c r="DG44" s="839"/>
      <c r="DH44" s="840"/>
      <c r="DI44" s="840"/>
      <c r="DJ44" s="840"/>
      <c r="DK44" s="841"/>
      <c r="DL44" s="839"/>
      <c r="DM44" s="840"/>
      <c r="DN44" s="840"/>
      <c r="DO44" s="840"/>
      <c r="DP44" s="841"/>
      <c r="DQ44" s="839"/>
      <c r="DR44" s="840"/>
      <c r="DS44" s="840"/>
      <c r="DT44" s="840"/>
      <c r="DU44" s="841"/>
      <c r="DV44" s="836"/>
      <c r="DW44" s="837"/>
      <c r="DX44" s="837"/>
      <c r="DY44" s="837"/>
      <c r="DZ44" s="842"/>
      <c r="EA44" s="224"/>
    </row>
    <row r="45" spans="1:131" ht="26.25" customHeight="1" x14ac:dyDescent="0.2">
      <c r="A45" s="232">
        <v>18</v>
      </c>
      <c r="B45" s="843"/>
      <c r="C45" s="844"/>
      <c r="D45" s="844"/>
      <c r="E45" s="844"/>
      <c r="F45" s="844"/>
      <c r="G45" s="844"/>
      <c r="H45" s="844"/>
      <c r="I45" s="844"/>
      <c r="J45" s="844"/>
      <c r="K45" s="844"/>
      <c r="L45" s="844"/>
      <c r="M45" s="844"/>
      <c r="N45" s="844"/>
      <c r="O45" s="844"/>
      <c r="P45" s="845"/>
      <c r="Q45" s="846"/>
      <c r="R45" s="847"/>
      <c r="S45" s="847"/>
      <c r="T45" s="847"/>
      <c r="U45" s="847"/>
      <c r="V45" s="847"/>
      <c r="W45" s="847"/>
      <c r="X45" s="847"/>
      <c r="Y45" s="847"/>
      <c r="Z45" s="847"/>
      <c r="AA45" s="847"/>
      <c r="AB45" s="847"/>
      <c r="AC45" s="847"/>
      <c r="AD45" s="847"/>
      <c r="AE45" s="848"/>
      <c r="AF45" s="849"/>
      <c r="AG45" s="850"/>
      <c r="AH45" s="850"/>
      <c r="AI45" s="850"/>
      <c r="AJ45" s="851"/>
      <c r="AK45" s="897"/>
      <c r="AL45" s="893"/>
      <c r="AM45" s="893"/>
      <c r="AN45" s="893"/>
      <c r="AO45" s="893"/>
      <c r="AP45" s="893"/>
      <c r="AQ45" s="893"/>
      <c r="AR45" s="893"/>
      <c r="AS45" s="893"/>
      <c r="AT45" s="893"/>
      <c r="AU45" s="893"/>
      <c r="AV45" s="893"/>
      <c r="AW45" s="893"/>
      <c r="AX45" s="893"/>
      <c r="AY45" s="893"/>
      <c r="AZ45" s="894"/>
      <c r="BA45" s="894"/>
      <c r="BB45" s="894"/>
      <c r="BC45" s="894"/>
      <c r="BD45" s="894"/>
      <c r="BE45" s="895"/>
      <c r="BF45" s="895"/>
      <c r="BG45" s="895"/>
      <c r="BH45" s="895"/>
      <c r="BI45" s="896"/>
      <c r="BJ45" s="226"/>
      <c r="BK45" s="226"/>
      <c r="BL45" s="226"/>
      <c r="BM45" s="226"/>
      <c r="BN45" s="226"/>
      <c r="BO45" s="235"/>
      <c r="BP45" s="235"/>
      <c r="BQ45" s="232">
        <v>39</v>
      </c>
      <c r="BR45" s="233"/>
      <c r="BS45" s="836"/>
      <c r="BT45" s="837"/>
      <c r="BU45" s="837"/>
      <c r="BV45" s="837"/>
      <c r="BW45" s="837"/>
      <c r="BX45" s="837"/>
      <c r="BY45" s="837"/>
      <c r="BZ45" s="837"/>
      <c r="CA45" s="837"/>
      <c r="CB45" s="837"/>
      <c r="CC45" s="837"/>
      <c r="CD45" s="837"/>
      <c r="CE45" s="837"/>
      <c r="CF45" s="837"/>
      <c r="CG45" s="838"/>
      <c r="CH45" s="839"/>
      <c r="CI45" s="840"/>
      <c r="CJ45" s="840"/>
      <c r="CK45" s="840"/>
      <c r="CL45" s="841"/>
      <c r="CM45" s="839"/>
      <c r="CN45" s="840"/>
      <c r="CO45" s="840"/>
      <c r="CP45" s="840"/>
      <c r="CQ45" s="841"/>
      <c r="CR45" s="839"/>
      <c r="CS45" s="840"/>
      <c r="CT45" s="840"/>
      <c r="CU45" s="840"/>
      <c r="CV45" s="841"/>
      <c r="CW45" s="839"/>
      <c r="CX45" s="840"/>
      <c r="CY45" s="840"/>
      <c r="CZ45" s="840"/>
      <c r="DA45" s="841"/>
      <c r="DB45" s="839"/>
      <c r="DC45" s="840"/>
      <c r="DD45" s="840"/>
      <c r="DE45" s="840"/>
      <c r="DF45" s="841"/>
      <c r="DG45" s="839"/>
      <c r="DH45" s="840"/>
      <c r="DI45" s="840"/>
      <c r="DJ45" s="840"/>
      <c r="DK45" s="841"/>
      <c r="DL45" s="839"/>
      <c r="DM45" s="840"/>
      <c r="DN45" s="840"/>
      <c r="DO45" s="840"/>
      <c r="DP45" s="841"/>
      <c r="DQ45" s="839"/>
      <c r="DR45" s="840"/>
      <c r="DS45" s="840"/>
      <c r="DT45" s="840"/>
      <c r="DU45" s="841"/>
      <c r="DV45" s="836"/>
      <c r="DW45" s="837"/>
      <c r="DX45" s="837"/>
      <c r="DY45" s="837"/>
      <c r="DZ45" s="842"/>
      <c r="EA45" s="224"/>
    </row>
    <row r="46" spans="1:131" ht="26.25" customHeight="1" x14ac:dyDescent="0.2">
      <c r="A46" s="232">
        <v>19</v>
      </c>
      <c r="B46" s="843"/>
      <c r="C46" s="844"/>
      <c r="D46" s="844"/>
      <c r="E46" s="844"/>
      <c r="F46" s="844"/>
      <c r="G46" s="844"/>
      <c r="H46" s="844"/>
      <c r="I46" s="844"/>
      <c r="J46" s="844"/>
      <c r="K46" s="844"/>
      <c r="L46" s="844"/>
      <c r="M46" s="844"/>
      <c r="N46" s="844"/>
      <c r="O46" s="844"/>
      <c r="P46" s="845"/>
      <c r="Q46" s="846"/>
      <c r="R46" s="847"/>
      <c r="S46" s="847"/>
      <c r="T46" s="847"/>
      <c r="U46" s="847"/>
      <c r="V46" s="847"/>
      <c r="W46" s="847"/>
      <c r="X46" s="847"/>
      <c r="Y46" s="847"/>
      <c r="Z46" s="847"/>
      <c r="AA46" s="847"/>
      <c r="AB46" s="847"/>
      <c r="AC46" s="847"/>
      <c r="AD46" s="847"/>
      <c r="AE46" s="848"/>
      <c r="AF46" s="849"/>
      <c r="AG46" s="850"/>
      <c r="AH46" s="850"/>
      <c r="AI46" s="850"/>
      <c r="AJ46" s="851"/>
      <c r="AK46" s="897"/>
      <c r="AL46" s="893"/>
      <c r="AM46" s="893"/>
      <c r="AN46" s="893"/>
      <c r="AO46" s="893"/>
      <c r="AP46" s="893"/>
      <c r="AQ46" s="893"/>
      <c r="AR46" s="893"/>
      <c r="AS46" s="893"/>
      <c r="AT46" s="893"/>
      <c r="AU46" s="893"/>
      <c r="AV46" s="893"/>
      <c r="AW46" s="893"/>
      <c r="AX46" s="893"/>
      <c r="AY46" s="893"/>
      <c r="AZ46" s="894"/>
      <c r="BA46" s="894"/>
      <c r="BB46" s="894"/>
      <c r="BC46" s="894"/>
      <c r="BD46" s="894"/>
      <c r="BE46" s="895"/>
      <c r="BF46" s="895"/>
      <c r="BG46" s="895"/>
      <c r="BH46" s="895"/>
      <c r="BI46" s="896"/>
      <c r="BJ46" s="226"/>
      <c r="BK46" s="226"/>
      <c r="BL46" s="226"/>
      <c r="BM46" s="226"/>
      <c r="BN46" s="226"/>
      <c r="BO46" s="235"/>
      <c r="BP46" s="235"/>
      <c r="BQ46" s="232">
        <v>40</v>
      </c>
      <c r="BR46" s="233"/>
      <c r="BS46" s="836"/>
      <c r="BT46" s="837"/>
      <c r="BU46" s="837"/>
      <c r="BV46" s="837"/>
      <c r="BW46" s="837"/>
      <c r="BX46" s="837"/>
      <c r="BY46" s="837"/>
      <c r="BZ46" s="837"/>
      <c r="CA46" s="837"/>
      <c r="CB46" s="837"/>
      <c r="CC46" s="837"/>
      <c r="CD46" s="837"/>
      <c r="CE46" s="837"/>
      <c r="CF46" s="837"/>
      <c r="CG46" s="838"/>
      <c r="CH46" s="839"/>
      <c r="CI46" s="840"/>
      <c r="CJ46" s="840"/>
      <c r="CK46" s="840"/>
      <c r="CL46" s="841"/>
      <c r="CM46" s="839"/>
      <c r="CN46" s="840"/>
      <c r="CO46" s="840"/>
      <c r="CP46" s="840"/>
      <c r="CQ46" s="841"/>
      <c r="CR46" s="839"/>
      <c r="CS46" s="840"/>
      <c r="CT46" s="840"/>
      <c r="CU46" s="840"/>
      <c r="CV46" s="841"/>
      <c r="CW46" s="839"/>
      <c r="CX46" s="840"/>
      <c r="CY46" s="840"/>
      <c r="CZ46" s="840"/>
      <c r="DA46" s="841"/>
      <c r="DB46" s="839"/>
      <c r="DC46" s="840"/>
      <c r="DD46" s="840"/>
      <c r="DE46" s="840"/>
      <c r="DF46" s="841"/>
      <c r="DG46" s="839"/>
      <c r="DH46" s="840"/>
      <c r="DI46" s="840"/>
      <c r="DJ46" s="840"/>
      <c r="DK46" s="841"/>
      <c r="DL46" s="839"/>
      <c r="DM46" s="840"/>
      <c r="DN46" s="840"/>
      <c r="DO46" s="840"/>
      <c r="DP46" s="841"/>
      <c r="DQ46" s="839"/>
      <c r="DR46" s="840"/>
      <c r="DS46" s="840"/>
      <c r="DT46" s="840"/>
      <c r="DU46" s="841"/>
      <c r="DV46" s="836"/>
      <c r="DW46" s="837"/>
      <c r="DX46" s="837"/>
      <c r="DY46" s="837"/>
      <c r="DZ46" s="842"/>
      <c r="EA46" s="224"/>
    </row>
    <row r="47" spans="1:131" ht="26.25" customHeight="1" x14ac:dyDescent="0.2">
      <c r="A47" s="232">
        <v>20</v>
      </c>
      <c r="B47" s="843"/>
      <c r="C47" s="844"/>
      <c r="D47" s="844"/>
      <c r="E47" s="844"/>
      <c r="F47" s="844"/>
      <c r="G47" s="844"/>
      <c r="H47" s="844"/>
      <c r="I47" s="844"/>
      <c r="J47" s="844"/>
      <c r="K47" s="844"/>
      <c r="L47" s="844"/>
      <c r="M47" s="844"/>
      <c r="N47" s="844"/>
      <c r="O47" s="844"/>
      <c r="P47" s="845"/>
      <c r="Q47" s="846"/>
      <c r="R47" s="847"/>
      <c r="S47" s="847"/>
      <c r="T47" s="847"/>
      <c r="U47" s="847"/>
      <c r="V47" s="847"/>
      <c r="W47" s="847"/>
      <c r="X47" s="847"/>
      <c r="Y47" s="847"/>
      <c r="Z47" s="847"/>
      <c r="AA47" s="847"/>
      <c r="AB47" s="847"/>
      <c r="AC47" s="847"/>
      <c r="AD47" s="847"/>
      <c r="AE47" s="848"/>
      <c r="AF47" s="849"/>
      <c r="AG47" s="850"/>
      <c r="AH47" s="850"/>
      <c r="AI47" s="850"/>
      <c r="AJ47" s="851"/>
      <c r="AK47" s="897"/>
      <c r="AL47" s="893"/>
      <c r="AM47" s="893"/>
      <c r="AN47" s="893"/>
      <c r="AO47" s="893"/>
      <c r="AP47" s="893"/>
      <c r="AQ47" s="893"/>
      <c r="AR47" s="893"/>
      <c r="AS47" s="893"/>
      <c r="AT47" s="893"/>
      <c r="AU47" s="893"/>
      <c r="AV47" s="893"/>
      <c r="AW47" s="893"/>
      <c r="AX47" s="893"/>
      <c r="AY47" s="893"/>
      <c r="AZ47" s="894"/>
      <c r="BA47" s="894"/>
      <c r="BB47" s="894"/>
      <c r="BC47" s="894"/>
      <c r="BD47" s="894"/>
      <c r="BE47" s="895"/>
      <c r="BF47" s="895"/>
      <c r="BG47" s="895"/>
      <c r="BH47" s="895"/>
      <c r="BI47" s="896"/>
      <c r="BJ47" s="226"/>
      <c r="BK47" s="226"/>
      <c r="BL47" s="226"/>
      <c r="BM47" s="226"/>
      <c r="BN47" s="226"/>
      <c r="BO47" s="235"/>
      <c r="BP47" s="235"/>
      <c r="BQ47" s="232">
        <v>41</v>
      </c>
      <c r="BR47" s="233"/>
      <c r="BS47" s="836"/>
      <c r="BT47" s="837"/>
      <c r="BU47" s="837"/>
      <c r="BV47" s="837"/>
      <c r="BW47" s="837"/>
      <c r="BX47" s="837"/>
      <c r="BY47" s="837"/>
      <c r="BZ47" s="837"/>
      <c r="CA47" s="837"/>
      <c r="CB47" s="837"/>
      <c r="CC47" s="837"/>
      <c r="CD47" s="837"/>
      <c r="CE47" s="837"/>
      <c r="CF47" s="837"/>
      <c r="CG47" s="838"/>
      <c r="CH47" s="839"/>
      <c r="CI47" s="840"/>
      <c r="CJ47" s="840"/>
      <c r="CK47" s="840"/>
      <c r="CL47" s="841"/>
      <c r="CM47" s="839"/>
      <c r="CN47" s="840"/>
      <c r="CO47" s="840"/>
      <c r="CP47" s="840"/>
      <c r="CQ47" s="841"/>
      <c r="CR47" s="839"/>
      <c r="CS47" s="840"/>
      <c r="CT47" s="840"/>
      <c r="CU47" s="840"/>
      <c r="CV47" s="841"/>
      <c r="CW47" s="839"/>
      <c r="CX47" s="840"/>
      <c r="CY47" s="840"/>
      <c r="CZ47" s="840"/>
      <c r="DA47" s="841"/>
      <c r="DB47" s="839"/>
      <c r="DC47" s="840"/>
      <c r="DD47" s="840"/>
      <c r="DE47" s="840"/>
      <c r="DF47" s="841"/>
      <c r="DG47" s="839"/>
      <c r="DH47" s="840"/>
      <c r="DI47" s="840"/>
      <c r="DJ47" s="840"/>
      <c r="DK47" s="841"/>
      <c r="DL47" s="839"/>
      <c r="DM47" s="840"/>
      <c r="DN47" s="840"/>
      <c r="DO47" s="840"/>
      <c r="DP47" s="841"/>
      <c r="DQ47" s="839"/>
      <c r="DR47" s="840"/>
      <c r="DS47" s="840"/>
      <c r="DT47" s="840"/>
      <c r="DU47" s="841"/>
      <c r="DV47" s="836"/>
      <c r="DW47" s="837"/>
      <c r="DX47" s="837"/>
      <c r="DY47" s="837"/>
      <c r="DZ47" s="842"/>
      <c r="EA47" s="224"/>
    </row>
    <row r="48" spans="1:131" ht="26.25" customHeight="1" x14ac:dyDescent="0.2">
      <c r="A48" s="232">
        <v>21</v>
      </c>
      <c r="B48" s="843"/>
      <c r="C48" s="844"/>
      <c r="D48" s="844"/>
      <c r="E48" s="844"/>
      <c r="F48" s="844"/>
      <c r="G48" s="844"/>
      <c r="H48" s="844"/>
      <c r="I48" s="844"/>
      <c r="J48" s="844"/>
      <c r="K48" s="844"/>
      <c r="L48" s="844"/>
      <c r="M48" s="844"/>
      <c r="N48" s="844"/>
      <c r="O48" s="844"/>
      <c r="P48" s="845"/>
      <c r="Q48" s="846"/>
      <c r="R48" s="847"/>
      <c r="S48" s="847"/>
      <c r="T48" s="847"/>
      <c r="U48" s="847"/>
      <c r="V48" s="847"/>
      <c r="W48" s="847"/>
      <c r="X48" s="847"/>
      <c r="Y48" s="847"/>
      <c r="Z48" s="847"/>
      <c r="AA48" s="847"/>
      <c r="AB48" s="847"/>
      <c r="AC48" s="847"/>
      <c r="AD48" s="847"/>
      <c r="AE48" s="848"/>
      <c r="AF48" s="849"/>
      <c r="AG48" s="850"/>
      <c r="AH48" s="850"/>
      <c r="AI48" s="850"/>
      <c r="AJ48" s="851"/>
      <c r="AK48" s="897"/>
      <c r="AL48" s="893"/>
      <c r="AM48" s="893"/>
      <c r="AN48" s="893"/>
      <c r="AO48" s="893"/>
      <c r="AP48" s="893"/>
      <c r="AQ48" s="893"/>
      <c r="AR48" s="893"/>
      <c r="AS48" s="893"/>
      <c r="AT48" s="893"/>
      <c r="AU48" s="893"/>
      <c r="AV48" s="893"/>
      <c r="AW48" s="893"/>
      <c r="AX48" s="893"/>
      <c r="AY48" s="893"/>
      <c r="AZ48" s="894"/>
      <c r="BA48" s="894"/>
      <c r="BB48" s="894"/>
      <c r="BC48" s="894"/>
      <c r="BD48" s="894"/>
      <c r="BE48" s="895"/>
      <c r="BF48" s="895"/>
      <c r="BG48" s="895"/>
      <c r="BH48" s="895"/>
      <c r="BI48" s="896"/>
      <c r="BJ48" s="226"/>
      <c r="BK48" s="226"/>
      <c r="BL48" s="226"/>
      <c r="BM48" s="226"/>
      <c r="BN48" s="226"/>
      <c r="BO48" s="235"/>
      <c r="BP48" s="235"/>
      <c r="BQ48" s="232">
        <v>42</v>
      </c>
      <c r="BR48" s="233"/>
      <c r="BS48" s="836"/>
      <c r="BT48" s="837"/>
      <c r="BU48" s="837"/>
      <c r="BV48" s="837"/>
      <c r="BW48" s="837"/>
      <c r="BX48" s="837"/>
      <c r="BY48" s="837"/>
      <c r="BZ48" s="837"/>
      <c r="CA48" s="837"/>
      <c r="CB48" s="837"/>
      <c r="CC48" s="837"/>
      <c r="CD48" s="837"/>
      <c r="CE48" s="837"/>
      <c r="CF48" s="837"/>
      <c r="CG48" s="838"/>
      <c r="CH48" s="839"/>
      <c r="CI48" s="840"/>
      <c r="CJ48" s="840"/>
      <c r="CK48" s="840"/>
      <c r="CL48" s="841"/>
      <c r="CM48" s="839"/>
      <c r="CN48" s="840"/>
      <c r="CO48" s="840"/>
      <c r="CP48" s="840"/>
      <c r="CQ48" s="841"/>
      <c r="CR48" s="839"/>
      <c r="CS48" s="840"/>
      <c r="CT48" s="840"/>
      <c r="CU48" s="840"/>
      <c r="CV48" s="841"/>
      <c r="CW48" s="839"/>
      <c r="CX48" s="840"/>
      <c r="CY48" s="840"/>
      <c r="CZ48" s="840"/>
      <c r="DA48" s="841"/>
      <c r="DB48" s="839"/>
      <c r="DC48" s="840"/>
      <c r="DD48" s="840"/>
      <c r="DE48" s="840"/>
      <c r="DF48" s="841"/>
      <c r="DG48" s="839"/>
      <c r="DH48" s="840"/>
      <c r="DI48" s="840"/>
      <c r="DJ48" s="840"/>
      <c r="DK48" s="841"/>
      <c r="DL48" s="839"/>
      <c r="DM48" s="840"/>
      <c r="DN48" s="840"/>
      <c r="DO48" s="840"/>
      <c r="DP48" s="841"/>
      <c r="DQ48" s="839"/>
      <c r="DR48" s="840"/>
      <c r="DS48" s="840"/>
      <c r="DT48" s="840"/>
      <c r="DU48" s="841"/>
      <c r="DV48" s="836"/>
      <c r="DW48" s="837"/>
      <c r="DX48" s="837"/>
      <c r="DY48" s="837"/>
      <c r="DZ48" s="842"/>
      <c r="EA48" s="224"/>
    </row>
    <row r="49" spans="1:131" ht="26.25" customHeight="1" x14ac:dyDescent="0.2">
      <c r="A49" s="232">
        <v>22</v>
      </c>
      <c r="B49" s="843"/>
      <c r="C49" s="844"/>
      <c r="D49" s="844"/>
      <c r="E49" s="844"/>
      <c r="F49" s="844"/>
      <c r="G49" s="844"/>
      <c r="H49" s="844"/>
      <c r="I49" s="844"/>
      <c r="J49" s="844"/>
      <c r="K49" s="844"/>
      <c r="L49" s="844"/>
      <c r="M49" s="844"/>
      <c r="N49" s="844"/>
      <c r="O49" s="844"/>
      <c r="P49" s="845"/>
      <c r="Q49" s="846"/>
      <c r="R49" s="847"/>
      <c r="S49" s="847"/>
      <c r="T49" s="847"/>
      <c r="U49" s="847"/>
      <c r="V49" s="847"/>
      <c r="W49" s="847"/>
      <c r="X49" s="847"/>
      <c r="Y49" s="847"/>
      <c r="Z49" s="847"/>
      <c r="AA49" s="847"/>
      <c r="AB49" s="847"/>
      <c r="AC49" s="847"/>
      <c r="AD49" s="847"/>
      <c r="AE49" s="848"/>
      <c r="AF49" s="849"/>
      <c r="AG49" s="850"/>
      <c r="AH49" s="850"/>
      <c r="AI49" s="850"/>
      <c r="AJ49" s="851"/>
      <c r="AK49" s="897"/>
      <c r="AL49" s="893"/>
      <c r="AM49" s="893"/>
      <c r="AN49" s="893"/>
      <c r="AO49" s="893"/>
      <c r="AP49" s="893"/>
      <c r="AQ49" s="893"/>
      <c r="AR49" s="893"/>
      <c r="AS49" s="893"/>
      <c r="AT49" s="893"/>
      <c r="AU49" s="893"/>
      <c r="AV49" s="893"/>
      <c r="AW49" s="893"/>
      <c r="AX49" s="893"/>
      <c r="AY49" s="893"/>
      <c r="AZ49" s="894"/>
      <c r="BA49" s="894"/>
      <c r="BB49" s="894"/>
      <c r="BC49" s="894"/>
      <c r="BD49" s="894"/>
      <c r="BE49" s="895"/>
      <c r="BF49" s="895"/>
      <c r="BG49" s="895"/>
      <c r="BH49" s="895"/>
      <c r="BI49" s="896"/>
      <c r="BJ49" s="226"/>
      <c r="BK49" s="226"/>
      <c r="BL49" s="226"/>
      <c r="BM49" s="226"/>
      <c r="BN49" s="226"/>
      <c r="BO49" s="235"/>
      <c r="BP49" s="235"/>
      <c r="BQ49" s="232">
        <v>43</v>
      </c>
      <c r="BR49" s="233"/>
      <c r="BS49" s="836"/>
      <c r="BT49" s="837"/>
      <c r="BU49" s="837"/>
      <c r="BV49" s="837"/>
      <c r="BW49" s="837"/>
      <c r="BX49" s="837"/>
      <c r="BY49" s="837"/>
      <c r="BZ49" s="837"/>
      <c r="CA49" s="837"/>
      <c r="CB49" s="837"/>
      <c r="CC49" s="837"/>
      <c r="CD49" s="837"/>
      <c r="CE49" s="837"/>
      <c r="CF49" s="837"/>
      <c r="CG49" s="838"/>
      <c r="CH49" s="839"/>
      <c r="CI49" s="840"/>
      <c r="CJ49" s="840"/>
      <c r="CK49" s="840"/>
      <c r="CL49" s="841"/>
      <c r="CM49" s="839"/>
      <c r="CN49" s="840"/>
      <c r="CO49" s="840"/>
      <c r="CP49" s="840"/>
      <c r="CQ49" s="841"/>
      <c r="CR49" s="839"/>
      <c r="CS49" s="840"/>
      <c r="CT49" s="840"/>
      <c r="CU49" s="840"/>
      <c r="CV49" s="841"/>
      <c r="CW49" s="839"/>
      <c r="CX49" s="840"/>
      <c r="CY49" s="840"/>
      <c r="CZ49" s="840"/>
      <c r="DA49" s="841"/>
      <c r="DB49" s="839"/>
      <c r="DC49" s="840"/>
      <c r="DD49" s="840"/>
      <c r="DE49" s="840"/>
      <c r="DF49" s="841"/>
      <c r="DG49" s="839"/>
      <c r="DH49" s="840"/>
      <c r="DI49" s="840"/>
      <c r="DJ49" s="840"/>
      <c r="DK49" s="841"/>
      <c r="DL49" s="839"/>
      <c r="DM49" s="840"/>
      <c r="DN49" s="840"/>
      <c r="DO49" s="840"/>
      <c r="DP49" s="841"/>
      <c r="DQ49" s="839"/>
      <c r="DR49" s="840"/>
      <c r="DS49" s="840"/>
      <c r="DT49" s="840"/>
      <c r="DU49" s="841"/>
      <c r="DV49" s="836"/>
      <c r="DW49" s="837"/>
      <c r="DX49" s="837"/>
      <c r="DY49" s="837"/>
      <c r="DZ49" s="842"/>
      <c r="EA49" s="224"/>
    </row>
    <row r="50" spans="1:131" ht="26.25" customHeight="1" x14ac:dyDescent="0.2">
      <c r="A50" s="232">
        <v>23</v>
      </c>
      <c r="B50" s="843"/>
      <c r="C50" s="844"/>
      <c r="D50" s="844"/>
      <c r="E50" s="844"/>
      <c r="F50" s="844"/>
      <c r="G50" s="844"/>
      <c r="H50" s="844"/>
      <c r="I50" s="844"/>
      <c r="J50" s="844"/>
      <c r="K50" s="844"/>
      <c r="L50" s="844"/>
      <c r="M50" s="844"/>
      <c r="N50" s="844"/>
      <c r="O50" s="844"/>
      <c r="P50" s="845"/>
      <c r="Q50" s="898"/>
      <c r="R50" s="899"/>
      <c r="S50" s="899"/>
      <c r="T50" s="899"/>
      <c r="U50" s="899"/>
      <c r="V50" s="899"/>
      <c r="W50" s="899"/>
      <c r="X50" s="899"/>
      <c r="Y50" s="899"/>
      <c r="Z50" s="899"/>
      <c r="AA50" s="899"/>
      <c r="AB50" s="899"/>
      <c r="AC50" s="899"/>
      <c r="AD50" s="899"/>
      <c r="AE50" s="900"/>
      <c r="AF50" s="849"/>
      <c r="AG50" s="850"/>
      <c r="AH50" s="850"/>
      <c r="AI50" s="850"/>
      <c r="AJ50" s="851"/>
      <c r="AK50" s="902"/>
      <c r="AL50" s="899"/>
      <c r="AM50" s="899"/>
      <c r="AN50" s="899"/>
      <c r="AO50" s="899"/>
      <c r="AP50" s="899"/>
      <c r="AQ50" s="899"/>
      <c r="AR50" s="899"/>
      <c r="AS50" s="899"/>
      <c r="AT50" s="899"/>
      <c r="AU50" s="899"/>
      <c r="AV50" s="899"/>
      <c r="AW50" s="899"/>
      <c r="AX50" s="899"/>
      <c r="AY50" s="899"/>
      <c r="AZ50" s="901"/>
      <c r="BA50" s="901"/>
      <c r="BB50" s="901"/>
      <c r="BC50" s="901"/>
      <c r="BD50" s="901"/>
      <c r="BE50" s="895"/>
      <c r="BF50" s="895"/>
      <c r="BG50" s="895"/>
      <c r="BH50" s="895"/>
      <c r="BI50" s="896"/>
      <c r="BJ50" s="226"/>
      <c r="BK50" s="226"/>
      <c r="BL50" s="226"/>
      <c r="BM50" s="226"/>
      <c r="BN50" s="226"/>
      <c r="BO50" s="235"/>
      <c r="BP50" s="235"/>
      <c r="BQ50" s="232">
        <v>44</v>
      </c>
      <c r="BR50" s="233"/>
      <c r="BS50" s="836"/>
      <c r="BT50" s="837"/>
      <c r="BU50" s="837"/>
      <c r="BV50" s="837"/>
      <c r="BW50" s="837"/>
      <c r="BX50" s="837"/>
      <c r="BY50" s="837"/>
      <c r="BZ50" s="837"/>
      <c r="CA50" s="837"/>
      <c r="CB50" s="837"/>
      <c r="CC50" s="837"/>
      <c r="CD50" s="837"/>
      <c r="CE50" s="837"/>
      <c r="CF50" s="837"/>
      <c r="CG50" s="838"/>
      <c r="CH50" s="839"/>
      <c r="CI50" s="840"/>
      <c r="CJ50" s="840"/>
      <c r="CK50" s="840"/>
      <c r="CL50" s="841"/>
      <c r="CM50" s="839"/>
      <c r="CN50" s="840"/>
      <c r="CO50" s="840"/>
      <c r="CP50" s="840"/>
      <c r="CQ50" s="841"/>
      <c r="CR50" s="839"/>
      <c r="CS50" s="840"/>
      <c r="CT50" s="840"/>
      <c r="CU50" s="840"/>
      <c r="CV50" s="841"/>
      <c r="CW50" s="839"/>
      <c r="CX50" s="840"/>
      <c r="CY50" s="840"/>
      <c r="CZ50" s="840"/>
      <c r="DA50" s="841"/>
      <c r="DB50" s="839"/>
      <c r="DC50" s="840"/>
      <c r="DD50" s="840"/>
      <c r="DE50" s="840"/>
      <c r="DF50" s="841"/>
      <c r="DG50" s="839"/>
      <c r="DH50" s="840"/>
      <c r="DI50" s="840"/>
      <c r="DJ50" s="840"/>
      <c r="DK50" s="841"/>
      <c r="DL50" s="839"/>
      <c r="DM50" s="840"/>
      <c r="DN50" s="840"/>
      <c r="DO50" s="840"/>
      <c r="DP50" s="841"/>
      <c r="DQ50" s="839"/>
      <c r="DR50" s="840"/>
      <c r="DS50" s="840"/>
      <c r="DT50" s="840"/>
      <c r="DU50" s="841"/>
      <c r="DV50" s="836"/>
      <c r="DW50" s="837"/>
      <c r="DX50" s="837"/>
      <c r="DY50" s="837"/>
      <c r="DZ50" s="842"/>
      <c r="EA50" s="224"/>
    </row>
    <row r="51" spans="1:131" ht="26.25" customHeight="1" x14ac:dyDescent="0.2">
      <c r="A51" s="232">
        <v>24</v>
      </c>
      <c r="B51" s="843"/>
      <c r="C51" s="844"/>
      <c r="D51" s="844"/>
      <c r="E51" s="844"/>
      <c r="F51" s="844"/>
      <c r="G51" s="844"/>
      <c r="H51" s="844"/>
      <c r="I51" s="844"/>
      <c r="J51" s="844"/>
      <c r="K51" s="844"/>
      <c r="L51" s="844"/>
      <c r="M51" s="844"/>
      <c r="N51" s="844"/>
      <c r="O51" s="844"/>
      <c r="P51" s="845"/>
      <c r="Q51" s="898"/>
      <c r="R51" s="899"/>
      <c r="S51" s="899"/>
      <c r="T51" s="899"/>
      <c r="U51" s="899"/>
      <c r="V51" s="899"/>
      <c r="W51" s="899"/>
      <c r="X51" s="899"/>
      <c r="Y51" s="899"/>
      <c r="Z51" s="899"/>
      <c r="AA51" s="899"/>
      <c r="AB51" s="899"/>
      <c r="AC51" s="899"/>
      <c r="AD51" s="899"/>
      <c r="AE51" s="900"/>
      <c r="AF51" s="849"/>
      <c r="AG51" s="850"/>
      <c r="AH51" s="850"/>
      <c r="AI51" s="850"/>
      <c r="AJ51" s="851"/>
      <c r="AK51" s="902"/>
      <c r="AL51" s="899"/>
      <c r="AM51" s="899"/>
      <c r="AN51" s="899"/>
      <c r="AO51" s="899"/>
      <c r="AP51" s="899"/>
      <c r="AQ51" s="899"/>
      <c r="AR51" s="899"/>
      <c r="AS51" s="899"/>
      <c r="AT51" s="899"/>
      <c r="AU51" s="899"/>
      <c r="AV51" s="899"/>
      <c r="AW51" s="899"/>
      <c r="AX51" s="899"/>
      <c r="AY51" s="899"/>
      <c r="AZ51" s="901"/>
      <c r="BA51" s="901"/>
      <c r="BB51" s="901"/>
      <c r="BC51" s="901"/>
      <c r="BD51" s="901"/>
      <c r="BE51" s="895"/>
      <c r="BF51" s="895"/>
      <c r="BG51" s="895"/>
      <c r="BH51" s="895"/>
      <c r="BI51" s="896"/>
      <c r="BJ51" s="226"/>
      <c r="BK51" s="226"/>
      <c r="BL51" s="226"/>
      <c r="BM51" s="226"/>
      <c r="BN51" s="226"/>
      <c r="BO51" s="235"/>
      <c r="BP51" s="235"/>
      <c r="BQ51" s="232">
        <v>45</v>
      </c>
      <c r="BR51" s="233"/>
      <c r="BS51" s="836"/>
      <c r="BT51" s="837"/>
      <c r="BU51" s="837"/>
      <c r="BV51" s="837"/>
      <c r="BW51" s="837"/>
      <c r="BX51" s="837"/>
      <c r="BY51" s="837"/>
      <c r="BZ51" s="837"/>
      <c r="CA51" s="837"/>
      <c r="CB51" s="837"/>
      <c r="CC51" s="837"/>
      <c r="CD51" s="837"/>
      <c r="CE51" s="837"/>
      <c r="CF51" s="837"/>
      <c r="CG51" s="838"/>
      <c r="CH51" s="839"/>
      <c r="CI51" s="840"/>
      <c r="CJ51" s="840"/>
      <c r="CK51" s="840"/>
      <c r="CL51" s="841"/>
      <c r="CM51" s="839"/>
      <c r="CN51" s="840"/>
      <c r="CO51" s="840"/>
      <c r="CP51" s="840"/>
      <c r="CQ51" s="841"/>
      <c r="CR51" s="839"/>
      <c r="CS51" s="840"/>
      <c r="CT51" s="840"/>
      <c r="CU51" s="840"/>
      <c r="CV51" s="841"/>
      <c r="CW51" s="839"/>
      <c r="CX51" s="840"/>
      <c r="CY51" s="840"/>
      <c r="CZ51" s="840"/>
      <c r="DA51" s="841"/>
      <c r="DB51" s="839"/>
      <c r="DC51" s="840"/>
      <c r="DD51" s="840"/>
      <c r="DE51" s="840"/>
      <c r="DF51" s="841"/>
      <c r="DG51" s="839"/>
      <c r="DH51" s="840"/>
      <c r="DI51" s="840"/>
      <c r="DJ51" s="840"/>
      <c r="DK51" s="841"/>
      <c r="DL51" s="839"/>
      <c r="DM51" s="840"/>
      <c r="DN51" s="840"/>
      <c r="DO51" s="840"/>
      <c r="DP51" s="841"/>
      <c r="DQ51" s="839"/>
      <c r="DR51" s="840"/>
      <c r="DS51" s="840"/>
      <c r="DT51" s="840"/>
      <c r="DU51" s="841"/>
      <c r="DV51" s="836"/>
      <c r="DW51" s="837"/>
      <c r="DX51" s="837"/>
      <c r="DY51" s="837"/>
      <c r="DZ51" s="842"/>
      <c r="EA51" s="224"/>
    </row>
    <row r="52" spans="1:131" ht="26.25" customHeight="1" x14ac:dyDescent="0.2">
      <c r="A52" s="232">
        <v>25</v>
      </c>
      <c r="B52" s="843"/>
      <c r="C52" s="844"/>
      <c r="D52" s="844"/>
      <c r="E52" s="844"/>
      <c r="F52" s="844"/>
      <c r="G52" s="844"/>
      <c r="H52" s="844"/>
      <c r="I52" s="844"/>
      <c r="J52" s="844"/>
      <c r="K52" s="844"/>
      <c r="L52" s="844"/>
      <c r="M52" s="844"/>
      <c r="N52" s="844"/>
      <c r="O52" s="844"/>
      <c r="P52" s="845"/>
      <c r="Q52" s="898"/>
      <c r="R52" s="899"/>
      <c r="S52" s="899"/>
      <c r="T52" s="899"/>
      <c r="U52" s="899"/>
      <c r="V52" s="899"/>
      <c r="W52" s="899"/>
      <c r="X52" s="899"/>
      <c r="Y52" s="899"/>
      <c r="Z52" s="899"/>
      <c r="AA52" s="899"/>
      <c r="AB52" s="899"/>
      <c r="AC52" s="899"/>
      <c r="AD52" s="899"/>
      <c r="AE52" s="900"/>
      <c r="AF52" s="849"/>
      <c r="AG52" s="850"/>
      <c r="AH52" s="850"/>
      <c r="AI52" s="850"/>
      <c r="AJ52" s="851"/>
      <c r="AK52" s="902"/>
      <c r="AL52" s="899"/>
      <c r="AM52" s="899"/>
      <c r="AN52" s="899"/>
      <c r="AO52" s="899"/>
      <c r="AP52" s="899"/>
      <c r="AQ52" s="899"/>
      <c r="AR52" s="899"/>
      <c r="AS52" s="899"/>
      <c r="AT52" s="899"/>
      <c r="AU52" s="899"/>
      <c r="AV52" s="899"/>
      <c r="AW52" s="899"/>
      <c r="AX52" s="899"/>
      <c r="AY52" s="899"/>
      <c r="AZ52" s="901"/>
      <c r="BA52" s="901"/>
      <c r="BB52" s="901"/>
      <c r="BC52" s="901"/>
      <c r="BD52" s="901"/>
      <c r="BE52" s="895"/>
      <c r="BF52" s="895"/>
      <c r="BG52" s="895"/>
      <c r="BH52" s="895"/>
      <c r="BI52" s="896"/>
      <c r="BJ52" s="226"/>
      <c r="BK52" s="226"/>
      <c r="BL52" s="226"/>
      <c r="BM52" s="226"/>
      <c r="BN52" s="226"/>
      <c r="BO52" s="235"/>
      <c r="BP52" s="235"/>
      <c r="BQ52" s="232">
        <v>46</v>
      </c>
      <c r="BR52" s="233"/>
      <c r="BS52" s="836"/>
      <c r="BT52" s="837"/>
      <c r="BU52" s="837"/>
      <c r="BV52" s="837"/>
      <c r="BW52" s="837"/>
      <c r="BX52" s="837"/>
      <c r="BY52" s="837"/>
      <c r="BZ52" s="837"/>
      <c r="CA52" s="837"/>
      <c r="CB52" s="837"/>
      <c r="CC52" s="837"/>
      <c r="CD52" s="837"/>
      <c r="CE52" s="837"/>
      <c r="CF52" s="837"/>
      <c r="CG52" s="838"/>
      <c r="CH52" s="839"/>
      <c r="CI52" s="840"/>
      <c r="CJ52" s="840"/>
      <c r="CK52" s="840"/>
      <c r="CL52" s="841"/>
      <c r="CM52" s="839"/>
      <c r="CN52" s="840"/>
      <c r="CO52" s="840"/>
      <c r="CP52" s="840"/>
      <c r="CQ52" s="841"/>
      <c r="CR52" s="839"/>
      <c r="CS52" s="840"/>
      <c r="CT52" s="840"/>
      <c r="CU52" s="840"/>
      <c r="CV52" s="841"/>
      <c r="CW52" s="839"/>
      <c r="CX52" s="840"/>
      <c r="CY52" s="840"/>
      <c r="CZ52" s="840"/>
      <c r="DA52" s="841"/>
      <c r="DB52" s="839"/>
      <c r="DC52" s="840"/>
      <c r="DD52" s="840"/>
      <c r="DE52" s="840"/>
      <c r="DF52" s="841"/>
      <c r="DG52" s="839"/>
      <c r="DH52" s="840"/>
      <c r="DI52" s="840"/>
      <c r="DJ52" s="840"/>
      <c r="DK52" s="841"/>
      <c r="DL52" s="839"/>
      <c r="DM52" s="840"/>
      <c r="DN52" s="840"/>
      <c r="DO52" s="840"/>
      <c r="DP52" s="841"/>
      <c r="DQ52" s="839"/>
      <c r="DR52" s="840"/>
      <c r="DS52" s="840"/>
      <c r="DT52" s="840"/>
      <c r="DU52" s="841"/>
      <c r="DV52" s="836"/>
      <c r="DW52" s="837"/>
      <c r="DX52" s="837"/>
      <c r="DY52" s="837"/>
      <c r="DZ52" s="842"/>
      <c r="EA52" s="224"/>
    </row>
    <row r="53" spans="1:131" ht="26.25" customHeight="1" x14ac:dyDescent="0.2">
      <c r="A53" s="232">
        <v>26</v>
      </c>
      <c r="B53" s="843"/>
      <c r="C53" s="844"/>
      <c r="D53" s="844"/>
      <c r="E53" s="844"/>
      <c r="F53" s="844"/>
      <c r="G53" s="844"/>
      <c r="H53" s="844"/>
      <c r="I53" s="844"/>
      <c r="J53" s="844"/>
      <c r="K53" s="844"/>
      <c r="L53" s="844"/>
      <c r="M53" s="844"/>
      <c r="N53" s="844"/>
      <c r="O53" s="844"/>
      <c r="P53" s="845"/>
      <c r="Q53" s="898"/>
      <c r="R53" s="899"/>
      <c r="S53" s="899"/>
      <c r="T53" s="899"/>
      <c r="U53" s="899"/>
      <c r="V53" s="899"/>
      <c r="W53" s="899"/>
      <c r="X53" s="899"/>
      <c r="Y53" s="899"/>
      <c r="Z53" s="899"/>
      <c r="AA53" s="899"/>
      <c r="AB53" s="899"/>
      <c r="AC53" s="899"/>
      <c r="AD53" s="899"/>
      <c r="AE53" s="900"/>
      <c r="AF53" s="849"/>
      <c r="AG53" s="850"/>
      <c r="AH53" s="850"/>
      <c r="AI53" s="850"/>
      <c r="AJ53" s="851"/>
      <c r="AK53" s="902"/>
      <c r="AL53" s="899"/>
      <c r="AM53" s="899"/>
      <c r="AN53" s="899"/>
      <c r="AO53" s="899"/>
      <c r="AP53" s="899"/>
      <c r="AQ53" s="899"/>
      <c r="AR53" s="899"/>
      <c r="AS53" s="899"/>
      <c r="AT53" s="899"/>
      <c r="AU53" s="899"/>
      <c r="AV53" s="899"/>
      <c r="AW53" s="899"/>
      <c r="AX53" s="899"/>
      <c r="AY53" s="899"/>
      <c r="AZ53" s="901"/>
      <c r="BA53" s="901"/>
      <c r="BB53" s="901"/>
      <c r="BC53" s="901"/>
      <c r="BD53" s="901"/>
      <c r="BE53" s="895"/>
      <c r="BF53" s="895"/>
      <c r="BG53" s="895"/>
      <c r="BH53" s="895"/>
      <c r="BI53" s="896"/>
      <c r="BJ53" s="226"/>
      <c r="BK53" s="226"/>
      <c r="BL53" s="226"/>
      <c r="BM53" s="226"/>
      <c r="BN53" s="226"/>
      <c r="BO53" s="235"/>
      <c r="BP53" s="235"/>
      <c r="BQ53" s="232">
        <v>47</v>
      </c>
      <c r="BR53" s="233"/>
      <c r="BS53" s="836"/>
      <c r="BT53" s="837"/>
      <c r="BU53" s="837"/>
      <c r="BV53" s="837"/>
      <c r="BW53" s="837"/>
      <c r="BX53" s="837"/>
      <c r="BY53" s="837"/>
      <c r="BZ53" s="837"/>
      <c r="CA53" s="837"/>
      <c r="CB53" s="837"/>
      <c r="CC53" s="837"/>
      <c r="CD53" s="837"/>
      <c r="CE53" s="837"/>
      <c r="CF53" s="837"/>
      <c r="CG53" s="838"/>
      <c r="CH53" s="839"/>
      <c r="CI53" s="840"/>
      <c r="CJ53" s="840"/>
      <c r="CK53" s="840"/>
      <c r="CL53" s="841"/>
      <c r="CM53" s="839"/>
      <c r="CN53" s="840"/>
      <c r="CO53" s="840"/>
      <c r="CP53" s="840"/>
      <c r="CQ53" s="841"/>
      <c r="CR53" s="839"/>
      <c r="CS53" s="840"/>
      <c r="CT53" s="840"/>
      <c r="CU53" s="840"/>
      <c r="CV53" s="841"/>
      <c r="CW53" s="839"/>
      <c r="CX53" s="840"/>
      <c r="CY53" s="840"/>
      <c r="CZ53" s="840"/>
      <c r="DA53" s="841"/>
      <c r="DB53" s="839"/>
      <c r="DC53" s="840"/>
      <c r="DD53" s="840"/>
      <c r="DE53" s="840"/>
      <c r="DF53" s="841"/>
      <c r="DG53" s="839"/>
      <c r="DH53" s="840"/>
      <c r="DI53" s="840"/>
      <c r="DJ53" s="840"/>
      <c r="DK53" s="841"/>
      <c r="DL53" s="839"/>
      <c r="DM53" s="840"/>
      <c r="DN53" s="840"/>
      <c r="DO53" s="840"/>
      <c r="DP53" s="841"/>
      <c r="DQ53" s="839"/>
      <c r="DR53" s="840"/>
      <c r="DS53" s="840"/>
      <c r="DT53" s="840"/>
      <c r="DU53" s="841"/>
      <c r="DV53" s="836"/>
      <c r="DW53" s="837"/>
      <c r="DX53" s="837"/>
      <c r="DY53" s="837"/>
      <c r="DZ53" s="842"/>
      <c r="EA53" s="224"/>
    </row>
    <row r="54" spans="1:131" ht="26.25" customHeight="1" x14ac:dyDescent="0.2">
      <c r="A54" s="232">
        <v>27</v>
      </c>
      <c r="B54" s="843"/>
      <c r="C54" s="844"/>
      <c r="D54" s="844"/>
      <c r="E54" s="844"/>
      <c r="F54" s="844"/>
      <c r="G54" s="844"/>
      <c r="H54" s="844"/>
      <c r="I54" s="844"/>
      <c r="J54" s="844"/>
      <c r="K54" s="844"/>
      <c r="L54" s="844"/>
      <c r="M54" s="844"/>
      <c r="N54" s="844"/>
      <c r="O54" s="844"/>
      <c r="P54" s="845"/>
      <c r="Q54" s="898"/>
      <c r="R54" s="899"/>
      <c r="S54" s="899"/>
      <c r="T54" s="899"/>
      <c r="U54" s="899"/>
      <c r="V54" s="899"/>
      <c r="W54" s="899"/>
      <c r="X54" s="899"/>
      <c r="Y54" s="899"/>
      <c r="Z54" s="899"/>
      <c r="AA54" s="899"/>
      <c r="AB54" s="899"/>
      <c r="AC54" s="899"/>
      <c r="AD54" s="899"/>
      <c r="AE54" s="900"/>
      <c r="AF54" s="849"/>
      <c r="AG54" s="850"/>
      <c r="AH54" s="850"/>
      <c r="AI54" s="850"/>
      <c r="AJ54" s="851"/>
      <c r="AK54" s="902"/>
      <c r="AL54" s="899"/>
      <c r="AM54" s="899"/>
      <c r="AN54" s="899"/>
      <c r="AO54" s="899"/>
      <c r="AP54" s="899"/>
      <c r="AQ54" s="899"/>
      <c r="AR54" s="899"/>
      <c r="AS54" s="899"/>
      <c r="AT54" s="899"/>
      <c r="AU54" s="899"/>
      <c r="AV54" s="899"/>
      <c r="AW54" s="899"/>
      <c r="AX54" s="899"/>
      <c r="AY54" s="899"/>
      <c r="AZ54" s="901"/>
      <c r="BA54" s="901"/>
      <c r="BB54" s="901"/>
      <c r="BC54" s="901"/>
      <c r="BD54" s="901"/>
      <c r="BE54" s="895"/>
      <c r="BF54" s="895"/>
      <c r="BG54" s="895"/>
      <c r="BH54" s="895"/>
      <c r="BI54" s="896"/>
      <c r="BJ54" s="226"/>
      <c r="BK54" s="226"/>
      <c r="BL54" s="226"/>
      <c r="BM54" s="226"/>
      <c r="BN54" s="226"/>
      <c r="BO54" s="235"/>
      <c r="BP54" s="235"/>
      <c r="BQ54" s="232">
        <v>48</v>
      </c>
      <c r="BR54" s="233"/>
      <c r="BS54" s="836"/>
      <c r="BT54" s="837"/>
      <c r="BU54" s="837"/>
      <c r="BV54" s="837"/>
      <c r="BW54" s="837"/>
      <c r="BX54" s="837"/>
      <c r="BY54" s="837"/>
      <c r="BZ54" s="837"/>
      <c r="CA54" s="837"/>
      <c r="CB54" s="837"/>
      <c r="CC54" s="837"/>
      <c r="CD54" s="837"/>
      <c r="CE54" s="837"/>
      <c r="CF54" s="837"/>
      <c r="CG54" s="838"/>
      <c r="CH54" s="839"/>
      <c r="CI54" s="840"/>
      <c r="CJ54" s="840"/>
      <c r="CK54" s="840"/>
      <c r="CL54" s="841"/>
      <c r="CM54" s="839"/>
      <c r="CN54" s="840"/>
      <c r="CO54" s="840"/>
      <c r="CP54" s="840"/>
      <c r="CQ54" s="841"/>
      <c r="CR54" s="839"/>
      <c r="CS54" s="840"/>
      <c r="CT54" s="840"/>
      <c r="CU54" s="840"/>
      <c r="CV54" s="841"/>
      <c r="CW54" s="839"/>
      <c r="CX54" s="840"/>
      <c r="CY54" s="840"/>
      <c r="CZ54" s="840"/>
      <c r="DA54" s="841"/>
      <c r="DB54" s="839"/>
      <c r="DC54" s="840"/>
      <c r="DD54" s="840"/>
      <c r="DE54" s="840"/>
      <c r="DF54" s="841"/>
      <c r="DG54" s="839"/>
      <c r="DH54" s="840"/>
      <c r="DI54" s="840"/>
      <c r="DJ54" s="840"/>
      <c r="DK54" s="841"/>
      <c r="DL54" s="839"/>
      <c r="DM54" s="840"/>
      <c r="DN54" s="840"/>
      <c r="DO54" s="840"/>
      <c r="DP54" s="841"/>
      <c r="DQ54" s="839"/>
      <c r="DR54" s="840"/>
      <c r="DS54" s="840"/>
      <c r="DT54" s="840"/>
      <c r="DU54" s="841"/>
      <c r="DV54" s="836"/>
      <c r="DW54" s="837"/>
      <c r="DX54" s="837"/>
      <c r="DY54" s="837"/>
      <c r="DZ54" s="842"/>
      <c r="EA54" s="224"/>
    </row>
    <row r="55" spans="1:131" ht="26.25" customHeight="1" x14ac:dyDescent="0.2">
      <c r="A55" s="232">
        <v>28</v>
      </c>
      <c r="B55" s="843"/>
      <c r="C55" s="844"/>
      <c r="D55" s="844"/>
      <c r="E55" s="844"/>
      <c r="F55" s="844"/>
      <c r="G55" s="844"/>
      <c r="H55" s="844"/>
      <c r="I55" s="844"/>
      <c r="J55" s="844"/>
      <c r="K55" s="844"/>
      <c r="L55" s="844"/>
      <c r="M55" s="844"/>
      <c r="N55" s="844"/>
      <c r="O55" s="844"/>
      <c r="P55" s="845"/>
      <c r="Q55" s="898"/>
      <c r="R55" s="899"/>
      <c r="S55" s="899"/>
      <c r="T55" s="899"/>
      <c r="U55" s="899"/>
      <c r="V55" s="899"/>
      <c r="W55" s="899"/>
      <c r="X55" s="899"/>
      <c r="Y55" s="899"/>
      <c r="Z55" s="899"/>
      <c r="AA55" s="899"/>
      <c r="AB55" s="899"/>
      <c r="AC55" s="899"/>
      <c r="AD55" s="899"/>
      <c r="AE55" s="900"/>
      <c r="AF55" s="849"/>
      <c r="AG55" s="850"/>
      <c r="AH55" s="850"/>
      <c r="AI55" s="850"/>
      <c r="AJ55" s="851"/>
      <c r="AK55" s="902"/>
      <c r="AL55" s="899"/>
      <c r="AM55" s="899"/>
      <c r="AN55" s="899"/>
      <c r="AO55" s="899"/>
      <c r="AP55" s="899"/>
      <c r="AQ55" s="899"/>
      <c r="AR55" s="899"/>
      <c r="AS55" s="899"/>
      <c r="AT55" s="899"/>
      <c r="AU55" s="899"/>
      <c r="AV55" s="899"/>
      <c r="AW55" s="899"/>
      <c r="AX55" s="899"/>
      <c r="AY55" s="899"/>
      <c r="AZ55" s="901"/>
      <c r="BA55" s="901"/>
      <c r="BB55" s="901"/>
      <c r="BC55" s="901"/>
      <c r="BD55" s="901"/>
      <c r="BE55" s="895"/>
      <c r="BF55" s="895"/>
      <c r="BG55" s="895"/>
      <c r="BH55" s="895"/>
      <c r="BI55" s="896"/>
      <c r="BJ55" s="226"/>
      <c r="BK55" s="226"/>
      <c r="BL55" s="226"/>
      <c r="BM55" s="226"/>
      <c r="BN55" s="226"/>
      <c r="BO55" s="235"/>
      <c r="BP55" s="235"/>
      <c r="BQ55" s="232">
        <v>49</v>
      </c>
      <c r="BR55" s="233"/>
      <c r="BS55" s="836"/>
      <c r="BT55" s="837"/>
      <c r="BU55" s="837"/>
      <c r="BV55" s="837"/>
      <c r="BW55" s="837"/>
      <c r="BX55" s="837"/>
      <c r="BY55" s="837"/>
      <c r="BZ55" s="837"/>
      <c r="CA55" s="837"/>
      <c r="CB55" s="837"/>
      <c r="CC55" s="837"/>
      <c r="CD55" s="837"/>
      <c r="CE55" s="837"/>
      <c r="CF55" s="837"/>
      <c r="CG55" s="838"/>
      <c r="CH55" s="839"/>
      <c r="CI55" s="840"/>
      <c r="CJ55" s="840"/>
      <c r="CK55" s="840"/>
      <c r="CL55" s="841"/>
      <c r="CM55" s="839"/>
      <c r="CN55" s="840"/>
      <c r="CO55" s="840"/>
      <c r="CP55" s="840"/>
      <c r="CQ55" s="841"/>
      <c r="CR55" s="839"/>
      <c r="CS55" s="840"/>
      <c r="CT55" s="840"/>
      <c r="CU55" s="840"/>
      <c r="CV55" s="841"/>
      <c r="CW55" s="839"/>
      <c r="CX55" s="840"/>
      <c r="CY55" s="840"/>
      <c r="CZ55" s="840"/>
      <c r="DA55" s="841"/>
      <c r="DB55" s="839"/>
      <c r="DC55" s="840"/>
      <c r="DD55" s="840"/>
      <c r="DE55" s="840"/>
      <c r="DF55" s="841"/>
      <c r="DG55" s="839"/>
      <c r="DH55" s="840"/>
      <c r="DI55" s="840"/>
      <c r="DJ55" s="840"/>
      <c r="DK55" s="841"/>
      <c r="DL55" s="839"/>
      <c r="DM55" s="840"/>
      <c r="DN55" s="840"/>
      <c r="DO55" s="840"/>
      <c r="DP55" s="841"/>
      <c r="DQ55" s="839"/>
      <c r="DR55" s="840"/>
      <c r="DS55" s="840"/>
      <c r="DT55" s="840"/>
      <c r="DU55" s="841"/>
      <c r="DV55" s="836"/>
      <c r="DW55" s="837"/>
      <c r="DX55" s="837"/>
      <c r="DY55" s="837"/>
      <c r="DZ55" s="842"/>
      <c r="EA55" s="224"/>
    </row>
    <row r="56" spans="1:131" ht="26.25" customHeight="1" x14ac:dyDescent="0.2">
      <c r="A56" s="232">
        <v>29</v>
      </c>
      <c r="B56" s="843"/>
      <c r="C56" s="844"/>
      <c r="D56" s="844"/>
      <c r="E56" s="844"/>
      <c r="F56" s="844"/>
      <c r="G56" s="844"/>
      <c r="H56" s="844"/>
      <c r="I56" s="844"/>
      <c r="J56" s="844"/>
      <c r="K56" s="844"/>
      <c r="L56" s="844"/>
      <c r="M56" s="844"/>
      <c r="N56" s="844"/>
      <c r="O56" s="844"/>
      <c r="P56" s="845"/>
      <c r="Q56" s="898"/>
      <c r="R56" s="899"/>
      <c r="S56" s="899"/>
      <c r="T56" s="899"/>
      <c r="U56" s="899"/>
      <c r="V56" s="899"/>
      <c r="W56" s="899"/>
      <c r="X56" s="899"/>
      <c r="Y56" s="899"/>
      <c r="Z56" s="899"/>
      <c r="AA56" s="899"/>
      <c r="AB56" s="899"/>
      <c r="AC56" s="899"/>
      <c r="AD56" s="899"/>
      <c r="AE56" s="900"/>
      <c r="AF56" s="849"/>
      <c r="AG56" s="850"/>
      <c r="AH56" s="850"/>
      <c r="AI56" s="850"/>
      <c r="AJ56" s="851"/>
      <c r="AK56" s="902"/>
      <c r="AL56" s="899"/>
      <c r="AM56" s="899"/>
      <c r="AN56" s="899"/>
      <c r="AO56" s="899"/>
      <c r="AP56" s="899"/>
      <c r="AQ56" s="899"/>
      <c r="AR56" s="899"/>
      <c r="AS56" s="899"/>
      <c r="AT56" s="899"/>
      <c r="AU56" s="899"/>
      <c r="AV56" s="899"/>
      <c r="AW56" s="899"/>
      <c r="AX56" s="899"/>
      <c r="AY56" s="899"/>
      <c r="AZ56" s="901"/>
      <c r="BA56" s="901"/>
      <c r="BB56" s="901"/>
      <c r="BC56" s="901"/>
      <c r="BD56" s="901"/>
      <c r="BE56" s="895"/>
      <c r="BF56" s="895"/>
      <c r="BG56" s="895"/>
      <c r="BH56" s="895"/>
      <c r="BI56" s="896"/>
      <c r="BJ56" s="226"/>
      <c r="BK56" s="226"/>
      <c r="BL56" s="226"/>
      <c r="BM56" s="226"/>
      <c r="BN56" s="226"/>
      <c r="BO56" s="235"/>
      <c r="BP56" s="235"/>
      <c r="BQ56" s="232">
        <v>50</v>
      </c>
      <c r="BR56" s="233"/>
      <c r="BS56" s="836"/>
      <c r="BT56" s="837"/>
      <c r="BU56" s="837"/>
      <c r="BV56" s="837"/>
      <c r="BW56" s="837"/>
      <c r="BX56" s="837"/>
      <c r="BY56" s="837"/>
      <c r="BZ56" s="837"/>
      <c r="CA56" s="837"/>
      <c r="CB56" s="837"/>
      <c r="CC56" s="837"/>
      <c r="CD56" s="837"/>
      <c r="CE56" s="837"/>
      <c r="CF56" s="837"/>
      <c r="CG56" s="838"/>
      <c r="CH56" s="839"/>
      <c r="CI56" s="840"/>
      <c r="CJ56" s="840"/>
      <c r="CK56" s="840"/>
      <c r="CL56" s="841"/>
      <c r="CM56" s="839"/>
      <c r="CN56" s="840"/>
      <c r="CO56" s="840"/>
      <c r="CP56" s="840"/>
      <c r="CQ56" s="841"/>
      <c r="CR56" s="839"/>
      <c r="CS56" s="840"/>
      <c r="CT56" s="840"/>
      <c r="CU56" s="840"/>
      <c r="CV56" s="841"/>
      <c r="CW56" s="839"/>
      <c r="CX56" s="840"/>
      <c r="CY56" s="840"/>
      <c r="CZ56" s="840"/>
      <c r="DA56" s="841"/>
      <c r="DB56" s="839"/>
      <c r="DC56" s="840"/>
      <c r="DD56" s="840"/>
      <c r="DE56" s="840"/>
      <c r="DF56" s="841"/>
      <c r="DG56" s="839"/>
      <c r="DH56" s="840"/>
      <c r="DI56" s="840"/>
      <c r="DJ56" s="840"/>
      <c r="DK56" s="841"/>
      <c r="DL56" s="839"/>
      <c r="DM56" s="840"/>
      <c r="DN56" s="840"/>
      <c r="DO56" s="840"/>
      <c r="DP56" s="841"/>
      <c r="DQ56" s="839"/>
      <c r="DR56" s="840"/>
      <c r="DS56" s="840"/>
      <c r="DT56" s="840"/>
      <c r="DU56" s="841"/>
      <c r="DV56" s="836"/>
      <c r="DW56" s="837"/>
      <c r="DX56" s="837"/>
      <c r="DY56" s="837"/>
      <c r="DZ56" s="842"/>
      <c r="EA56" s="224"/>
    </row>
    <row r="57" spans="1:131" ht="26.25" customHeight="1" x14ac:dyDescent="0.2">
      <c r="A57" s="232">
        <v>30</v>
      </c>
      <c r="B57" s="843"/>
      <c r="C57" s="844"/>
      <c r="D57" s="844"/>
      <c r="E57" s="844"/>
      <c r="F57" s="844"/>
      <c r="G57" s="844"/>
      <c r="H57" s="844"/>
      <c r="I57" s="844"/>
      <c r="J57" s="844"/>
      <c r="K57" s="844"/>
      <c r="L57" s="844"/>
      <c r="M57" s="844"/>
      <c r="N57" s="844"/>
      <c r="O57" s="844"/>
      <c r="P57" s="845"/>
      <c r="Q57" s="898"/>
      <c r="R57" s="899"/>
      <c r="S57" s="899"/>
      <c r="T57" s="899"/>
      <c r="U57" s="899"/>
      <c r="V57" s="899"/>
      <c r="W57" s="899"/>
      <c r="X57" s="899"/>
      <c r="Y57" s="899"/>
      <c r="Z57" s="899"/>
      <c r="AA57" s="899"/>
      <c r="AB57" s="899"/>
      <c r="AC57" s="899"/>
      <c r="AD57" s="899"/>
      <c r="AE57" s="900"/>
      <c r="AF57" s="849"/>
      <c r="AG57" s="850"/>
      <c r="AH57" s="850"/>
      <c r="AI57" s="850"/>
      <c r="AJ57" s="851"/>
      <c r="AK57" s="902"/>
      <c r="AL57" s="899"/>
      <c r="AM57" s="899"/>
      <c r="AN57" s="899"/>
      <c r="AO57" s="899"/>
      <c r="AP57" s="899"/>
      <c r="AQ57" s="899"/>
      <c r="AR57" s="899"/>
      <c r="AS57" s="899"/>
      <c r="AT57" s="899"/>
      <c r="AU57" s="899"/>
      <c r="AV57" s="899"/>
      <c r="AW57" s="899"/>
      <c r="AX57" s="899"/>
      <c r="AY57" s="899"/>
      <c r="AZ57" s="901"/>
      <c r="BA57" s="901"/>
      <c r="BB57" s="901"/>
      <c r="BC57" s="901"/>
      <c r="BD57" s="901"/>
      <c r="BE57" s="895"/>
      <c r="BF57" s="895"/>
      <c r="BG57" s="895"/>
      <c r="BH57" s="895"/>
      <c r="BI57" s="896"/>
      <c r="BJ57" s="226"/>
      <c r="BK57" s="226"/>
      <c r="BL57" s="226"/>
      <c r="BM57" s="226"/>
      <c r="BN57" s="226"/>
      <c r="BO57" s="235"/>
      <c r="BP57" s="235"/>
      <c r="BQ57" s="232">
        <v>51</v>
      </c>
      <c r="BR57" s="233"/>
      <c r="BS57" s="836"/>
      <c r="BT57" s="837"/>
      <c r="BU57" s="837"/>
      <c r="BV57" s="837"/>
      <c r="BW57" s="837"/>
      <c r="BX57" s="837"/>
      <c r="BY57" s="837"/>
      <c r="BZ57" s="837"/>
      <c r="CA57" s="837"/>
      <c r="CB57" s="837"/>
      <c r="CC57" s="837"/>
      <c r="CD57" s="837"/>
      <c r="CE57" s="837"/>
      <c r="CF57" s="837"/>
      <c r="CG57" s="838"/>
      <c r="CH57" s="839"/>
      <c r="CI57" s="840"/>
      <c r="CJ57" s="840"/>
      <c r="CK57" s="840"/>
      <c r="CL57" s="841"/>
      <c r="CM57" s="839"/>
      <c r="CN57" s="840"/>
      <c r="CO57" s="840"/>
      <c r="CP57" s="840"/>
      <c r="CQ57" s="841"/>
      <c r="CR57" s="839"/>
      <c r="CS57" s="840"/>
      <c r="CT57" s="840"/>
      <c r="CU57" s="840"/>
      <c r="CV57" s="841"/>
      <c r="CW57" s="839"/>
      <c r="CX57" s="840"/>
      <c r="CY57" s="840"/>
      <c r="CZ57" s="840"/>
      <c r="DA57" s="841"/>
      <c r="DB57" s="839"/>
      <c r="DC57" s="840"/>
      <c r="DD57" s="840"/>
      <c r="DE57" s="840"/>
      <c r="DF57" s="841"/>
      <c r="DG57" s="839"/>
      <c r="DH57" s="840"/>
      <c r="DI57" s="840"/>
      <c r="DJ57" s="840"/>
      <c r="DK57" s="841"/>
      <c r="DL57" s="839"/>
      <c r="DM57" s="840"/>
      <c r="DN57" s="840"/>
      <c r="DO57" s="840"/>
      <c r="DP57" s="841"/>
      <c r="DQ57" s="839"/>
      <c r="DR57" s="840"/>
      <c r="DS57" s="840"/>
      <c r="DT57" s="840"/>
      <c r="DU57" s="841"/>
      <c r="DV57" s="836"/>
      <c r="DW57" s="837"/>
      <c r="DX57" s="837"/>
      <c r="DY57" s="837"/>
      <c r="DZ57" s="842"/>
      <c r="EA57" s="224"/>
    </row>
    <row r="58" spans="1:131" ht="26.25" customHeight="1" x14ac:dyDescent="0.2">
      <c r="A58" s="232">
        <v>31</v>
      </c>
      <c r="B58" s="843"/>
      <c r="C58" s="844"/>
      <c r="D58" s="844"/>
      <c r="E58" s="844"/>
      <c r="F58" s="844"/>
      <c r="G58" s="844"/>
      <c r="H58" s="844"/>
      <c r="I58" s="844"/>
      <c r="J58" s="844"/>
      <c r="K58" s="844"/>
      <c r="L58" s="844"/>
      <c r="M58" s="844"/>
      <c r="N58" s="844"/>
      <c r="O58" s="844"/>
      <c r="P58" s="845"/>
      <c r="Q58" s="898"/>
      <c r="R58" s="899"/>
      <c r="S58" s="899"/>
      <c r="T58" s="899"/>
      <c r="U58" s="899"/>
      <c r="V58" s="899"/>
      <c r="W58" s="899"/>
      <c r="X58" s="899"/>
      <c r="Y58" s="899"/>
      <c r="Z58" s="899"/>
      <c r="AA58" s="899"/>
      <c r="AB58" s="899"/>
      <c r="AC58" s="899"/>
      <c r="AD58" s="899"/>
      <c r="AE58" s="900"/>
      <c r="AF58" s="849"/>
      <c r="AG58" s="850"/>
      <c r="AH58" s="850"/>
      <c r="AI58" s="850"/>
      <c r="AJ58" s="851"/>
      <c r="AK58" s="902"/>
      <c r="AL58" s="899"/>
      <c r="AM58" s="899"/>
      <c r="AN58" s="899"/>
      <c r="AO58" s="899"/>
      <c r="AP58" s="899"/>
      <c r="AQ58" s="899"/>
      <c r="AR58" s="899"/>
      <c r="AS58" s="899"/>
      <c r="AT58" s="899"/>
      <c r="AU58" s="899"/>
      <c r="AV58" s="899"/>
      <c r="AW58" s="899"/>
      <c r="AX58" s="899"/>
      <c r="AY58" s="899"/>
      <c r="AZ58" s="901"/>
      <c r="BA58" s="901"/>
      <c r="BB58" s="901"/>
      <c r="BC58" s="901"/>
      <c r="BD58" s="901"/>
      <c r="BE58" s="895"/>
      <c r="BF58" s="895"/>
      <c r="BG58" s="895"/>
      <c r="BH58" s="895"/>
      <c r="BI58" s="896"/>
      <c r="BJ58" s="226"/>
      <c r="BK58" s="226"/>
      <c r="BL58" s="226"/>
      <c r="BM58" s="226"/>
      <c r="BN58" s="226"/>
      <c r="BO58" s="235"/>
      <c r="BP58" s="235"/>
      <c r="BQ58" s="232">
        <v>52</v>
      </c>
      <c r="BR58" s="233"/>
      <c r="BS58" s="836"/>
      <c r="BT58" s="837"/>
      <c r="BU58" s="837"/>
      <c r="BV58" s="837"/>
      <c r="BW58" s="837"/>
      <c r="BX58" s="837"/>
      <c r="BY58" s="837"/>
      <c r="BZ58" s="837"/>
      <c r="CA58" s="837"/>
      <c r="CB58" s="837"/>
      <c r="CC58" s="837"/>
      <c r="CD58" s="837"/>
      <c r="CE58" s="837"/>
      <c r="CF58" s="837"/>
      <c r="CG58" s="838"/>
      <c r="CH58" s="839"/>
      <c r="CI58" s="840"/>
      <c r="CJ58" s="840"/>
      <c r="CK58" s="840"/>
      <c r="CL58" s="841"/>
      <c r="CM58" s="839"/>
      <c r="CN58" s="840"/>
      <c r="CO58" s="840"/>
      <c r="CP58" s="840"/>
      <c r="CQ58" s="841"/>
      <c r="CR58" s="839"/>
      <c r="CS58" s="840"/>
      <c r="CT58" s="840"/>
      <c r="CU58" s="840"/>
      <c r="CV58" s="841"/>
      <c r="CW58" s="839"/>
      <c r="CX58" s="840"/>
      <c r="CY58" s="840"/>
      <c r="CZ58" s="840"/>
      <c r="DA58" s="841"/>
      <c r="DB58" s="839"/>
      <c r="DC58" s="840"/>
      <c r="DD58" s="840"/>
      <c r="DE58" s="840"/>
      <c r="DF58" s="841"/>
      <c r="DG58" s="839"/>
      <c r="DH58" s="840"/>
      <c r="DI58" s="840"/>
      <c r="DJ58" s="840"/>
      <c r="DK58" s="841"/>
      <c r="DL58" s="839"/>
      <c r="DM58" s="840"/>
      <c r="DN58" s="840"/>
      <c r="DO58" s="840"/>
      <c r="DP58" s="841"/>
      <c r="DQ58" s="839"/>
      <c r="DR58" s="840"/>
      <c r="DS58" s="840"/>
      <c r="DT58" s="840"/>
      <c r="DU58" s="841"/>
      <c r="DV58" s="836"/>
      <c r="DW58" s="837"/>
      <c r="DX58" s="837"/>
      <c r="DY58" s="837"/>
      <c r="DZ58" s="842"/>
      <c r="EA58" s="224"/>
    </row>
    <row r="59" spans="1:131" ht="26.25" customHeight="1" x14ac:dyDescent="0.2">
      <c r="A59" s="232">
        <v>32</v>
      </c>
      <c r="B59" s="843"/>
      <c r="C59" s="844"/>
      <c r="D59" s="844"/>
      <c r="E59" s="844"/>
      <c r="F59" s="844"/>
      <c r="G59" s="844"/>
      <c r="H59" s="844"/>
      <c r="I59" s="844"/>
      <c r="J59" s="844"/>
      <c r="K59" s="844"/>
      <c r="L59" s="844"/>
      <c r="M59" s="844"/>
      <c r="N59" s="844"/>
      <c r="O59" s="844"/>
      <c r="P59" s="845"/>
      <c r="Q59" s="898"/>
      <c r="R59" s="899"/>
      <c r="S59" s="899"/>
      <c r="T59" s="899"/>
      <c r="U59" s="899"/>
      <c r="V59" s="899"/>
      <c r="W59" s="899"/>
      <c r="X59" s="899"/>
      <c r="Y59" s="899"/>
      <c r="Z59" s="899"/>
      <c r="AA59" s="899"/>
      <c r="AB59" s="899"/>
      <c r="AC59" s="899"/>
      <c r="AD59" s="899"/>
      <c r="AE59" s="900"/>
      <c r="AF59" s="849"/>
      <c r="AG59" s="850"/>
      <c r="AH59" s="850"/>
      <c r="AI59" s="850"/>
      <c r="AJ59" s="851"/>
      <c r="AK59" s="902"/>
      <c r="AL59" s="899"/>
      <c r="AM59" s="899"/>
      <c r="AN59" s="899"/>
      <c r="AO59" s="899"/>
      <c r="AP59" s="899"/>
      <c r="AQ59" s="899"/>
      <c r="AR59" s="899"/>
      <c r="AS59" s="899"/>
      <c r="AT59" s="899"/>
      <c r="AU59" s="899"/>
      <c r="AV59" s="899"/>
      <c r="AW59" s="899"/>
      <c r="AX59" s="899"/>
      <c r="AY59" s="899"/>
      <c r="AZ59" s="901"/>
      <c r="BA59" s="901"/>
      <c r="BB59" s="901"/>
      <c r="BC59" s="901"/>
      <c r="BD59" s="901"/>
      <c r="BE59" s="895"/>
      <c r="BF59" s="895"/>
      <c r="BG59" s="895"/>
      <c r="BH59" s="895"/>
      <c r="BI59" s="896"/>
      <c r="BJ59" s="226"/>
      <c r="BK59" s="226"/>
      <c r="BL59" s="226"/>
      <c r="BM59" s="226"/>
      <c r="BN59" s="226"/>
      <c r="BO59" s="235"/>
      <c r="BP59" s="235"/>
      <c r="BQ59" s="232">
        <v>53</v>
      </c>
      <c r="BR59" s="233"/>
      <c r="BS59" s="836"/>
      <c r="BT59" s="837"/>
      <c r="BU59" s="837"/>
      <c r="BV59" s="837"/>
      <c r="BW59" s="837"/>
      <c r="BX59" s="837"/>
      <c r="BY59" s="837"/>
      <c r="BZ59" s="837"/>
      <c r="CA59" s="837"/>
      <c r="CB59" s="837"/>
      <c r="CC59" s="837"/>
      <c r="CD59" s="837"/>
      <c r="CE59" s="837"/>
      <c r="CF59" s="837"/>
      <c r="CG59" s="838"/>
      <c r="CH59" s="839"/>
      <c r="CI59" s="840"/>
      <c r="CJ59" s="840"/>
      <c r="CK59" s="840"/>
      <c r="CL59" s="841"/>
      <c r="CM59" s="839"/>
      <c r="CN59" s="840"/>
      <c r="CO59" s="840"/>
      <c r="CP59" s="840"/>
      <c r="CQ59" s="841"/>
      <c r="CR59" s="839"/>
      <c r="CS59" s="840"/>
      <c r="CT59" s="840"/>
      <c r="CU59" s="840"/>
      <c r="CV59" s="841"/>
      <c r="CW59" s="839"/>
      <c r="CX59" s="840"/>
      <c r="CY59" s="840"/>
      <c r="CZ59" s="840"/>
      <c r="DA59" s="841"/>
      <c r="DB59" s="839"/>
      <c r="DC59" s="840"/>
      <c r="DD59" s="840"/>
      <c r="DE59" s="840"/>
      <c r="DF59" s="841"/>
      <c r="DG59" s="839"/>
      <c r="DH59" s="840"/>
      <c r="DI59" s="840"/>
      <c r="DJ59" s="840"/>
      <c r="DK59" s="841"/>
      <c r="DL59" s="839"/>
      <c r="DM59" s="840"/>
      <c r="DN59" s="840"/>
      <c r="DO59" s="840"/>
      <c r="DP59" s="841"/>
      <c r="DQ59" s="839"/>
      <c r="DR59" s="840"/>
      <c r="DS59" s="840"/>
      <c r="DT59" s="840"/>
      <c r="DU59" s="841"/>
      <c r="DV59" s="836"/>
      <c r="DW59" s="837"/>
      <c r="DX59" s="837"/>
      <c r="DY59" s="837"/>
      <c r="DZ59" s="842"/>
      <c r="EA59" s="224"/>
    </row>
    <row r="60" spans="1:131" ht="26.25" customHeight="1" x14ac:dyDescent="0.2">
      <c r="A60" s="232">
        <v>33</v>
      </c>
      <c r="B60" s="843"/>
      <c r="C60" s="844"/>
      <c r="D60" s="844"/>
      <c r="E60" s="844"/>
      <c r="F60" s="844"/>
      <c r="G60" s="844"/>
      <c r="H60" s="844"/>
      <c r="I60" s="844"/>
      <c r="J60" s="844"/>
      <c r="K60" s="844"/>
      <c r="L60" s="844"/>
      <c r="M60" s="844"/>
      <c r="N60" s="844"/>
      <c r="O60" s="844"/>
      <c r="P60" s="845"/>
      <c r="Q60" s="898"/>
      <c r="R60" s="899"/>
      <c r="S60" s="899"/>
      <c r="T60" s="899"/>
      <c r="U60" s="899"/>
      <c r="V60" s="899"/>
      <c r="W60" s="899"/>
      <c r="X60" s="899"/>
      <c r="Y60" s="899"/>
      <c r="Z60" s="899"/>
      <c r="AA60" s="899"/>
      <c r="AB60" s="899"/>
      <c r="AC60" s="899"/>
      <c r="AD60" s="899"/>
      <c r="AE60" s="900"/>
      <c r="AF60" s="849"/>
      <c r="AG60" s="850"/>
      <c r="AH60" s="850"/>
      <c r="AI60" s="850"/>
      <c r="AJ60" s="851"/>
      <c r="AK60" s="902"/>
      <c r="AL60" s="899"/>
      <c r="AM60" s="899"/>
      <c r="AN60" s="899"/>
      <c r="AO60" s="899"/>
      <c r="AP60" s="899"/>
      <c r="AQ60" s="899"/>
      <c r="AR60" s="899"/>
      <c r="AS60" s="899"/>
      <c r="AT60" s="899"/>
      <c r="AU60" s="899"/>
      <c r="AV60" s="899"/>
      <c r="AW60" s="899"/>
      <c r="AX60" s="899"/>
      <c r="AY60" s="899"/>
      <c r="AZ60" s="901"/>
      <c r="BA60" s="901"/>
      <c r="BB60" s="901"/>
      <c r="BC60" s="901"/>
      <c r="BD60" s="901"/>
      <c r="BE60" s="895"/>
      <c r="BF60" s="895"/>
      <c r="BG60" s="895"/>
      <c r="BH60" s="895"/>
      <c r="BI60" s="896"/>
      <c r="BJ60" s="226"/>
      <c r="BK60" s="226"/>
      <c r="BL60" s="226"/>
      <c r="BM60" s="226"/>
      <c r="BN60" s="226"/>
      <c r="BO60" s="235"/>
      <c r="BP60" s="235"/>
      <c r="BQ60" s="232">
        <v>54</v>
      </c>
      <c r="BR60" s="233"/>
      <c r="BS60" s="836"/>
      <c r="BT60" s="837"/>
      <c r="BU60" s="837"/>
      <c r="BV60" s="837"/>
      <c r="BW60" s="837"/>
      <c r="BX60" s="837"/>
      <c r="BY60" s="837"/>
      <c r="BZ60" s="837"/>
      <c r="CA60" s="837"/>
      <c r="CB60" s="837"/>
      <c r="CC60" s="837"/>
      <c r="CD60" s="837"/>
      <c r="CE60" s="837"/>
      <c r="CF60" s="837"/>
      <c r="CG60" s="838"/>
      <c r="CH60" s="839"/>
      <c r="CI60" s="840"/>
      <c r="CJ60" s="840"/>
      <c r="CK60" s="840"/>
      <c r="CL60" s="841"/>
      <c r="CM60" s="839"/>
      <c r="CN60" s="840"/>
      <c r="CO60" s="840"/>
      <c r="CP60" s="840"/>
      <c r="CQ60" s="841"/>
      <c r="CR60" s="839"/>
      <c r="CS60" s="840"/>
      <c r="CT60" s="840"/>
      <c r="CU60" s="840"/>
      <c r="CV60" s="841"/>
      <c r="CW60" s="839"/>
      <c r="CX60" s="840"/>
      <c r="CY60" s="840"/>
      <c r="CZ60" s="840"/>
      <c r="DA60" s="841"/>
      <c r="DB60" s="839"/>
      <c r="DC60" s="840"/>
      <c r="DD60" s="840"/>
      <c r="DE60" s="840"/>
      <c r="DF60" s="841"/>
      <c r="DG60" s="839"/>
      <c r="DH60" s="840"/>
      <c r="DI60" s="840"/>
      <c r="DJ60" s="840"/>
      <c r="DK60" s="841"/>
      <c r="DL60" s="839"/>
      <c r="DM60" s="840"/>
      <c r="DN60" s="840"/>
      <c r="DO60" s="840"/>
      <c r="DP60" s="841"/>
      <c r="DQ60" s="839"/>
      <c r="DR60" s="840"/>
      <c r="DS60" s="840"/>
      <c r="DT60" s="840"/>
      <c r="DU60" s="841"/>
      <c r="DV60" s="836"/>
      <c r="DW60" s="837"/>
      <c r="DX60" s="837"/>
      <c r="DY60" s="837"/>
      <c r="DZ60" s="842"/>
      <c r="EA60" s="224"/>
    </row>
    <row r="61" spans="1:131" ht="26.25" customHeight="1" thickBot="1" x14ac:dyDescent="0.25">
      <c r="A61" s="232">
        <v>34</v>
      </c>
      <c r="B61" s="843"/>
      <c r="C61" s="844"/>
      <c r="D61" s="844"/>
      <c r="E61" s="844"/>
      <c r="F61" s="844"/>
      <c r="G61" s="844"/>
      <c r="H61" s="844"/>
      <c r="I61" s="844"/>
      <c r="J61" s="844"/>
      <c r="K61" s="844"/>
      <c r="L61" s="844"/>
      <c r="M61" s="844"/>
      <c r="N61" s="844"/>
      <c r="O61" s="844"/>
      <c r="P61" s="845"/>
      <c r="Q61" s="898"/>
      <c r="R61" s="899"/>
      <c r="S61" s="899"/>
      <c r="T61" s="899"/>
      <c r="U61" s="899"/>
      <c r="V61" s="899"/>
      <c r="W61" s="899"/>
      <c r="X61" s="899"/>
      <c r="Y61" s="899"/>
      <c r="Z61" s="899"/>
      <c r="AA61" s="899"/>
      <c r="AB61" s="899"/>
      <c r="AC61" s="899"/>
      <c r="AD61" s="899"/>
      <c r="AE61" s="900"/>
      <c r="AF61" s="849"/>
      <c r="AG61" s="850"/>
      <c r="AH61" s="850"/>
      <c r="AI61" s="850"/>
      <c r="AJ61" s="851"/>
      <c r="AK61" s="902"/>
      <c r="AL61" s="899"/>
      <c r="AM61" s="899"/>
      <c r="AN61" s="899"/>
      <c r="AO61" s="899"/>
      <c r="AP61" s="899"/>
      <c r="AQ61" s="899"/>
      <c r="AR61" s="899"/>
      <c r="AS61" s="899"/>
      <c r="AT61" s="899"/>
      <c r="AU61" s="899"/>
      <c r="AV61" s="899"/>
      <c r="AW61" s="899"/>
      <c r="AX61" s="899"/>
      <c r="AY61" s="899"/>
      <c r="AZ61" s="901"/>
      <c r="BA61" s="901"/>
      <c r="BB61" s="901"/>
      <c r="BC61" s="901"/>
      <c r="BD61" s="901"/>
      <c r="BE61" s="895"/>
      <c r="BF61" s="895"/>
      <c r="BG61" s="895"/>
      <c r="BH61" s="895"/>
      <c r="BI61" s="896"/>
      <c r="BJ61" s="226"/>
      <c r="BK61" s="226"/>
      <c r="BL61" s="226"/>
      <c r="BM61" s="226"/>
      <c r="BN61" s="226"/>
      <c r="BO61" s="235"/>
      <c r="BP61" s="235"/>
      <c r="BQ61" s="232">
        <v>55</v>
      </c>
      <c r="BR61" s="233"/>
      <c r="BS61" s="836"/>
      <c r="BT61" s="837"/>
      <c r="BU61" s="837"/>
      <c r="BV61" s="837"/>
      <c r="BW61" s="837"/>
      <c r="BX61" s="837"/>
      <c r="BY61" s="837"/>
      <c r="BZ61" s="837"/>
      <c r="CA61" s="837"/>
      <c r="CB61" s="837"/>
      <c r="CC61" s="837"/>
      <c r="CD61" s="837"/>
      <c r="CE61" s="837"/>
      <c r="CF61" s="837"/>
      <c r="CG61" s="838"/>
      <c r="CH61" s="839"/>
      <c r="CI61" s="840"/>
      <c r="CJ61" s="840"/>
      <c r="CK61" s="840"/>
      <c r="CL61" s="841"/>
      <c r="CM61" s="839"/>
      <c r="CN61" s="840"/>
      <c r="CO61" s="840"/>
      <c r="CP61" s="840"/>
      <c r="CQ61" s="841"/>
      <c r="CR61" s="839"/>
      <c r="CS61" s="840"/>
      <c r="CT61" s="840"/>
      <c r="CU61" s="840"/>
      <c r="CV61" s="841"/>
      <c r="CW61" s="839"/>
      <c r="CX61" s="840"/>
      <c r="CY61" s="840"/>
      <c r="CZ61" s="840"/>
      <c r="DA61" s="841"/>
      <c r="DB61" s="839"/>
      <c r="DC61" s="840"/>
      <c r="DD61" s="840"/>
      <c r="DE61" s="840"/>
      <c r="DF61" s="841"/>
      <c r="DG61" s="839"/>
      <c r="DH61" s="840"/>
      <c r="DI61" s="840"/>
      <c r="DJ61" s="840"/>
      <c r="DK61" s="841"/>
      <c r="DL61" s="839"/>
      <c r="DM61" s="840"/>
      <c r="DN61" s="840"/>
      <c r="DO61" s="840"/>
      <c r="DP61" s="841"/>
      <c r="DQ61" s="839"/>
      <c r="DR61" s="840"/>
      <c r="DS61" s="840"/>
      <c r="DT61" s="840"/>
      <c r="DU61" s="841"/>
      <c r="DV61" s="836"/>
      <c r="DW61" s="837"/>
      <c r="DX61" s="837"/>
      <c r="DY61" s="837"/>
      <c r="DZ61" s="842"/>
      <c r="EA61" s="224"/>
    </row>
    <row r="62" spans="1:131" ht="26.25" customHeight="1" x14ac:dyDescent="0.2">
      <c r="A62" s="232">
        <v>35</v>
      </c>
      <c r="B62" s="843"/>
      <c r="C62" s="844"/>
      <c r="D62" s="844"/>
      <c r="E62" s="844"/>
      <c r="F62" s="844"/>
      <c r="G62" s="844"/>
      <c r="H62" s="844"/>
      <c r="I62" s="844"/>
      <c r="J62" s="844"/>
      <c r="K62" s="844"/>
      <c r="L62" s="844"/>
      <c r="M62" s="844"/>
      <c r="N62" s="844"/>
      <c r="O62" s="844"/>
      <c r="P62" s="845"/>
      <c r="Q62" s="898"/>
      <c r="R62" s="899"/>
      <c r="S62" s="899"/>
      <c r="T62" s="899"/>
      <c r="U62" s="899"/>
      <c r="V62" s="899"/>
      <c r="W62" s="899"/>
      <c r="X62" s="899"/>
      <c r="Y62" s="899"/>
      <c r="Z62" s="899"/>
      <c r="AA62" s="899"/>
      <c r="AB62" s="899"/>
      <c r="AC62" s="899"/>
      <c r="AD62" s="899"/>
      <c r="AE62" s="900"/>
      <c r="AF62" s="849"/>
      <c r="AG62" s="850"/>
      <c r="AH62" s="850"/>
      <c r="AI62" s="850"/>
      <c r="AJ62" s="851"/>
      <c r="AK62" s="902"/>
      <c r="AL62" s="899"/>
      <c r="AM62" s="899"/>
      <c r="AN62" s="899"/>
      <c r="AO62" s="899"/>
      <c r="AP62" s="899"/>
      <c r="AQ62" s="899"/>
      <c r="AR62" s="899"/>
      <c r="AS62" s="899"/>
      <c r="AT62" s="899"/>
      <c r="AU62" s="899"/>
      <c r="AV62" s="899"/>
      <c r="AW62" s="899"/>
      <c r="AX62" s="899"/>
      <c r="AY62" s="899"/>
      <c r="AZ62" s="901"/>
      <c r="BA62" s="901"/>
      <c r="BB62" s="901"/>
      <c r="BC62" s="901"/>
      <c r="BD62" s="901"/>
      <c r="BE62" s="895"/>
      <c r="BF62" s="895"/>
      <c r="BG62" s="895"/>
      <c r="BH62" s="895"/>
      <c r="BI62" s="896"/>
      <c r="BJ62" s="910" t="s">
        <v>416</v>
      </c>
      <c r="BK62" s="869"/>
      <c r="BL62" s="869"/>
      <c r="BM62" s="869"/>
      <c r="BN62" s="870"/>
      <c r="BO62" s="235"/>
      <c r="BP62" s="235"/>
      <c r="BQ62" s="232">
        <v>56</v>
      </c>
      <c r="BR62" s="233"/>
      <c r="BS62" s="836"/>
      <c r="BT62" s="837"/>
      <c r="BU62" s="837"/>
      <c r="BV62" s="837"/>
      <c r="BW62" s="837"/>
      <c r="BX62" s="837"/>
      <c r="BY62" s="837"/>
      <c r="BZ62" s="837"/>
      <c r="CA62" s="837"/>
      <c r="CB62" s="837"/>
      <c r="CC62" s="837"/>
      <c r="CD62" s="837"/>
      <c r="CE62" s="837"/>
      <c r="CF62" s="837"/>
      <c r="CG62" s="838"/>
      <c r="CH62" s="839"/>
      <c r="CI62" s="840"/>
      <c r="CJ62" s="840"/>
      <c r="CK62" s="840"/>
      <c r="CL62" s="841"/>
      <c r="CM62" s="839"/>
      <c r="CN62" s="840"/>
      <c r="CO62" s="840"/>
      <c r="CP62" s="840"/>
      <c r="CQ62" s="841"/>
      <c r="CR62" s="839"/>
      <c r="CS62" s="840"/>
      <c r="CT62" s="840"/>
      <c r="CU62" s="840"/>
      <c r="CV62" s="841"/>
      <c r="CW62" s="839"/>
      <c r="CX62" s="840"/>
      <c r="CY62" s="840"/>
      <c r="CZ62" s="840"/>
      <c r="DA62" s="841"/>
      <c r="DB62" s="839"/>
      <c r="DC62" s="840"/>
      <c r="DD62" s="840"/>
      <c r="DE62" s="840"/>
      <c r="DF62" s="841"/>
      <c r="DG62" s="839"/>
      <c r="DH62" s="840"/>
      <c r="DI62" s="840"/>
      <c r="DJ62" s="840"/>
      <c r="DK62" s="841"/>
      <c r="DL62" s="839"/>
      <c r="DM62" s="840"/>
      <c r="DN62" s="840"/>
      <c r="DO62" s="840"/>
      <c r="DP62" s="841"/>
      <c r="DQ62" s="839"/>
      <c r="DR62" s="840"/>
      <c r="DS62" s="840"/>
      <c r="DT62" s="840"/>
      <c r="DU62" s="841"/>
      <c r="DV62" s="836"/>
      <c r="DW62" s="837"/>
      <c r="DX62" s="837"/>
      <c r="DY62" s="837"/>
      <c r="DZ62" s="842"/>
      <c r="EA62" s="224"/>
    </row>
    <row r="63" spans="1:131" ht="26.25" customHeight="1" thickBot="1" x14ac:dyDescent="0.25">
      <c r="A63" s="234" t="s">
        <v>392</v>
      </c>
      <c r="B63" s="852" t="s">
        <v>417</v>
      </c>
      <c r="C63" s="853"/>
      <c r="D63" s="853"/>
      <c r="E63" s="853"/>
      <c r="F63" s="853"/>
      <c r="G63" s="853"/>
      <c r="H63" s="853"/>
      <c r="I63" s="853"/>
      <c r="J63" s="853"/>
      <c r="K63" s="853"/>
      <c r="L63" s="853"/>
      <c r="M63" s="853"/>
      <c r="N63" s="853"/>
      <c r="O63" s="853"/>
      <c r="P63" s="854"/>
      <c r="Q63" s="903"/>
      <c r="R63" s="904"/>
      <c r="S63" s="904"/>
      <c r="T63" s="904"/>
      <c r="U63" s="904"/>
      <c r="V63" s="904"/>
      <c r="W63" s="904"/>
      <c r="X63" s="904"/>
      <c r="Y63" s="904"/>
      <c r="Z63" s="904"/>
      <c r="AA63" s="904"/>
      <c r="AB63" s="904"/>
      <c r="AC63" s="904"/>
      <c r="AD63" s="904"/>
      <c r="AE63" s="905"/>
      <c r="AF63" s="906">
        <v>741</v>
      </c>
      <c r="AG63" s="907"/>
      <c r="AH63" s="907"/>
      <c r="AI63" s="907"/>
      <c r="AJ63" s="908"/>
      <c r="AK63" s="909"/>
      <c r="AL63" s="904"/>
      <c r="AM63" s="904"/>
      <c r="AN63" s="904"/>
      <c r="AO63" s="904"/>
      <c r="AP63" s="907">
        <v>3662</v>
      </c>
      <c r="AQ63" s="907"/>
      <c r="AR63" s="907"/>
      <c r="AS63" s="907"/>
      <c r="AT63" s="907"/>
      <c r="AU63" s="907">
        <v>3253</v>
      </c>
      <c r="AV63" s="907"/>
      <c r="AW63" s="907"/>
      <c r="AX63" s="907"/>
      <c r="AY63" s="907"/>
      <c r="AZ63" s="911"/>
      <c r="BA63" s="911"/>
      <c r="BB63" s="911"/>
      <c r="BC63" s="911"/>
      <c r="BD63" s="911"/>
      <c r="BE63" s="912"/>
      <c r="BF63" s="912"/>
      <c r="BG63" s="912"/>
      <c r="BH63" s="912"/>
      <c r="BI63" s="913"/>
      <c r="BJ63" s="914" t="s">
        <v>418</v>
      </c>
      <c r="BK63" s="915"/>
      <c r="BL63" s="915"/>
      <c r="BM63" s="915"/>
      <c r="BN63" s="916"/>
      <c r="BO63" s="235"/>
      <c r="BP63" s="235"/>
      <c r="BQ63" s="232">
        <v>57</v>
      </c>
      <c r="BR63" s="233"/>
      <c r="BS63" s="836"/>
      <c r="BT63" s="837"/>
      <c r="BU63" s="837"/>
      <c r="BV63" s="837"/>
      <c r="BW63" s="837"/>
      <c r="BX63" s="837"/>
      <c r="BY63" s="837"/>
      <c r="BZ63" s="837"/>
      <c r="CA63" s="837"/>
      <c r="CB63" s="837"/>
      <c r="CC63" s="837"/>
      <c r="CD63" s="837"/>
      <c r="CE63" s="837"/>
      <c r="CF63" s="837"/>
      <c r="CG63" s="838"/>
      <c r="CH63" s="839"/>
      <c r="CI63" s="840"/>
      <c r="CJ63" s="840"/>
      <c r="CK63" s="840"/>
      <c r="CL63" s="841"/>
      <c r="CM63" s="839"/>
      <c r="CN63" s="840"/>
      <c r="CO63" s="840"/>
      <c r="CP63" s="840"/>
      <c r="CQ63" s="841"/>
      <c r="CR63" s="839"/>
      <c r="CS63" s="840"/>
      <c r="CT63" s="840"/>
      <c r="CU63" s="840"/>
      <c r="CV63" s="841"/>
      <c r="CW63" s="839"/>
      <c r="CX63" s="840"/>
      <c r="CY63" s="840"/>
      <c r="CZ63" s="840"/>
      <c r="DA63" s="841"/>
      <c r="DB63" s="839"/>
      <c r="DC63" s="840"/>
      <c r="DD63" s="840"/>
      <c r="DE63" s="840"/>
      <c r="DF63" s="841"/>
      <c r="DG63" s="839"/>
      <c r="DH63" s="840"/>
      <c r="DI63" s="840"/>
      <c r="DJ63" s="840"/>
      <c r="DK63" s="841"/>
      <c r="DL63" s="839"/>
      <c r="DM63" s="840"/>
      <c r="DN63" s="840"/>
      <c r="DO63" s="840"/>
      <c r="DP63" s="841"/>
      <c r="DQ63" s="839"/>
      <c r="DR63" s="840"/>
      <c r="DS63" s="840"/>
      <c r="DT63" s="840"/>
      <c r="DU63" s="841"/>
      <c r="DV63" s="836"/>
      <c r="DW63" s="837"/>
      <c r="DX63" s="837"/>
      <c r="DY63" s="837"/>
      <c r="DZ63" s="842"/>
      <c r="EA63" s="224"/>
    </row>
    <row r="64" spans="1:131" ht="26.25" customHeight="1" x14ac:dyDescent="0.2">
      <c r="A64" s="23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2">
        <v>58</v>
      </c>
      <c r="BR64" s="233"/>
      <c r="BS64" s="836"/>
      <c r="BT64" s="837"/>
      <c r="BU64" s="837"/>
      <c r="BV64" s="837"/>
      <c r="BW64" s="837"/>
      <c r="BX64" s="837"/>
      <c r="BY64" s="837"/>
      <c r="BZ64" s="837"/>
      <c r="CA64" s="837"/>
      <c r="CB64" s="837"/>
      <c r="CC64" s="837"/>
      <c r="CD64" s="837"/>
      <c r="CE64" s="837"/>
      <c r="CF64" s="837"/>
      <c r="CG64" s="838"/>
      <c r="CH64" s="839"/>
      <c r="CI64" s="840"/>
      <c r="CJ64" s="840"/>
      <c r="CK64" s="840"/>
      <c r="CL64" s="841"/>
      <c r="CM64" s="839"/>
      <c r="CN64" s="840"/>
      <c r="CO64" s="840"/>
      <c r="CP64" s="840"/>
      <c r="CQ64" s="841"/>
      <c r="CR64" s="839"/>
      <c r="CS64" s="840"/>
      <c r="CT64" s="840"/>
      <c r="CU64" s="840"/>
      <c r="CV64" s="841"/>
      <c r="CW64" s="839"/>
      <c r="CX64" s="840"/>
      <c r="CY64" s="840"/>
      <c r="CZ64" s="840"/>
      <c r="DA64" s="841"/>
      <c r="DB64" s="839"/>
      <c r="DC64" s="840"/>
      <c r="DD64" s="840"/>
      <c r="DE64" s="840"/>
      <c r="DF64" s="841"/>
      <c r="DG64" s="839"/>
      <c r="DH64" s="840"/>
      <c r="DI64" s="840"/>
      <c r="DJ64" s="840"/>
      <c r="DK64" s="841"/>
      <c r="DL64" s="839"/>
      <c r="DM64" s="840"/>
      <c r="DN64" s="840"/>
      <c r="DO64" s="840"/>
      <c r="DP64" s="841"/>
      <c r="DQ64" s="839"/>
      <c r="DR64" s="840"/>
      <c r="DS64" s="840"/>
      <c r="DT64" s="840"/>
      <c r="DU64" s="841"/>
      <c r="DV64" s="836"/>
      <c r="DW64" s="837"/>
      <c r="DX64" s="837"/>
      <c r="DY64" s="837"/>
      <c r="DZ64" s="842"/>
      <c r="EA64" s="224"/>
    </row>
    <row r="65" spans="1:131" ht="26.25" customHeight="1" thickBot="1" x14ac:dyDescent="0.25">
      <c r="A65" s="226" t="s">
        <v>419</v>
      </c>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35"/>
      <c r="BF65" s="235"/>
      <c r="BG65" s="235"/>
      <c r="BH65" s="235"/>
      <c r="BI65" s="235"/>
      <c r="BJ65" s="235"/>
      <c r="BK65" s="235"/>
      <c r="BL65" s="235"/>
      <c r="BM65" s="235"/>
      <c r="BN65" s="235"/>
      <c r="BO65" s="235"/>
      <c r="BP65" s="235"/>
      <c r="BQ65" s="232">
        <v>59</v>
      </c>
      <c r="BR65" s="233"/>
      <c r="BS65" s="836"/>
      <c r="BT65" s="837"/>
      <c r="BU65" s="837"/>
      <c r="BV65" s="837"/>
      <c r="BW65" s="837"/>
      <c r="BX65" s="837"/>
      <c r="BY65" s="837"/>
      <c r="BZ65" s="837"/>
      <c r="CA65" s="837"/>
      <c r="CB65" s="837"/>
      <c r="CC65" s="837"/>
      <c r="CD65" s="837"/>
      <c r="CE65" s="837"/>
      <c r="CF65" s="837"/>
      <c r="CG65" s="838"/>
      <c r="CH65" s="839"/>
      <c r="CI65" s="840"/>
      <c r="CJ65" s="840"/>
      <c r="CK65" s="840"/>
      <c r="CL65" s="841"/>
      <c r="CM65" s="839"/>
      <c r="CN65" s="840"/>
      <c r="CO65" s="840"/>
      <c r="CP65" s="840"/>
      <c r="CQ65" s="841"/>
      <c r="CR65" s="839"/>
      <c r="CS65" s="840"/>
      <c r="CT65" s="840"/>
      <c r="CU65" s="840"/>
      <c r="CV65" s="841"/>
      <c r="CW65" s="839"/>
      <c r="CX65" s="840"/>
      <c r="CY65" s="840"/>
      <c r="CZ65" s="840"/>
      <c r="DA65" s="841"/>
      <c r="DB65" s="839"/>
      <c r="DC65" s="840"/>
      <c r="DD65" s="840"/>
      <c r="DE65" s="840"/>
      <c r="DF65" s="841"/>
      <c r="DG65" s="839"/>
      <c r="DH65" s="840"/>
      <c r="DI65" s="840"/>
      <c r="DJ65" s="840"/>
      <c r="DK65" s="841"/>
      <c r="DL65" s="839"/>
      <c r="DM65" s="840"/>
      <c r="DN65" s="840"/>
      <c r="DO65" s="840"/>
      <c r="DP65" s="841"/>
      <c r="DQ65" s="839"/>
      <c r="DR65" s="840"/>
      <c r="DS65" s="840"/>
      <c r="DT65" s="840"/>
      <c r="DU65" s="841"/>
      <c r="DV65" s="836"/>
      <c r="DW65" s="837"/>
      <c r="DX65" s="837"/>
      <c r="DY65" s="837"/>
      <c r="DZ65" s="842"/>
      <c r="EA65" s="224"/>
    </row>
    <row r="66" spans="1:131" ht="26.25" customHeight="1" x14ac:dyDescent="0.2">
      <c r="A66" s="790" t="s">
        <v>420</v>
      </c>
      <c r="B66" s="791"/>
      <c r="C66" s="791"/>
      <c r="D66" s="791"/>
      <c r="E66" s="791"/>
      <c r="F66" s="791"/>
      <c r="G66" s="791"/>
      <c r="H66" s="791"/>
      <c r="I66" s="791"/>
      <c r="J66" s="791"/>
      <c r="K66" s="791"/>
      <c r="L66" s="791"/>
      <c r="M66" s="791"/>
      <c r="N66" s="791"/>
      <c r="O66" s="791"/>
      <c r="P66" s="792"/>
      <c r="Q66" s="796" t="s">
        <v>421</v>
      </c>
      <c r="R66" s="797"/>
      <c r="S66" s="797"/>
      <c r="T66" s="797"/>
      <c r="U66" s="798"/>
      <c r="V66" s="796" t="s">
        <v>398</v>
      </c>
      <c r="W66" s="797"/>
      <c r="X66" s="797"/>
      <c r="Y66" s="797"/>
      <c r="Z66" s="798"/>
      <c r="AA66" s="796" t="s">
        <v>399</v>
      </c>
      <c r="AB66" s="797"/>
      <c r="AC66" s="797"/>
      <c r="AD66" s="797"/>
      <c r="AE66" s="798"/>
      <c r="AF66" s="917" t="s">
        <v>422</v>
      </c>
      <c r="AG66" s="878"/>
      <c r="AH66" s="878"/>
      <c r="AI66" s="878"/>
      <c r="AJ66" s="918"/>
      <c r="AK66" s="796" t="s">
        <v>401</v>
      </c>
      <c r="AL66" s="791"/>
      <c r="AM66" s="791"/>
      <c r="AN66" s="791"/>
      <c r="AO66" s="792"/>
      <c r="AP66" s="796" t="s">
        <v>423</v>
      </c>
      <c r="AQ66" s="797"/>
      <c r="AR66" s="797"/>
      <c r="AS66" s="797"/>
      <c r="AT66" s="798"/>
      <c r="AU66" s="796" t="s">
        <v>424</v>
      </c>
      <c r="AV66" s="797"/>
      <c r="AW66" s="797"/>
      <c r="AX66" s="797"/>
      <c r="AY66" s="798"/>
      <c r="AZ66" s="796" t="s">
        <v>377</v>
      </c>
      <c r="BA66" s="797"/>
      <c r="BB66" s="797"/>
      <c r="BC66" s="797"/>
      <c r="BD66" s="803"/>
      <c r="BE66" s="235"/>
      <c r="BF66" s="235"/>
      <c r="BG66" s="235"/>
      <c r="BH66" s="235"/>
      <c r="BI66" s="235"/>
      <c r="BJ66" s="235"/>
      <c r="BK66" s="235"/>
      <c r="BL66" s="235"/>
      <c r="BM66" s="235"/>
      <c r="BN66" s="235"/>
      <c r="BO66" s="235"/>
      <c r="BP66" s="235"/>
      <c r="BQ66" s="232">
        <v>60</v>
      </c>
      <c r="BR66" s="237"/>
      <c r="BS66" s="922"/>
      <c r="BT66" s="923"/>
      <c r="BU66" s="923"/>
      <c r="BV66" s="923"/>
      <c r="BW66" s="923"/>
      <c r="BX66" s="923"/>
      <c r="BY66" s="923"/>
      <c r="BZ66" s="923"/>
      <c r="CA66" s="923"/>
      <c r="CB66" s="923"/>
      <c r="CC66" s="923"/>
      <c r="CD66" s="923"/>
      <c r="CE66" s="923"/>
      <c r="CF66" s="923"/>
      <c r="CG66" s="928"/>
      <c r="CH66" s="925"/>
      <c r="CI66" s="926"/>
      <c r="CJ66" s="926"/>
      <c r="CK66" s="926"/>
      <c r="CL66" s="927"/>
      <c r="CM66" s="925"/>
      <c r="CN66" s="926"/>
      <c r="CO66" s="926"/>
      <c r="CP66" s="926"/>
      <c r="CQ66" s="927"/>
      <c r="CR66" s="925"/>
      <c r="CS66" s="926"/>
      <c r="CT66" s="926"/>
      <c r="CU66" s="926"/>
      <c r="CV66" s="927"/>
      <c r="CW66" s="925"/>
      <c r="CX66" s="926"/>
      <c r="CY66" s="926"/>
      <c r="CZ66" s="926"/>
      <c r="DA66" s="927"/>
      <c r="DB66" s="925"/>
      <c r="DC66" s="926"/>
      <c r="DD66" s="926"/>
      <c r="DE66" s="926"/>
      <c r="DF66" s="927"/>
      <c r="DG66" s="925"/>
      <c r="DH66" s="926"/>
      <c r="DI66" s="926"/>
      <c r="DJ66" s="926"/>
      <c r="DK66" s="927"/>
      <c r="DL66" s="925"/>
      <c r="DM66" s="926"/>
      <c r="DN66" s="926"/>
      <c r="DO66" s="926"/>
      <c r="DP66" s="927"/>
      <c r="DQ66" s="925"/>
      <c r="DR66" s="926"/>
      <c r="DS66" s="926"/>
      <c r="DT66" s="926"/>
      <c r="DU66" s="927"/>
      <c r="DV66" s="922"/>
      <c r="DW66" s="923"/>
      <c r="DX66" s="923"/>
      <c r="DY66" s="923"/>
      <c r="DZ66" s="924"/>
      <c r="EA66" s="224"/>
    </row>
    <row r="67" spans="1:131" ht="26.25" customHeight="1" thickBot="1" x14ac:dyDescent="0.25">
      <c r="A67" s="793"/>
      <c r="B67" s="794"/>
      <c r="C67" s="794"/>
      <c r="D67" s="794"/>
      <c r="E67" s="794"/>
      <c r="F67" s="794"/>
      <c r="G67" s="794"/>
      <c r="H67" s="794"/>
      <c r="I67" s="794"/>
      <c r="J67" s="794"/>
      <c r="K67" s="794"/>
      <c r="L67" s="794"/>
      <c r="M67" s="794"/>
      <c r="N67" s="794"/>
      <c r="O67" s="794"/>
      <c r="P67" s="795"/>
      <c r="Q67" s="799"/>
      <c r="R67" s="800"/>
      <c r="S67" s="800"/>
      <c r="T67" s="800"/>
      <c r="U67" s="801"/>
      <c r="V67" s="799"/>
      <c r="W67" s="800"/>
      <c r="X67" s="800"/>
      <c r="Y67" s="800"/>
      <c r="Z67" s="801"/>
      <c r="AA67" s="799"/>
      <c r="AB67" s="800"/>
      <c r="AC67" s="800"/>
      <c r="AD67" s="800"/>
      <c r="AE67" s="801"/>
      <c r="AF67" s="919"/>
      <c r="AG67" s="881"/>
      <c r="AH67" s="881"/>
      <c r="AI67" s="881"/>
      <c r="AJ67" s="920"/>
      <c r="AK67" s="921"/>
      <c r="AL67" s="794"/>
      <c r="AM67" s="794"/>
      <c r="AN67" s="794"/>
      <c r="AO67" s="795"/>
      <c r="AP67" s="799"/>
      <c r="AQ67" s="800"/>
      <c r="AR67" s="800"/>
      <c r="AS67" s="800"/>
      <c r="AT67" s="801"/>
      <c r="AU67" s="799"/>
      <c r="AV67" s="800"/>
      <c r="AW67" s="800"/>
      <c r="AX67" s="800"/>
      <c r="AY67" s="801"/>
      <c r="AZ67" s="799"/>
      <c r="BA67" s="800"/>
      <c r="BB67" s="800"/>
      <c r="BC67" s="800"/>
      <c r="BD67" s="805"/>
      <c r="BE67" s="235"/>
      <c r="BF67" s="235"/>
      <c r="BG67" s="235"/>
      <c r="BH67" s="235"/>
      <c r="BI67" s="235"/>
      <c r="BJ67" s="235"/>
      <c r="BK67" s="235"/>
      <c r="BL67" s="235"/>
      <c r="BM67" s="235"/>
      <c r="BN67" s="235"/>
      <c r="BO67" s="235"/>
      <c r="BP67" s="235"/>
      <c r="BQ67" s="232">
        <v>61</v>
      </c>
      <c r="BR67" s="237"/>
      <c r="BS67" s="922"/>
      <c r="BT67" s="923"/>
      <c r="BU67" s="923"/>
      <c r="BV67" s="923"/>
      <c r="BW67" s="923"/>
      <c r="BX67" s="923"/>
      <c r="BY67" s="923"/>
      <c r="BZ67" s="923"/>
      <c r="CA67" s="923"/>
      <c r="CB67" s="923"/>
      <c r="CC67" s="923"/>
      <c r="CD67" s="923"/>
      <c r="CE67" s="923"/>
      <c r="CF67" s="923"/>
      <c r="CG67" s="928"/>
      <c r="CH67" s="925"/>
      <c r="CI67" s="926"/>
      <c r="CJ67" s="926"/>
      <c r="CK67" s="926"/>
      <c r="CL67" s="927"/>
      <c r="CM67" s="925"/>
      <c r="CN67" s="926"/>
      <c r="CO67" s="926"/>
      <c r="CP67" s="926"/>
      <c r="CQ67" s="927"/>
      <c r="CR67" s="925"/>
      <c r="CS67" s="926"/>
      <c r="CT67" s="926"/>
      <c r="CU67" s="926"/>
      <c r="CV67" s="927"/>
      <c r="CW67" s="925"/>
      <c r="CX67" s="926"/>
      <c r="CY67" s="926"/>
      <c r="CZ67" s="926"/>
      <c r="DA67" s="927"/>
      <c r="DB67" s="925"/>
      <c r="DC67" s="926"/>
      <c r="DD67" s="926"/>
      <c r="DE67" s="926"/>
      <c r="DF67" s="927"/>
      <c r="DG67" s="925"/>
      <c r="DH67" s="926"/>
      <c r="DI67" s="926"/>
      <c r="DJ67" s="926"/>
      <c r="DK67" s="927"/>
      <c r="DL67" s="925"/>
      <c r="DM67" s="926"/>
      <c r="DN67" s="926"/>
      <c r="DO67" s="926"/>
      <c r="DP67" s="927"/>
      <c r="DQ67" s="925"/>
      <c r="DR67" s="926"/>
      <c r="DS67" s="926"/>
      <c r="DT67" s="926"/>
      <c r="DU67" s="927"/>
      <c r="DV67" s="922"/>
      <c r="DW67" s="923"/>
      <c r="DX67" s="923"/>
      <c r="DY67" s="923"/>
      <c r="DZ67" s="924"/>
      <c r="EA67" s="224"/>
    </row>
    <row r="68" spans="1:131" ht="26.25" customHeight="1" thickTop="1" x14ac:dyDescent="0.2">
      <c r="A68" s="230">
        <v>1</v>
      </c>
      <c r="B68" s="932" t="s">
        <v>591</v>
      </c>
      <c r="C68" s="933"/>
      <c r="D68" s="933"/>
      <c r="E68" s="933"/>
      <c r="F68" s="933"/>
      <c r="G68" s="933"/>
      <c r="H68" s="933"/>
      <c r="I68" s="933"/>
      <c r="J68" s="933"/>
      <c r="K68" s="933"/>
      <c r="L68" s="933"/>
      <c r="M68" s="933"/>
      <c r="N68" s="933"/>
      <c r="O68" s="933"/>
      <c r="P68" s="934"/>
      <c r="Q68" s="935">
        <v>7172</v>
      </c>
      <c r="R68" s="929"/>
      <c r="S68" s="929"/>
      <c r="T68" s="929"/>
      <c r="U68" s="929"/>
      <c r="V68" s="929">
        <v>6595</v>
      </c>
      <c r="W68" s="929"/>
      <c r="X68" s="929"/>
      <c r="Y68" s="929"/>
      <c r="Z68" s="929"/>
      <c r="AA68" s="929">
        <v>576</v>
      </c>
      <c r="AB68" s="929"/>
      <c r="AC68" s="929"/>
      <c r="AD68" s="929"/>
      <c r="AE68" s="929"/>
      <c r="AF68" s="929">
        <v>575</v>
      </c>
      <c r="AG68" s="929"/>
      <c r="AH68" s="929"/>
      <c r="AI68" s="929"/>
      <c r="AJ68" s="929"/>
      <c r="AK68" s="929">
        <v>2440</v>
      </c>
      <c r="AL68" s="929"/>
      <c r="AM68" s="929"/>
      <c r="AN68" s="929"/>
      <c r="AO68" s="929"/>
      <c r="AP68" s="929" t="s">
        <v>590</v>
      </c>
      <c r="AQ68" s="929"/>
      <c r="AR68" s="929"/>
      <c r="AS68" s="929"/>
      <c r="AT68" s="929"/>
      <c r="AU68" s="929" t="s">
        <v>590</v>
      </c>
      <c r="AV68" s="929"/>
      <c r="AW68" s="929"/>
      <c r="AX68" s="929"/>
      <c r="AY68" s="929"/>
      <c r="AZ68" s="930"/>
      <c r="BA68" s="930"/>
      <c r="BB68" s="930"/>
      <c r="BC68" s="930"/>
      <c r="BD68" s="931"/>
      <c r="BE68" s="235"/>
      <c r="BF68" s="235"/>
      <c r="BG68" s="235"/>
      <c r="BH68" s="235"/>
      <c r="BI68" s="235"/>
      <c r="BJ68" s="235"/>
      <c r="BK68" s="235"/>
      <c r="BL68" s="235"/>
      <c r="BM68" s="235"/>
      <c r="BN68" s="235"/>
      <c r="BO68" s="235"/>
      <c r="BP68" s="235"/>
      <c r="BQ68" s="232">
        <v>62</v>
      </c>
      <c r="BR68" s="237"/>
      <c r="BS68" s="922"/>
      <c r="BT68" s="923"/>
      <c r="BU68" s="923"/>
      <c r="BV68" s="923"/>
      <c r="BW68" s="923"/>
      <c r="BX68" s="923"/>
      <c r="BY68" s="923"/>
      <c r="BZ68" s="923"/>
      <c r="CA68" s="923"/>
      <c r="CB68" s="923"/>
      <c r="CC68" s="923"/>
      <c r="CD68" s="923"/>
      <c r="CE68" s="923"/>
      <c r="CF68" s="923"/>
      <c r="CG68" s="928"/>
      <c r="CH68" s="925"/>
      <c r="CI68" s="926"/>
      <c r="CJ68" s="926"/>
      <c r="CK68" s="926"/>
      <c r="CL68" s="927"/>
      <c r="CM68" s="925"/>
      <c r="CN68" s="926"/>
      <c r="CO68" s="926"/>
      <c r="CP68" s="926"/>
      <c r="CQ68" s="927"/>
      <c r="CR68" s="925"/>
      <c r="CS68" s="926"/>
      <c r="CT68" s="926"/>
      <c r="CU68" s="926"/>
      <c r="CV68" s="927"/>
      <c r="CW68" s="925"/>
      <c r="CX68" s="926"/>
      <c r="CY68" s="926"/>
      <c r="CZ68" s="926"/>
      <c r="DA68" s="927"/>
      <c r="DB68" s="925"/>
      <c r="DC68" s="926"/>
      <c r="DD68" s="926"/>
      <c r="DE68" s="926"/>
      <c r="DF68" s="927"/>
      <c r="DG68" s="925"/>
      <c r="DH68" s="926"/>
      <c r="DI68" s="926"/>
      <c r="DJ68" s="926"/>
      <c r="DK68" s="927"/>
      <c r="DL68" s="925"/>
      <c r="DM68" s="926"/>
      <c r="DN68" s="926"/>
      <c r="DO68" s="926"/>
      <c r="DP68" s="927"/>
      <c r="DQ68" s="925"/>
      <c r="DR68" s="926"/>
      <c r="DS68" s="926"/>
      <c r="DT68" s="926"/>
      <c r="DU68" s="927"/>
      <c r="DV68" s="922"/>
      <c r="DW68" s="923"/>
      <c r="DX68" s="923"/>
      <c r="DY68" s="923"/>
      <c r="DZ68" s="924"/>
      <c r="EA68" s="224"/>
    </row>
    <row r="69" spans="1:131" ht="26.25" customHeight="1" x14ac:dyDescent="0.2">
      <c r="A69" s="232">
        <v>2</v>
      </c>
      <c r="B69" s="936" t="s">
        <v>592</v>
      </c>
      <c r="C69" s="937"/>
      <c r="D69" s="937"/>
      <c r="E69" s="937"/>
      <c r="F69" s="937"/>
      <c r="G69" s="937"/>
      <c r="H69" s="937"/>
      <c r="I69" s="937"/>
      <c r="J69" s="937"/>
      <c r="K69" s="937"/>
      <c r="L69" s="937"/>
      <c r="M69" s="937"/>
      <c r="N69" s="937"/>
      <c r="O69" s="937"/>
      <c r="P69" s="938"/>
      <c r="Q69" s="939">
        <v>147</v>
      </c>
      <c r="R69" s="893"/>
      <c r="S69" s="893"/>
      <c r="T69" s="893"/>
      <c r="U69" s="893"/>
      <c r="V69" s="893">
        <v>125</v>
      </c>
      <c r="W69" s="893"/>
      <c r="X69" s="893"/>
      <c r="Y69" s="893"/>
      <c r="Z69" s="893"/>
      <c r="AA69" s="893">
        <v>22</v>
      </c>
      <c r="AB69" s="893"/>
      <c r="AC69" s="893"/>
      <c r="AD69" s="893"/>
      <c r="AE69" s="893"/>
      <c r="AF69" s="893">
        <v>22</v>
      </c>
      <c r="AG69" s="893"/>
      <c r="AH69" s="893"/>
      <c r="AI69" s="893"/>
      <c r="AJ69" s="893"/>
      <c r="AK69" s="893" t="s">
        <v>590</v>
      </c>
      <c r="AL69" s="893"/>
      <c r="AM69" s="893"/>
      <c r="AN69" s="893"/>
      <c r="AO69" s="893"/>
      <c r="AP69" s="893" t="s">
        <v>590</v>
      </c>
      <c r="AQ69" s="893"/>
      <c r="AR69" s="893"/>
      <c r="AS69" s="893"/>
      <c r="AT69" s="893"/>
      <c r="AU69" s="893" t="s">
        <v>590</v>
      </c>
      <c r="AV69" s="893"/>
      <c r="AW69" s="893"/>
      <c r="AX69" s="893"/>
      <c r="AY69" s="893"/>
      <c r="AZ69" s="895"/>
      <c r="BA69" s="895"/>
      <c r="BB69" s="895"/>
      <c r="BC69" s="895"/>
      <c r="BD69" s="896"/>
      <c r="BE69" s="235"/>
      <c r="BF69" s="235"/>
      <c r="BG69" s="235"/>
      <c r="BH69" s="235"/>
      <c r="BI69" s="235"/>
      <c r="BJ69" s="235"/>
      <c r="BK69" s="235"/>
      <c r="BL69" s="235"/>
      <c r="BM69" s="235"/>
      <c r="BN69" s="235"/>
      <c r="BO69" s="235"/>
      <c r="BP69" s="235"/>
      <c r="BQ69" s="232">
        <v>63</v>
      </c>
      <c r="BR69" s="237"/>
      <c r="BS69" s="922"/>
      <c r="BT69" s="923"/>
      <c r="BU69" s="923"/>
      <c r="BV69" s="923"/>
      <c r="BW69" s="923"/>
      <c r="BX69" s="923"/>
      <c r="BY69" s="923"/>
      <c r="BZ69" s="923"/>
      <c r="CA69" s="923"/>
      <c r="CB69" s="923"/>
      <c r="CC69" s="923"/>
      <c r="CD69" s="923"/>
      <c r="CE69" s="923"/>
      <c r="CF69" s="923"/>
      <c r="CG69" s="928"/>
      <c r="CH69" s="925"/>
      <c r="CI69" s="926"/>
      <c r="CJ69" s="926"/>
      <c r="CK69" s="926"/>
      <c r="CL69" s="927"/>
      <c r="CM69" s="925"/>
      <c r="CN69" s="926"/>
      <c r="CO69" s="926"/>
      <c r="CP69" s="926"/>
      <c r="CQ69" s="927"/>
      <c r="CR69" s="925"/>
      <c r="CS69" s="926"/>
      <c r="CT69" s="926"/>
      <c r="CU69" s="926"/>
      <c r="CV69" s="927"/>
      <c r="CW69" s="925"/>
      <c r="CX69" s="926"/>
      <c r="CY69" s="926"/>
      <c r="CZ69" s="926"/>
      <c r="DA69" s="927"/>
      <c r="DB69" s="925"/>
      <c r="DC69" s="926"/>
      <c r="DD69" s="926"/>
      <c r="DE69" s="926"/>
      <c r="DF69" s="927"/>
      <c r="DG69" s="925"/>
      <c r="DH69" s="926"/>
      <c r="DI69" s="926"/>
      <c r="DJ69" s="926"/>
      <c r="DK69" s="927"/>
      <c r="DL69" s="925"/>
      <c r="DM69" s="926"/>
      <c r="DN69" s="926"/>
      <c r="DO69" s="926"/>
      <c r="DP69" s="927"/>
      <c r="DQ69" s="925"/>
      <c r="DR69" s="926"/>
      <c r="DS69" s="926"/>
      <c r="DT69" s="926"/>
      <c r="DU69" s="927"/>
      <c r="DV69" s="922"/>
      <c r="DW69" s="923"/>
      <c r="DX69" s="923"/>
      <c r="DY69" s="923"/>
      <c r="DZ69" s="924"/>
      <c r="EA69" s="224"/>
    </row>
    <row r="70" spans="1:131" ht="26.25" customHeight="1" x14ac:dyDescent="0.2">
      <c r="A70" s="232">
        <v>3</v>
      </c>
      <c r="B70" s="936" t="s">
        <v>593</v>
      </c>
      <c r="C70" s="937"/>
      <c r="D70" s="937"/>
      <c r="E70" s="937"/>
      <c r="F70" s="937"/>
      <c r="G70" s="937"/>
      <c r="H70" s="937"/>
      <c r="I70" s="937"/>
      <c r="J70" s="937"/>
      <c r="K70" s="937"/>
      <c r="L70" s="937"/>
      <c r="M70" s="937"/>
      <c r="N70" s="937"/>
      <c r="O70" s="937"/>
      <c r="P70" s="938"/>
      <c r="Q70" s="939">
        <v>3397</v>
      </c>
      <c r="R70" s="893"/>
      <c r="S70" s="893"/>
      <c r="T70" s="893"/>
      <c r="U70" s="893"/>
      <c r="V70" s="893">
        <v>3307</v>
      </c>
      <c r="W70" s="893"/>
      <c r="X70" s="893"/>
      <c r="Y70" s="893"/>
      <c r="Z70" s="893"/>
      <c r="AA70" s="893">
        <v>91</v>
      </c>
      <c r="AB70" s="893"/>
      <c r="AC70" s="893"/>
      <c r="AD70" s="893"/>
      <c r="AE70" s="893"/>
      <c r="AF70" s="893">
        <v>91</v>
      </c>
      <c r="AG70" s="893"/>
      <c r="AH70" s="893"/>
      <c r="AI70" s="893"/>
      <c r="AJ70" s="893"/>
      <c r="AK70" s="893">
        <v>39</v>
      </c>
      <c r="AL70" s="893"/>
      <c r="AM70" s="893"/>
      <c r="AN70" s="893"/>
      <c r="AO70" s="893"/>
      <c r="AP70" s="893">
        <v>1979</v>
      </c>
      <c r="AQ70" s="893"/>
      <c r="AR70" s="893"/>
      <c r="AS70" s="893"/>
      <c r="AT70" s="893"/>
      <c r="AU70" s="893">
        <v>207</v>
      </c>
      <c r="AV70" s="893"/>
      <c r="AW70" s="893"/>
      <c r="AX70" s="893"/>
      <c r="AY70" s="893"/>
      <c r="AZ70" s="895"/>
      <c r="BA70" s="895"/>
      <c r="BB70" s="895"/>
      <c r="BC70" s="895"/>
      <c r="BD70" s="896"/>
      <c r="BE70" s="235"/>
      <c r="BF70" s="235"/>
      <c r="BG70" s="235"/>
      <c r="BH70" s="235"/>
      <c r="BI70" s="235"/>
      <c r="BJ70" s="235"/>
      <c r="BK70" s="235"/>
      <c r="BL70" s="235"/>
      <c r="BM70" s="235"/>
      <c r="BN70" s="235"/>
      <c r="BO70" s="235"/>
      <c r="BP70" s="235"/>
      <c r="BQ70" s="232">
        <v>64</v>
      </c>
      <c r="BR70" s="237"/>
      <c r="BS70" s="922"/>
      <c r="BT70" s="923"/>
      <c r="BU70" s="923"/>
      <c r="BV70" s="923"/>
      <c r="BW70" s="923"/>
      <c r="BX70" s="923"/>
      <c r="BY70" s="923"/>
      <c r="BZ70" s="923"/>
      <c r="CA70" s="923"/>
      <c r="CB70" s="923"/>
      <c r="CC70" s="923"/>
      <c r="CD70" s="923"/>
      <c r="CE70" s="923"/>
      <c r="CF70" s="923"/>
      <c r="CG70" s="928"/>
      <c r="CH70" s="925"/>
      <c r="CI70" s="926"/>
      <c r="CJ70" s="926"/>
      <c r="CK70" s="926"/>
      <c r="CL70" s="927"/>
      <c r="CM70" s="925"/>
      <c r="CN70" s="926"/>
      <c r="CO70" s="926"/>
      <c r="CP70" s="926"/>
      <c r="CQ70" s="927"/>
      <c r="CR70" s="925"/>
      <c r="CS70" s="926"/>
      <c r="CT70" s="926"/>
      <c r="CU70" s="926"/>
      <c r="CV70" s="927"/>
      <c r="CW70" s="925"/>
      <c r="CX70" s="926"/>
      <c r="CY70" s="926"/>
      <c r="CZ70" s="926"/>
      <c r="DA70" s="927"/>
      <c r="DB70" s="925"/>
      <c r="DC70" s="926"/>
      <c r="DD70" s="926"/>
      <c r="DE70" s="926"/>
      <c r="DF70" s="927"/>
      <c r="DG70" s="925"/>
      <c r="DH70" s="926"/>
      <c r="DI70" s="926"/>
      <c r="DJ70" s="926"/>
      <c r="DK70" s="927"/>
      <c r="DL70" s="925"/>
      <c r="DM70" s="926"/>
      <c r="DN70" s="926"/>
      <c r="DO70" s="926"/>
      <c r="DP70" s="927"/>
      <c r="DQ70" s="925"/>
      <c r="DR70" s="926"/>
      <c r="DS70" s="926"/>
      <c r="DT70" s="926"/>
      <c r="DU70" s="927"/>
      <c r="DV70" s="922"/>
      <c r="DW70" s="923"/>
      <c r="DX70" s="923"/>
      <c r="DY70" s="923"/>
      <c r="DZ70" s="924"/>
      <c r="EA70" s="224"/>
    </row>
    <row r="71" spans="1:131" ht="26.25" customHeight="1" x14ac:dyDescent="0.2">
      <c r="A71" s="232">
        <v>4</v>
      </c>
      <c r="B71" s="936" t="s">
        <v>594</v>
      </c>
      <c r="C71" s="937"/>
      <c r="D71" s="937"/>
      <c r="E71" s="937"/>
      <c r="F71" s="937"/>
      <c r="G71" s="937"/>
      <c r="H71" s="937"/>
      <c r="I71" s="937"/>
      <c r="J71" s="937"/>
      <c r="K71" s="937"/>
      <c r="L71" s="937"/>
      <c r="M71" s="937"/>
      <c r="N71" s="937"/>
      <c r="O71" s="937"/>
      <c r="P71" s="938"/>
      <c r="Q71" s="939">
        <v>89</v>
      </c>
      <c r="R71" s="893"/>
      <c r="S71" s="893"/>
      <c r="T71" s="893"/>
      <c r="U71" s="893"/>
      <c r="V71" s="893">
        <v>83</v>
      </c>
      <c r="W71" s="893"/>
      <c r="X71" s="893"/>
      <c r="Y71" s="893"/>
      <c r="Z71" s="893"/>
      <c r="AA71" s="893">
        <v>6</v>
      </c>
      <c r="AB71" s="893"/>
      <c r="AC71" s="893"/>
      <c r="AD71" s="893"/>
      <c r="AE71" s="893"/>
      <c r="AF71" s="893">
        <v>6</v>
      </c>
      <c r="AG71" s="893"/>
      <c r="AH71" s="893"/>
      <c r="AI71" s="893"/>
      <c r="AJ71" s="893"/>
      <c r="AK71" s="893">
        <v>3</v>
      </c>
      <c r="AL71" s="893"/>
      <c r="AM71" s="893"/>
      <c r="AN71" s="893"/>
      <c r="AO71" s="893"/>
      <c r="AP71" s="893" t="s">
        <v>590</v>
      </c>
      <c r="AQ71" s="893"/>
      <c r="AR71" s="893"/>
      <c r="AS71" s="893"/>
      <c r="AT71" s="893"/>
      <c r="AU71" s="893" t="s">
        <v>590</v>
      </c>
      <c r="AV71" s="893"/>
      <c r="AW71" s="893"/>
      <c r="AX71" s="893"/>
      <c r="AY71" s="893"/>
      <c r="AZ71" s="895"/>
      <c r="BA71" s="895"/>
      <c r="BB71" s="895"/>
      <c r="BC71" s="895"/>
      <c r="BD71" s="896"/>
      <c r="BE71" s="235"/>
      <c r="BF71" s="235"/>
      <c r="BG71" s="235"/>
      <c r="BH71" s="235"/>
      <c r="BI71" s="235"/>
      <c r="BJ71" s="235"/>
      <c r="BK71" s="235"/>
      <c r="BL71" s="235"/>
      <c r="BM71" s="235"/>
      <c r="BN71" s="235"/>
      <c r="BO71" s="235"/>
      <c r="BP71" s="235"/>
      <c r="BQ71" s="232">
        <v>65</v>
      </c>
      <c r="BR71" s="237"/>
      <c r="BS71" s="922"/>
      <c r="BT71" s="923"/>
      <c r="BU71" s="923"/>
      <c r="BV71" s="923"/>
      <c r="BW71" s="923"/>
      <c r="BX71" s="923"/>
      <c r="BY71" s="923"/>
      <c r="BZ71" s="923"/>
      <c r="CA71" s="923"/>
      <c r="CB71" s="923"/>
      <c r="CC71" s="923"/>
      <c r="CD71" s="923"/>
      <c r="CE71" s="923"/>
      <c r="CF71" s="923"/>
      <c r="CG71" s="928"/>
      <c r="CH71" s="925"/>
      <c r="CI71" s="926"/>
      <c r="CJ71" s="926"/>
      <c r="CK71" s="926"/>
      <c r="CL71" s="927"/>
      <c r="CM71" s="925"/>
      <c r="CN71" s="926"/>
      <c r="CO71" s="926"/>
      <c r="CP71" s="926"/>
      <c r="CQ71" s="927"/>
      <c r="CR71" s="925"/>
      <c r="CS71" s="926"/>
      <c r="CT71" s="926"/>
      <c r="CU71" s="926"/>
      <c r="CV71" s="927"/>
      <c r="CW71" s="925"/>
      <c r="CX71" s="926"/>
      <c r="CY71" s="926"/>
      <c r="CZ71" s="926"/>
      <c r="DA71" s="927"/>
      <c r="DB71" s="925"/>
      <c r="DC71" s="926"/>
      <c r="DD71" s="926"/>
      <c r="DE71" s="926"/>
      <c r="DF71" s="927"/>
      <c r="DG71" s="925"/>
      <c r="DH71" s="926"/>
      <c r="DI71" s="926"/>
      <c r="DJ71" s="926"/>
      <c r="DK71" s="927"/>
      <c r="DL71" s="925"/>
      <c r="DM71" s="926"/>
      <c r="DN71" s="926"/>
      <c r="DO71" s="926"/>
      <c r="DP71" s="927"/>
      <c r="DQ71" s="925"/>
      <c r="DR71" s="926"/>
      <c r="DS71" s="926"/>
      <c r="DT71" s="926"/>
      <c r="DU71" s="927"/>
      <c r="DV71" s="922"/>
      <c r="DW71" s="923"/>
      <c r="DX71" s="923"/>
      <c r="DY71" s="923"/>
      <c r="DZ71" s="924"/>
      <c r="EA71" s="224"/>
    </row>
    <row r="72" spans="1:131" ht="26.25" customHeight="1" x14ac:dyDescent="0.2">
      <c r="A72" s="232">
        <v>5</v>
      </c>
      <c r="B72" s="936" t="s">
        <v>595</v>
      </c>
      <c r="C72" s="937"/>
      <c r="D72" s="937"/>
      <c r="E72" s="937"/>
      <c r="F72" s="937"/>
      <c r="G72" s="937"/>
      <c r="H72" s="937"/>
      <c r="I72" s="937"/>
      <c r="J72" s="937"/>
      <c r="K72" s="937"/>
      <c r="L72" s="937"/>
      <c r="M72" s="937"/>
      <c r="N72" s="937"/>
      <c r="O72" s="937"/>
      <c r="P72" s="938"/>
      <c r="Q72" s="939">
        <v>252958</v>
      </c>
      <c r="R72" s="893"/>
      <c r="S72" s="893"/>
      <c r="T72" s="893"/>
      <c r="U72" s="893"/>
      <c r="V72" s="893">
        <v>245877</v>
      </c>
      <c r="W72" s="893"/>
      <c r="X72" s="893"/>
      <c r="Y72" s="893"/>
      <c r="Z72" s="893"/>
      <c r="AA72" s="893">
        <v>7081</v>
      </c>
      <c r="AB72" s="893"/>
      <c r="AC72" s="893"/>
      <c r="AD72" s="893"/>
      <c r="AE72" s="893"/>
      <c r="AF72" s="893">
        <v>7081</v>
      </c>
      <c r="AG72" s="893"/>
      <c r="AH72" s="893"/>
      <c r="AI72" s="893"/>
      <c r="AJ72" s="893"/>
      <c r="AK72" s="893">
        <v>2765</v>
      </c>
      <c r="AL72" s="893"/>
      <c r="AM72" s="893"/>
      <c r="AN72" s="893"/>
      <c r="AO72" s="893"/>
      <c r="AP72" s="893" t="s">
        <v>590</v>
      </c>
      <c r="AQ72" s="893"/>
      <c r="AR72" s="893"/>
      <c r="AS72" s="893"/>
      <c r="AT72" s="893"/>
      <c r="AU72" s="893" t="s">
        <v>590</v>
      </c>
      <c r="AV72" s="893"/>
      <c r="AW72" s="893"/>
      <c r="AX72" s="893"/>
      <c r="AY72" s="893"/>
      <c r="AZ72" s="895"/>
      <c r="BA72" s="895"/>
      <c r="BB72" s="895"/>
      <c r="BC72" s="895"/>
      <c r="BD72" s="896"/>
      <c r="BE72" s="235"/>
      <c r="BF72" s="235"/>
      <c r="BG72" s="235"/>
      <c r="BH72" s="235"/>
      <c r="BI72" s="235"/>
      <c r="BJ72" s="235"/>
      <c r="BK72" s="235"/>
      <c r="BL72" s="235"/>
      <c r="BM72" s="235"/>
      <c r="BN72" s="235"/>
      <c r="BO72" s="235"/>
      <c r="BP72" s="235"/>
      <c r="BQ72" s="232">
        <v>66</v>
      </c>
      <c r="BR72" s="237"/>
      <c r="BS72" s="922"/>
      <c r="BT72" s="923"/>
      <c r="BU72" s="923"/>
      <c r="BV72" s="923"/>
      <c r="BW72" s="923"/>
      <c r="BX72" s="923"/>
      <c r="BY72" s="923"/>
      <c r="BZ72" s="923"/>
      <c r="CA72" s="923"/>
      <c r="CB72" s="923"/>
      <c r="CC72" s="923"/>
      <c r="CD72" s="923"/>
      <c r="CE72" s="923"/>
      <c r="CF72" s="923"/>
      <c r="CG72" s="928"/>
      <c r="CH72" s="925"/>
      <c r="CI72" s="926"/>
      <c r="CJ72" s="926"/>
      <c r="CK72" s="926"/>
      <c r="CL72" s="927"/>
      <c r="CM72" s="925"/>
      <c r="CN72" s="926"/>
      <c r="CO72" s="926"/>
      <c r="CP72" s="926"/>
      <c r="CQ72" s="927"/>
      <c r="CR72" s="925"/>
      <c r="CS72" s="926"/>
      <c r="CT72" s="926"/>
      <c r="CU72" s="926"/>
      <c r="CV72" s="927"/>
      <c r="CW72" s="925"/>
      <c r="CX72" s="926"/>
      <c r="CY72" s="926"/>
      <c r="CZ72" s="926"/>
      <c r="DA72" s="927"/>
      <c r="DB72" s="925"/>
      <c r="DC72" s="926"/>
      <c r="DD72" s="926"/>
      <c r="DE72" s="926"/>
      <c r="DF72" s="927"/>
      <c r="DG72" s="925"/>
      <c r="DH72" s="926"/>
      <c r="DI72" s="926"/>
      <c r="DJ72" s="926"/>
      <c r="DK72" s="927"/>
      <c r="DL72" s="925"/>
      <c r="DM72" s="926"/>
      <c r="DN72" s="926"/>
      <c r="DO72" s="926"/>
      <c r="DP72" s="927"/>
      <c r="DQ72" s="925"/>
      <c r="DR72" s="926"/>
      <c r="DS72" s="926"/>
      <c r="DT72" s="926"/>
      <c r="DU72" s="927"/>
      <c r="DV72" s="922"/>
      <c r="DW72" s="923"/>
      <c r="DX72" s="923"/>
      <c r="DY72" s="923"/>
      <c r="DZ72" s="924"/>
      <c r="EA72" s="224"/>
    </row>
    <row r="73" spans="1:131" ht="26.25" customHeight="1" x14ac:dyDescent="0.2">
      <c r="A73" s="232">
        <v>6</v>
      </c>
      <c r="B73" s="936"/>
      <c r="C73" s="937"/>
      <c r="D73" s="937"/>
      <c r="E73" s="937"/>
      <c r="F73" s="937"/>
      <c r="G73" s="937"/>
      <c r="H73" s="937"/>
      <c r="I73" s="937"/>
      <c r="J73" s="937"/>
      <c r="K73" s="937"/>
      <c r="L73" s="937"/>
      <c r="M73" s="937"/>
      <c r="N73" s="937"/>
      <c r="O73" s="937"/>
      <c r="P73" s="938"/>
      <c r="Q73" s="939"/>
      <c r="R73" s="893"/>
      <c r="S73" s="893"/>
      <c r="T73" s="893"/>
      <c r="U73" s="893"/>
      <c r="V73" s="893"/>
      <c r="W73" s="893"/>
      <c r="X73" s="893"/>
      <c r="Y73" s="893"/>
      <c r="Z73" s="893"/>
      <c r="AA73" s="893"/>
      <c r="AB73" s="893"/>
      <c r="AC73" s="893"/>
      <c r="AD73" s="893"/>
      <c r="AE73" s="893"/>
      <c r="AF73" s="893"/>
      <c r="AG73" s="893"/>
      <c r="AH73" s="893"/>
      <c r="AI73" s="893"/>
      <c r="AJ73" s="893"/>
      <c r="AK73" s="893"/>
      <c r="AL73" s="893"/>
      <c r="AM73" s="893"/>
      <c r="AN73" s="893"/>
      <c r="AO73" s="893"/>
      <c r="AP73" s="893"/>
      <c r="AQ73" s="893"/>
      <c r="AR73" s="893"/>
      <c r="AS73" s="893"/>
      <c r="AT73" s="893"/>
      <c r="AU73" s="893"/>
      <c r="AV73" s="893"/>
      <c r="AW73" s="893"/>
      <c r="AX73" s="893"/>
      <c r="AY73" s="893"/>
      <c r="AZ73" s="895"/>
      <c r="BA73" s="895"/>
      <c r="BB73" s="895"/>
      <c r="BC73" s="895"/>
      <c r="BD73" s="896"/>
      <c r="BE73" s="235"/>
      <c r="BF73" s="235"/>
      <c r="BG73" s="235"/>
      <c r="BH73" s="235"/>
      <c r="BI73" s="235"/>
      <c r="BJ73" s="235"/>
      <c r="BK73" s="235"/>
      <c r="BL73" s="235"/>
      <c r="BM73" s="235"/>
      <c r="BN73" s="235"/>
      <c r="BO73" s="235"/>
      <c r="BP73" s="235"/>
      <c r="BQ73" s="232">
        <v>67</v>
      </c>
      <c r="BR73" s="237"/>
      <c r="BS73" s="922"/>
      <c r="BT73" s="923"/>
      <c r="BU73" s="923"/>
      <c r="BV73" s="923"/>
      <c r="BW73" s="923"/>
      <c r="BX73" s="923"/>
      <c r="BY73" s="923"/>
      <c r="BZ73" s="923"/>
      <c r="CA73" s="923"/>
      <c r="CB73" s="923"/>
      <c r="CC73" s="923"/>
      <c r="CD73" s="923"/>
      <c r="CE73" s="923"/>
      <c r="CF73" s="923"/>
      <c r="CG73" s="928"/>
      <c r="CH73" s="925"/>
      <c r="CI73" s="926"/>
      <c r="CJ73" s="926"/>
      <c r="CK73" s="926"/>
      <c r="CL73" s="927"/>
      <c r="CM73" s="925"/>
      <c r="CN73" s="926"/>
      <c r="CO73" s="926"/>
      <c r="CP73" s="926"/>
      <c r="CQ73" s="927"/>
      <c r="CR73" s="925"/>
      <c r="CS73" s="926"/>
      <c r="CT73" s="926"/>
      <c r="CU73" s="926"/>
      <c r="CV73" s="927"/>
      <c r="CW73" s="925"/>
      <c r="CX73" s="926"/>
      <c r="CY73" s="926"/>
      <c r="CZ73" s="926"/>
      <c r="DA73" s="927"/>
      <c r="DB73" s="925"/>
      <c r="DC73" s="926"/>
      <c r="DD73" s="926"/>
      <c r="DE73" s="926"/>
      <c r="DF73" s="927"/>
      <c r="DG73" s="925"/>
      <c r="DH73" s="926"/>
      <c r="DI73" s="926"/>
      <c r="DJ73" s="926"/>
      <c r="DK73" s="927"/>
      <c r="DL73" s="925"/>
      <c r="DM73" s="926"/>
      <c r="DN73" s="926"/>
      <c r="DO73" s="926"/>
      <c r="DP73" s="927"/>
      <c r="DQ73" s="925"/>
      <c r="DR73" s="926"/>
      <c r="DS73" s="926"/>
      <c r="DT73" s="926"/>
      <c r="DU73" s="927"/>
      <c r="DV73" s="922"/>
      <c r="DW73" s="923"/>
      <c r="DX73" s="923"/>
      <c r="DY73" s="923"/>
      <c r="DZ73" s="924"/>
      <c r="EA73" s="224"/>
    </row>
    <row r="74" spans="1:131" ht="26.25" customHeight="1" x14ac:dyDescent="0.2">
      <c r="A74" s="232">
        <v>7</v>
      </c>
      <c r="B74" s="936"/>
      <c r="C74" s="937"/>
      <c r="D74" s="937"/>
      <c r="E74" s="937"/>
      <c r="F74" s="937"/>
      <c r="G74" s="937"/>
      <c r="H74" s="937"/>
      <c r="I74" s="937"/>
      <c r="J74" s="937"/>
      <c r="K74" s="937"/>
      <c r="L74" s="937"/>
      <c r="M74" s="937"/>
      <c r="N74" s="937"/>
      <c r="O74" s="937"/>
      <c r="P74" s="938"/>
      <c r="Q74" s="939"/>
      <c r="R74" s="893"/>
      <c r="S74" s="893"/>
      <c r="T74" s="893"/>
      <c r="U74" s="893"/>
      <c r="V74" s="893"/>
      <c r="W74" s="893"/>
      <c r="X74" s="893"/>
      <c r="Y74" s="893"/>
      <c r="Z74" s="893"/>
      <c r="AA74" s="893"/>
      <c r="AB74" s="893"/>
      <c r="AC74" s="893"/>
      <c r="AD74" s="893"/>
      <c r="AE74" s="893"/>
      <c r="AF74" s="893"/>
      <c r="AG74" s="893"/>
      <c r="AH74" s="893"/>
      <c r="AI74" s="893"/>
      <c r="AJ74" s="893"/>
      <c r="AK74" s="893"/>
      <c r="AL74" s="893"/>
      <c r="AM74" s="893"/>
      <c r="AN74" s="893"/>
      <c r="AO74" s="893"/>
      <c r="AP74" s="893"/>
      <c r="AQ74" s="893"/>
      <c r="AR74" s="893"/>
      <c r="AS74" s="893"/>
      <c r="AT74" s="893"/>
      <c r="AU74" s="893"/>
      <c r="AV74" s="893"/>
      <c r="AW74" s="893"/>
      <c r="AX74" s="893"/>
      <c r="AY74" s="893"/>
      <c r="AZ74" s="895"/>
      <c r="BA74" s="895"/>
      <c r="BB74" s="895"/>
      <c r="BC74" s="895"/>
      <c r="BD74" s="896"/>
      <c r="BE74" s="235"/>
      <c r="BF74" s="235"/>
      <c r="BG74" s="235"/>
      <c r="BH74" s="235"/>
      <c r="BI74" s="235"/>
      <c r="BJ74" s="235"/>
      <c r="BK74" s="235"/>
      <c r="BL74" s="235"/>
      <c r="BM74" s="235"/>
      <c r="BN74" s="235"/>
      <c r="BO74" s="235"/>
      <c r="BP74" s="235"/>
      <c r="BQ74" s="232">
        <v>68</v>
      </c>
      <c r="BR74" s="237"/>
      <c r="BS74" s="922"/>
      <c r="BT74" s="923"/>
      <c r="BU74" s="923"/>
      <c r="BV74" s="923"/>
      <c r="BW74" s="923"/>
      <c r="BX74" s="923"/>
      <c r="BY74" s="923"/>
      <c r="BZ74" s="923"/>
      <c r="CA74" s="923"/>
      <c r="CB74" s="923"/>
      <c r="CC74" s="923"/>
      <c r="CD74" s="923"/>
      <c r="CE74" s="923"/>
      <c r="CF74" s="923"/>
      <c r="CG74" s="928"/>
      <c r="CH74" s="925"/>
      <c r="CI74" s="926"/>
      <c r="CJ74" s="926"/>
      <c r="CK74" s="926"/>
      <c r="CL74" s="927"/>
      <c r="CM74" s="925"/>
      <c r="CN74" s="926"/>
      <c r="CO74" s="926"/>
      <c r="CP74" s="926"/>
      <c r="CQ74" s="927"/>
      <c r="CR74" s="925"/>
      <c r="CS74" s="926"/>
      <c r="CT74" s="926"/>
      <c r="CU74" s="926"/>
      <c r="CV74" s="927"/>
      <c r="CW74" s="925"/>
      <c r="CX74" s="926"/>
      <c r="CY74" s="926"/>
      <c r="CZ74" s="926"/>
      <c r="DA74" s="927"/>
      <c r="DB74" s="925"/>
      <c r="DC74" s="926"/>
      <c r="DD74" s="926"/>
      <c r="DE74" s="926"/>
      <c r="DF74" s="927"/>
      <c r="DG74" s="925"/>
      <c r="DH74" s="926"/>
      <c r="DI74" s="926"/>
      <c r="DJ74" s="926"/>
      <c r="DK74" s="927"/>
      <c r="DL74" s="925"/>
      <c r="DM74" s="926"/>
      <c r="DN74" s="926"/>
      <c r="DO74" s="926"/>
      <c r="DP74" s="927"/>
      <c r="DQ74" s="925"/>
      <c r="DR74" s="926"/>
      <c r="DS74" s="926"/>
      <c r="DT74" s="926"/>
      <c r="DU74" s="927"/>
      <c r="DV74" s="922"/>
      <c r="DW74" s="923"/>
      <c r="DX74" s="923"/>
      <c r="DY74" s="923"/>
      <c r="DZ74" s="924"/>
      <c r="EA74" s="224"/>
    </row>
    <row r="75" spans="1:131" ht="26.25" customHeight="1" x14ac:dyDescent="0.2">
      <c r="A75" s="232">
        <v>8</v>
      </c>
      <c r="B75" s="936"/>
      <c r="C75" s="937"/>
      <c r="D75" s="937"/>
      <c r="E75" s="937"/>
      <c r="F75" s="937"/>
      <c r="G75" s="937"/>
      <c r="H75" s="937"/>
      <c r="I75" s="937"/>
      <c r="J75" s="937"/>
      <c r="K75" s="937"/>
      <c r="L75" s="937"/>
      <c r="M75" s="937"/>
      <c r="N75" s="937"/>
      <c r="O75" s="937"/>
      <c r="P75" s="938"/>
      <c r="Q75" s="940"/>
      <c r="R75" s="941"/>
      <c r="S75" s="941"/>
      <c r="T75" s="941"/>
      <c r="U75" s="897"/>
      <c r="V75" s="942"/>
      <c r="W75" s="941"/>
      <c r="X75" s="941"/>
      <c r="Y75" s="941"/>
      <c r="Z75" s="897"/>
      <c r="AA75" s="942"/>
      <c r="AB75" s="941"/>
      <c r="AC75" s="941"/>
      <c r="AD75" s="941"/>
      <c r="AE75" s="897"/>
      <c r="AF75" s="942"/>
      <c r="AG75" s="941"/>
      <c r="AH75" s="941"/>
      <c r="AI75" s="941"/>
      <c r="AJ75" s="897"/>
      <c r="AK75" s="942"/>
      <c r="AL75" s="941"/>
      <c r="AM75" s="941"/>
      <c r="AN75" s="941"/>
      <c r="AO75" s="897"/>
      <c r="AP75" s="942"/>
      <c r="AQ75" s="941"/>
      <c r="AR75" s="941"/>
      <c r="AS75" s="941"/>
      <c r="AT75" s="897"/>
      <c r="AU75" s="942"/>
      <c r="AV75" s="941"/>
      <c r="AW75" s="941"/>
      <c r="AX75" s="941"/>
      <c r="AY75" s="897"/>
      <c r="AZ75" s="895"/>
      <c r="BA75" s="895"/>
      <c r="BB75" s="895"/>
      <c r="BC75" s="895"/>
      <c r="BD75" s="896"/>
      <c r="BE75" s="235"/>
      <c r="BF75" s="235"/>
      <c r="BG75" s="235"/>
      <c r="BH75" s="235"/>
      <c r="BI75" s="235"/>
      <c r="BJ75" s="235"/>
      <c r="BK75" s="235"/>
      <c r="BL75" s="235"/>
      <c r="BM75" s="235"/>
      <c r="BN75" s="235"/>
      <c r="BO75" s="235"/>
      <c r="BP75" s="235"/>
      <c r="BQ75" s="232">
        <v>69</v>
      </c>
      <c r="BR75" s="237"/>
      <c r="BS75" s="922"/>
      <c r="BT75" s="923"/>
      <c r="BU75" s="923"/>
      <c r="BV75" s="923"/>
      <c r="BW75" s="923"/>
      <c r="BX75" s="923"/>
      <c r="BY75" s="923"/>
      <c r="BZ75" s="923"/>
      <c r="CA75" s="923"/>
      <c r="CB75" s="923"/>
      <c r="CC75" s="923"/>
      <c r="CD75" s="923"/>
      <c r="CE75" s="923"/>
      <c r="CF75" s="923"/>
      <c r="CG75" s="928"/>
      <c r="CH75" s="925"/>
      <c r="CI75" s="926"/>
      <c r="CJ75" s="926"/>
      <c r="CK75" s="926"/>
      <c r="CL75" s="927"/>
      <c r="CM75" s="925"/>
      <c r="CN75" s="926"/>
      <c r="CO75" s="926"/>
      <c r="CP75" s="926"/>
      <c r="CQ75" s="927"/>
      <c r="CR75" s="925"/>
      <c r="CS75" s="926"/>
      <c r="CT75" s="926"/>
      <c r="CU75" s="926"/>
      <c r="CV75" s="927"/>
      <c r="CW75" s="925"/>
      <c r="CX75" s="926"/>
      <c r="CY75" s="926"/>
      <c r="CZ75" s="926"/>
      <c r="DA75" s="927"/>
      <c r="DB75" s="925"/>
      <c r="DC75" s="926"/>
      <c r="DD75" s="926"/>
      <c r="DE75" s="926"/>
      <c r="DF75" s="927"/>
      <c r="DG75" s="925"/>
      <c r="DH75" s="926"/>
      <c r="DI75" s="926"/>
      <c r="DJ75" s="926"/>
      <c r="DK75" s="927"/>
      <c r="DL75" s="925"/>
      <c r="DM75" s="926"/>
      <c r="DN75" s="926"/>
      <c r="DO75" s="926"/>
      <c r="DP75" s="927"/>
      <c r="DQ75" s="925"/>
      <c r="DR75" s="926"/>
      <c r="DS75" s="926"/>
      <c r="DT75" s="926"/>
      <c r="DU75" s="927"/>
      <c r="DV75" s="922"/>
      <c r="DW75" s="923"/>
      <c r="DX75" s="923"/>
      <c r="DY75" s="923"/>
      <c r="DZ75" s="924"/>
      <c r="EA75" s="224"/>
    </row>
    <row r="76" spans="1:131" ht="26.25" customHeight="1" x14ac:dyDescent="0.2">
      <c r="A76" s="232">
        <v>9</v>
      </c>
      <c r="B76" s="936"/>
      <c r="C76" s="937"/>
      <c r="D76" s="937"/>
      <c r="E76" s="937"/>
      <c r="F76" s="937"/>
      <c r="G76" s="937"/>
      <c r="H76" s="937"/>
      <c r="I76" s="937"/>
      <c r="J76" s="937"/>
      <c r="K76" s="937"/>
      <c r="L76" s="937"/>
      <c r="M76" s="937"/>
      <c r="N76" s="937"/>
      <c r="O76" s="937"/>
      <c r="P76" s="938"/>
      <c r="Q76" s="940"/>
      <c r="R76" s="941"/>
      <c r="S76" s="941"/>
      <c r="T76" s="941"/>
      <c r="U76" s="897"/>
      <c r="V76" s="942"/>
      <c r="W76" s="941"/>
      <c r="X76" s="941"/>
      <c r="Y76" s="941"/>
      <c r="Z76" s="897"/>
      <c r="AA76" s="942"/>
      <c r="AB76" s="941"/>
      <c r="AC76" s="941"/>
      <c r="AD76" s="941"/>
      <c r="AE76" s="897"/>
      <c r="AF76" s="942"/>
      <c r="AG76" s="941"/>
      <c r="AH76" s="941"/>
      <c r="AI76" s="941"/>
      <c r="AJ76" s="897"/>
      <c r="AK76" s="942"/>
      <c r="AL76" s="941"/>
      <c r="AM76" s="941"/>
      <c r="AN76" s="941"/>
      <c r="AO76" s="897"/>
      <c r="AP76" s="942"/>
      <c r="AQ76" s="941"/>
      <c r="AR76" s="941"/>
      <c r="AS76" s="941"/>
      <c r="AT76" s="897"/>
      <c r="AU76" s="942"/>
      <c r="AV76" s="941"/>
      <c r="AW76" s="941"/>
      <c r="AX76" s="941"/>
      <c r="AY76" s="897"/>
      <c r="AZ76" s="895"/>
      <c r="BA76" s="895"/>
      <c r="BB76" s="895"/>
      <c r="BC76" s="895"/>
      <c r="BD76" s="896"/>
      <c r="BE76" s="235"/>
      <c r="BF76" s="235"/>
      <c r="BG76" s="235"/>
      <c r="BH76" s="235"/>
      <c r="BI76" s="235"/>
      <c r="BJ76" s="235"/>
      <c r="BK76" s="235"/>
      <c r="BL76" s="235"/>
      <c r="BM76" s="235"/>
      <c r="BN76" s="235"/>
      <c r="BO76" s="235"/>
      <c r="BP76" s="235"/>
      <c r="BQ76" s="232">
        <v>70</v>
      </c>
      <c r="BR76" s="237"/>
      <c r="BS76" s="922"/>
      <c r="BT76" s="923"/>
      <c r="BU76" s="923"/>
      <c r="BV76" s="923"/>
      <c r="BW76" s="923"/>
      <c r="BX76" s="923"/>
      <c r="BY76" s="923"/>
      <c r="BZ76" s="923"/>
      <c r="CA76" s="923"/>
      <c r="CB76" s="923"/>
      <c r="CC76" s="923"/>
      <c r="CD76" s="923"/>
      <c r="CE76" s="923"/>
      <c r="CF76" s="923"/>
      <c r="CG76" s="928"/>
      <c r="CH76" s="925"/>
      <c r="CI76" s="926"/>
      <c r="CJ76" s="926"/>
      <c r="CK76" s="926"/>
      <c r="CL76" s="927"/>
      <c r="CM76" s="925"/>
      <c r="CN76" s="926"/>
      <c r="CO76" s="926"/>
      <c r="CP76" s="926"/>
      <c r="CQ76" s="927"/>
      <c r="CR76" s="925"/>
      <c r="CS76" s="926"/>
      <c r="CT76" s="926"/>
      <c r="CU76" s="926"/>
      <c r="CV76" s="927"/>
      <c r="CW76" s="925"/>
      <c r="CX76" s="926"/>
      <c r="CY76" s="926"/>
      <c r="CZ76" s="926"/>
      <c r="DA76" s="927"/>
      <c r="DB76" s="925"/>
      <c r="DC76" s="926"/>
      <c r="DD76" s="926"/>
      <c r="DE76" s="926"/>
      <c r="DF76" s="927"/>
      <c r="DG76" s="925"/>
      <c r="DH76" s="926"/>
      <c r="DI76" s="926"/>
      <c r="DJ76" s="926"/>
      <c r="DK76" s="927"/>
      <c r="DL76" s="925"/>
      <c r="DM76" s="926"/>
      <c r="DN76" s="926"/>
      <c r="DO76" s="926"/>
      <c r="DP76" s="927"/>
      <c r="DQ76" s="925"/>
      <c r="DR76" s="926"/>
      <c r="DS76" s="926"/>
      <c r="DT76" s="926"/>
      <c r="DU76" s="927"/>
      <c r="DV76" s="922"/>
      <c r="DW76" s="923"/>
      <c r="DX76" s="923"/>
      <c r="DY76" s="923"/>
      <c r="DZ76" s="924"/>
      <c r="EA76" s="224"/>
    </row>
    <row r="77" spans="1:131" ht="26.25" customHeight="1" x14ac:dyDescent="0.2">
      <c r="A77" s="232">
        <v>10</v>
      </c>
      <c r="B77" s="936"/>
      <c r="C77" s="937"/>
      <c r="D77" s="937"/>
      <c r="E77" s="937"/>
      <c r="F77" s="937"/>
      <c r="G77" s="937"/>
      <c r="H77" s="937"/>
      <c r="I77" s="937"/>
      <c r="J77" s="937"/>
      <c r="K77" s="937"/>
      <c r="L77" s="937"/>
      <c r="M77" s="937"/>
      <c r="N77" s="937"/>
      <c r="O77" s="937"/>
      <c r="P77" s="938"/>
      <c r="Q77" s="940"/>
      <c r="R77" s="941"/>
      <c r="S77" s="941"/>
      <c r="T77" s="941"/>
      <c r="U77" s="897"/>
      <c r="V77" s="942"/>
      <c r="W77" s="941"/>
      <c r="X77" s="941"/>
      <c r="Y77" s="941"/>
      <c r="Z77" s="897"/>
      <c r="AA77" s="942"/>
      <c r="AB77" s="941"/>
      <c r="AC77" s="941"/>
      <c r="AD77" s="941"/>
      <c r="AE77" s="897"/>
      <c r="AF77" s="942"/>
      <c r="AG77" s="941"/>
      <c r="AH77" s="941"/>
      <c r="AI77" s="941"/>
      <c r="AJ77" s="897"/>
      <c r="AK77" s="942"/>
      <c r="AL77" s="941"/>
      <c r="AM77" s="941"/>
      <c r="AN77" s="941"/>
      <c r="AO77" s="897"/>
      <c r="AP77" s="942"/>
      <c r="AQ77" s="941"/>
      <c r="AR77" s="941"/>
      <c r="AS77" s="941"/>
      <c r="AT77" s="897"/>
      <c r="AU77" s="942"/>
      <c r="AV77" s="941"/>
      <c r="AW77" s="941"/>
      <c r="AX77" s="941"/>
      <c r="AY77" s="897"/>
      <c r="AZ77" s="895"/>
      <c r="BA77" s="895"/>
      <c r="BB77" s="895"/>
      <c r="BC77" s="895"/>
      <c r="BD77" s="896"/>
      <c r="BE77" s="235"/>
      <c r="BF77" s="235"/>
      <c r="BG77" s="235"/>
      <c r="BH77" s="235"/>
      <c r="BI77" s="235"/>
      <c r="BJ77" s="235"/>
      <c r="BK77" s="235"/>
      <c r="BL77" s="235"/>
      <c r="BM77" s="235"/>
      <c r="BN77" s="235"/>
      <c r="BO77" s="235"/>
      <c r="BP77" s="235"/>
      <c r="BQ77" s="232">
        <v>71</v>
      </c>
      <c r="BR77" s="237"/>
      <c r="BS77" s="922"/>
      <c r="BT77" s="923"/>
      <c r="BU77" s="923"/>
      <c r="BV77" s="923"/>
      <c r="BW77" s="923"/>
      <c r="BX77" s="923"/>
      <c r="BY77" s="923"/>
      <c r="BZ77" s="923"/>
      <c r="CA77" s="923"/>
      <c r="CB77" s="923"/>
      <c r="CC77" s="923"/>
      <c r="CD77" s="923"/>
      <c r="CE77" s="923"/>
      <c r="CF77" s="923"/>
      <c r="CG77" s="928"/>
      <c r="CH77" s="925"/>
      <c r="CI77" s="926"/>
      <c r="CJ77" s="926"/>
      <c r="CK77" s="926"/>
      <c r="CL77" s="927"/>
      <c r="CM77" s="925"/>
      <c r="CN77" s="926"/>
      <c r="CO77" s="926"/>
      <c r="CP77" s="926"/>
      <c r="CQ77" s="927"/>
      <c r="CR77" s="925"/>
      <c r="CS77" s="926"/>
      <c r="CT77" s="926"/>
      <c r="CU77" s="926"/>
      <c r="CV77" s="927"/>
      <c r="CW77" s="925"/>
      <c r="CX77" s="926"/>
      <c r="CY77" s="926"/>
      <c r="CZ77" s="926"/>
      <c r="DA77" s="927"/>
      <c r="DB77" s="925"/>
      <c r="DC77" s="926"/>
      <c r="DD77" s="926"/>
      <c r="DE77" s="926"/>
      <c r="DF77" s="927"/>
      <c r="DG77" s="925"/>
      <c r="DH77" s="926"/>
      <c r="DI77" s="926"/>
      <c r="DJ77" s="926"/>
      <c r="DK77" s="927"/>
      <c r="DL77" s="925"/>
      <c r="DM77" s="926"/>
      <c r="DN77" s="926"/>
      <c r="DO77" s="926"/>
      <c r="DP77" s="927"/>
      <c r="DQ77" s="925"/>
      <c r="DR77" s="926"/>
      <c r="DS77" s="926"/>
      <c r="DT77" s="926"/>
      <c r="DU77" s="927"/>
      <c r="DV77" s="922"/>
      <c r="DW77" s="923"/>
      <c r="DX77" s="923"/>
      <c r="DY77" s="923"/>
      <c r="DZ77" s="924"/>
      <c r="EA77" s="224"/>
    </row>
    <row r="78" spans="1:131" ht="26.25" customHeight="1" x14ac:dyDescent="0.2">
      <c r="A78" s="232">
        <v>11</v>
      </c>
      <c r="B78" s="936"/>
      <c r="C78" s="937"/>
      <c r="D78" s="937"/>
      <c r="E78" s="937"/>
      <c r="F78" s="937"/>
      <c r="G78" s="937"/>
      <c r="H78" s="937"/>
      <c r="I78" s="937"/>
      <c r="J78" s="937"/>
      <c r="K78" s="937"/>
      <c r="L78" s="937"/>
      <c r="M78" s="937"/>
      <c r="N78" s="937"/>
      <c r="O78" s="937"/>
      <c r="P78" s="938"/>
      <c r="Q78" s="939"/>
      <c r="R78" s="893"/>
      <c r="S78" s="893"/>
      <c r="T78" s="893"/>
      <c r="U78" s="893"/>
      <c r="V78" s="893"/>
      <c r="W78" s="893"/>
      <c r="X78" s="893"/>
      <c r="Y78" s="893"/>
      <c r="Z78" s="893"/>
      <c r="AA78" s="893"/>
      <c r="AB78" s="893"/>
      <c r="AC78" s="893"/>
      <c r="AD78" s="893"/>
      <c r="AE78" s="893"/>
      <c r="AF78" s="893"/>
      <c r="AG78" s="893"/>
      <c r="AH78" s="893"/>
      <c r="AI78" s="893"/>
      <c r="AJ78" s="893"/>
      <c r="AK78" s="893"/>
      <c r="AL78" s="893"/>
      <c r="AM78" s="893"/>
      <c r="AN78" s="893"/>
      <c r="AO78" s="893"/>
      <c r="AP78" s="893"/>
      <c r="AQ78" s="893"/>
      <c r="AR78" s="893"/>
      <c r="AS78" s="893"/>
      <c r="AT78" s="893"/>
      <c r="AU78" s="893"/>
      <c r="AV78" s="893"/>
      <c r="AW78" s="893"/>
      <c r="AX78" s="893"/>
      <c r="AY78" s="893"/>
      <c r="AZ78" s="895"/>
      <c r="BA78" s="895"/>
      <c r="BB78" s="895"/>
      <c r="BC78" s="895"/>
      <c r="BD78" s="896"/>
      <c r="BE78" s="235"/>
      <c r="BF78" s="235"/>
      <c r="BG78" s="235"/>
      <c r="BH78" s="235"/>
      <c r="BI78" s="235"/>
      <c r="BJ78" s="224"/>
      <c r="BK78" s="224"/>
      <c r="BL78" s="224"/>
      <c r="BM78" s="224"/>
      <c r="BN78" s="224"/>
      <c r="BO78" s="235"/>
      <c r="BP78" s="235"/>
      <c r="BQ78" s="232">
        <v>72</v>
      </c>
      <c r="BR78" s="237"/>
      <c r="BS78" s="922"/>
      <c r="BT78" s="923"/>
      <c r="BU78" s="923"/>
      <c r="BV78" s="923"/>
      <c r="BW78" s="923"/>
      <c r="BX78" s="923"/>
      <c r="BY78" s="923"/>
      <c r="BZ78" s="923"/>
      <c r="CA78" s="923"/>
      <c r="CB78" s="923"/>
      <c r="CC78" s="923"/>
      <c r="CD78" s="923"/>
      <c r="CE78" s="923"/>
      <c r="CF78" s="923"/>
      <c r="CG78" s="928"/>
      <c r="CH78" s="925"/>
      <c r="CI78" s="926"/>
      <c r="CJ78" s="926"/>
      <c r="CK78" s="926"/>
      <c r="CL78" s="927"/>
      <c r="CM78" s="925"/>
      <c r="CN78" s="926"/>
      <c r="CO78" s="926"/>
      <c r="CP78" s="926"/>
      <c r="CQ78" s="927"/>
      <c r="CR78" s="925"/>
      <c r="CS78" s="926"/>
      <c r="CT78" s="926"/>
      <c r="CU78" s="926"/>
      <c r="CV78" s="927"/>
      <c r="CW78" s="925"/>
      <c r="CX78" s="926"/>
      <c r="CY78" s="926"/>
      <c r="CZ78" s="926"/>
      <c r="DA78" s="927"/>
      <c r="DB78" s="925"/>
      <c r="DC78" s="926"/>
      <c r="DD78" s="926"/>
      <c r="DE78" s="926"/>
      <c r="DF78" s="927"/>
      <c r="DG78" s="925"/>
      <c r="DH78" s="926"/>
      <c r="DI78" s="926"/>
      <c r="DJ78" s="926"/>
      <c r="DK78" s="927"/>
      <c r="DL78" s="925"/>
      <c r="DM78" s="926"/>
      <c r="DN78" s="926"/>
      <c r="DO78" s="926"/>
      <c r="DP78" s="927"/>
      <c r="DQ78" s="925"/>
      <c r="DR78" s="926"/>
      <c r="DS78" s="926"/>
      <c r="DT78" s="926"/>
      <c r="DU78" s="927"/>
      <c r="DV78" s="922"/>
      <c r="DW78" s="923"/>
      <c r="DX78" s="923"/>
      <c r="DY78" s="923"/>
      <c r="DZ78" s="924"/>
      <c r="EA78" s="224"/>
    </row>
    <row r="79" spans="1:131" ht="26.25" customHeight="1" x14ac:dyDescent="0.2">
      <c r="A79" s="232">
        <v>12</v>
      </c>
      <c r="B79" s="936"/>
      <c r="C79" s="937"/>
      <c r="D79" s="937"/>
      <c r="E79" s="937"/>
      <c r="F79" s="937"/>
      <c r="G79" s="937"/>
      <c r="H79" s="937"/>
      <c r="I79" s="937"/>
      <c r="J79" s="937"/>
      <c r="K79" s="937"/>
      <c r="L79" s="937"/>
      <c r="M79" s="937"/>
      <c r="N79" s="937"/>
      <c r="O79" s="937"/>
      <c r="P79" s="938"/>
      <c r="Q79" s="939"/>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893"/>
      <c r="AR79" s="893"/>
      <c r="AS79" s="893"/>
      <c r="AT79" s="893"/>
      <c r="AU79" s="893"/>
      <c r="AV79" s="893"/>
      <c r="AW79" s="893"/>
      <c r="AX79" s="893"/>
      <c r="AY79" s="893"/>
      <c r="AZ79" s="895"/>
      <c r="BA79" s="895"/>
      <c r="BB79" s="895"/>
      <c r="BC79" s="895"/>
      <c r="BD79" s="896"/>
      <c r="BE79" s="235"/>
      <c r="BF79" s="235"/>
      <c r="BG79" s="235"/>
      <c r="BH79" s="235"/>
      <c r="BI79" s="235"/>
      <c r="BJ79" s="224"/>
      <c r="BK79" s="224"/>
      <c r="BL79" s="224"/>
      <c r="BM79" s="224"/>
      <c r="BN79" s="224"/>
      <c r="BO79" s="235"/>
      <c r="BP79" s="235"/>
      <c r="BQ79" s="232">
        <v>73</v>
      </c>
      <c r="BR79" s="237"/>
      <c r="BS79" s="922"/>
      <c r="BT79" s="923"/>
      <c r="BU79" s="923"/>
      <c r="BV79" s="923"/>
      <c r="BW79" s="923"/>
      <c r="BX79" s="923"/>
      <c r="BY79" s="923"/>
      <c r="BZ79" s="923"/>
      <c r="CA79" s="923"/>
      <c r="CB79" s="923"/>
      <c r="CC79" s="923"/>
      <c r="CD79" s="923"/>
      <c r="CE79" s="923"/>
      <c r="CF79" s="923"/>
      <c r="CG79" s="928"/>
      <c r="CH79" s="925"/>
      <c r="CI79" s="926"/>
      <c r="CJ79" s="926"/>
      <c r="CK79" s="926"/>
      <c r="CL79" s="927"/>
      <c r="CM79" s="925"/>
      <c r="CN79" s="926"/>
      <c r="CO79" s="926"/>
      <c r="CP79" s="926"/>
      <c r="CQ79" s="927"/>
      <c r="CR79" s="925"/>
      <c r="CS79" s="926"/>
      <c r="CT79" s="926"/>
      <c r="CU79" s="926"/>
      <c r="CV79" s="927"/>
      <c r="CW79" s="925"/>
      <c r="CX79" s="926"/>
      <c r="CY79" s="926"/>
      <c r="CZ79" s="926"/>
      <c r="DA79" s="927"/>
      <c r="DB79" s="925"/>
      <c r="DC79" s="926"/>
      <c r="DD79" s="926"/>
      <c r="DE79" s="926"/>
      <c r="DF79" s="927"/>
      <c r="DG79" s="925"/>
      <c r="DH79" s="926"/>
      <c r="DI79" s="926"/>
      <c r="DJ79" s="926"/>
      <c r="DK79" s="927"/>
      <c r="DL79" s="925"/>
      <c r="DM79" s="926"/>
      <c r="DN79" s="926"/>
      <c r="DO79" s="926"/>
      <c r="DP79" s="927"/>
      <c r="DQ79" s="925"/>
      <c r="DR79" s="926"/>
      <c r="DS79" s="926"/>
      <c r="DT79" s="926"/>
      <c r="DU79" s="927"/>
      <c r="DV79" s="922"/>
      <c r="DW79" s="923"/>
      <c r="DX79" s="923"/>
      <c r="DY79" s="923"/>
      <c r="DZ79" s="924"/>
      <c r="EA79" s="224"/>
    </row>
    <row r="80" spans="1:131" ht="26.25" customHeight="1" x14ac:dyDescent="0.2">
      <c r="A80" s="232">
        <v>13</v>
      </c>
      <c r="B80" s="936"/>
      <c r="C80" s="937"/>
      <c r="D80" s="937"/>
      <c r="E80" s="937"/>
      <c r="F80" s="937"/>
      <c r="G80" s="937"/>
      <c r="H80" s="937"/>
      <c r="I80" s="937"/>
      <c r="J80" s="937"/>
      <c r="K80" s="937"/>
      <c r="L80" s="937"/>
      <c r="M80" s="937"/>
      <c r="N80" s="937"/>
      <c r="O80" s="937"/>
      <c r="P80" s="938"/>
      <c r="Q80" s="939"/>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3"/>
      <c r="AR80" s="893"/>
      <c r="AS80" s="893"/>
      <c r="AT80" s="893"/>
      <c r="AU80" s="893"/>
      <c r="AV80" s="893"/>
      <c r="AW80" s="893"/>
      <c r="AX80" s="893"/>
      <c r="AY80" s="893"/>
      <c r="AZ80" s="895"/>
      <c r="BA80" s="895"/>
      <c r="BB80" s="895"/>
      <c r="BC80" s="895"/>
      <c r="BD80" s="896"/>
      <c r="BE80" s="235"/>
      <c r="BF80" s="235"/>
      <c r="BG80" s="235"/>
      <c r="BH80" s="235"/>
      <c r="BI80" s="235"/>
      <c r="BJ80" s="235"/>
      <c r="BK80" s="235"/>
      <c r="BL80" s="235"/>
      <c r="BM80" s="235"/>
      <c r="BN80" s="235"/>
      <c r="BO80" s="235"/>
      <c r="BP80" s="235"/>
      <c r="BQ80" s="232">
        <v>74</v>
      </c>
      <c r="BR80" s="237"/>
      <c r="BS80" s="922"/>
      <c r="BT80" s="923"/>
      <c r="BU80" s="923"/>
      <c r="BV80" s="923"/>
      <c r="BW80" s="923"/>
      <c r="BX80" s="923"/>
      <c r="BY80" s="923"/>
      <c r="BZ80" s="923"/>
      <c r="CA80" s="923"/>
      <c r="CB80" s="923"/>
      <c r="CC80" s="923"/>
      <c r="CD80" s="923"/>
      <c r="CE80" s="923"/>
      <c r="CF80" s="923"/>
      <c r="CG80" s="928"/>
      <c r="CH80" s="925"/>
      <c r="CI80" s="926"/>
      <c r="CJ80" s="926"/>
      <c r="CK80" s="926"/>
      <c r="CL80" s="927"/>
      <c r="CM80" s="925"/>
      <c r="CN80" s="926"/>
      <c r="CO80" s="926"/>
      <c r="CP80" s="926"/>
      <c r="CQ80" s="927"/>
      <c r="CR80" s="925"/>
      <c r="CS80" s="926"/>
      <c r="CT80" s="926"/>
      <c r="CU80" s="926"/>
      <c r="CV80" s="927"/>
      <c r="CW80" s="925"/>
      <c r="CX80" s="926"/>
      <c r="CY80" s="926"/>
      <c r="CZ80" s="926"/>
      <c r="DA80" s="927"/>
      <c r="DB80" s="925"/>
      <c r="DC80" s="926"/>
      <c r="DD80" s="926"/>
      <c r="DE80" s="926"/>
      <c r="DF80" s="927"/>
      <c r="DG80" s="925"/>
      <c r="DH80" s="926"/>
      <c r="DI80" s="926"/>
      <c r="DJ80" s="926"/>
      <c r="DK80" s="927"/>
      <c r="DL80" s="925"/>
      <c r="DM80" s="926"/>
      <c r="DN80" s="926"/>
      <c r="DO80" s="926"/>
      <c r="DP80" s="927"/>
      <c r="DQ80" s="925"/>
      <c r="DR80" s="926"/>
      <c r="DS80" s="926"/>
      <c r="DT80" s="926"/>
      <c r="DU80" s="927"/>
      <c r="DV80" s="922"/>
      <c r="DW80" s="923"/>
      <c r="DX80" s="923"/>
      <c r="DY80" s="923"/>
      <c r="DZ80" s="924"/>
      <c r="EA80" s="224"/>
    </row>
    <row r="81" spans="1:131" ht="26.25" customHeight="1" x14ac:dyDescent="0.2">
      <c r="A81" s="232">
        <v>14</v>
      </c>
      <c r="B81" s="936"/>
      <c r="C81" s="937"/>
      <c r="D81" s="937"/>
      <c r="E81" s="937"/>
      <c r="F81" s="937"/>
      <c r="G81" s="937"/>
      <c r="H81" s="937"/>
      <c r="I81" s="937"/>
      <c r="J81" s="937"/>
      <c r="K81" s="937"/>
      <c r="L81" s="937"/>
      <c r="M81" s="937"/>
      <c r="N81" s="937"/>
      <c r="O81" s="937"/>
      <c r="P81" s="938"/>
      <c r="Q81" s="939"/>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3"/>
      <c r="AR81" s="893"/>
      <c r="AS81" s="893"/>
      <c r="AT81" s="893"/>
      <c r="AU81" s="893"/>
      <c r="AV81" s="893"/>
      <c r="AW81" s="893"/>
      <c r="AX81" s="893"/>
      <c r="AY81" s="893"/>
      <c r="AZ81" s="895"/>
      <c r="BA81" s="895"/>
      <c r="BB81" s="895"/>
      <c r="BC81" s="895"/>
      <c r="BD81" s="896"/>
      <c r="BE81" s="235"/>
      <c r="BF81" s="235"/>
      <c r="BG81" s="235"/>
      <c r="BH81" s="235"/>
      <c r="BI81" s="235"/>
      <c r="BJ81" s="235"/>
      <c r="BK81" s="235"/>
      <c r="BL81" s="235"/>
      <c r="BM81" s="235"/>
      <c r="BN81" s="235"/>
      <c r="BO81" s="235"/>
      <c r="BP81" s="235"/>
      <c r="BQ81" s="232">
        <v>75</v>
      </c>
      <c r="BR81" s="237"/>
      <c r="BS81" s="922"/>
      <c r="BT81" s="923"/>
      <c r="BU81" s="923"/>
      <c r="BV81" s="923"/>
      <c r="BW81" s="923"/>
      <c r="BX81" s="923"/>
      <c r="BY81" s="923"/>
      <c r="BZ81" s="923"/>
      <c r="CA81" s="923"/>
      <c r="CB81" s="923"/>
      <c r="CC81" s="923"/>
      <c r="CD81" s="923"/>
      <c r="CE81" s="923"/>
      <c r="CF81" s="923"/>
      <c r="CG81" s="928"/>
      <c r="CH81" s="925"/>
      <c r="CI81" s="926"/>
      <c r="CJ81" s="926"/>
      <c r="CK81" s="926"/>
      <c r="CL81" s="927"/>
      <c r="CM81" s="925"/>
      <c r="CN81" s="926"/>
      <c r="CO81" s="926"/>
      <c r="CP81" s="926"/>
      <c r="CQ81" s="927"/>
      <c r="CR81" s="925"/>
      <c r="CS81" s="926"/>
      <c r="CT81" s="926"/>
      <c r="CU81" s="926"/>
      <c r="CV81" s="927"/>
      <c r="CW81" s="925"/>
      <c r="CX81" s="926"/>
      <c r="CY81" s="926"/>
      <c r="CZ81" s="926"/>
      <c r="DA81" s="927"/>
      <c r="DB81" s="925"/>
      <c r="DC81" s="926"/>
      <c r="DD81" s="926"/>
      <c r="DE81" s="926"/>
      <c r="DF81" s="927"/>
      <c r="DG81" s="925"/>
      <c r="DH81" s="926"/>
      <c r="DI81" s="926"/>
      <c r="DJ81" s="926"/>
      <c r="DK81" s="927"/>
      <c r="DL81" s="925"/>
      <c r="DM81" s="926"/>
      <c r="DN81" s="926"/>
      <c r="DO81" s="926"/>
      <c r="DP81" s="927"/>
      <c r="DQ81" s="925"/>
      <c r="DR81" s="926"/>
      <c r="DS81" s="926"/>
      <c r="DT81" s="926"/>
      <c r="DU81" s="927"/>
      <c r="DV81" s="922"/>
      <c r="DW81" s="923"/>
      <c r="DX81" s="923"/>
      <c r="DY81" s="923"/>
      <c r="DZ81" s="924"/>
      <c r="EA81" s="224"/>
    </row>
    <row r="82" spans="1:131" ht="26.25" customHeight="1" x14ac:dyDescent="0.2">
      <c r="A82" s="232">
        <v>15</v>
      </c>
      <c r="B82" s="936"/>
      <c r="C82" s="937"/>
      <c r="D82" s="937"/>
      <c r="E82" s="937"/>
      <c r="F82" s="937"/>
      <c r="G82" s="937"/>
      <c r="H82" s="937"/>
      <c r="I82" s="937"/>
      <c r="J82" s="937"/>
      <c r="K82" s="937"/>
      <c r="L82" s="937"/>
      <c r="M82" s="937"/>
      <c r="N82" s="937"/>
      <c r="O82" s="937"/>
      <c r="P82" s="938"/>
      <c r="Q82" s="939"/>
      <c r="R82" s="893"/>
      <c r="S82" s="893"/>
      <c r="T82" s="893"/>
      <c r="U82" s="893"/>
      <c r="V82" s="893"/>
      <c r="W82" s="893"/>
      <c r="X82" s="893"/>
      <c r="Y82" s="893"/>
      <c r="Z82" s="893"/>
      <c r="AA82" s="893"/>
      <c r="AB82" s="893"/>
      <c r="AC82" s="893"/>
      <c r="AD82" s="893"/>
      <c r="AE82" s="893"/>
      <c r="AF82" s="893"/>
      <c r="AG82" s="893"/>
      <c r="AH82" s="893"/>
      <c r="AI82" s="893"/>
      <c r="AJ82" s="893"/>
      <c r="AK82" s="893"/>
      <c r="AL82" s="893"/>
      <c r="AM82" s="893"/>
      <c r="AN82" s="893"/>
      <c r="AO82" s="893"/>
      <c r="AP82" s="893"/>
      <c r="AQ82" s="893"/>
      <c r="AR82" s="893"/>
      <c r="AS82" s="893"/>
      <c r="AT82" s="893"/>
      <c r="AU82" s="893"/>
      <c r="AV82" s="893"/>
      <c r="AW82" s="893"/>
      <c r="AX82" s="893"/>
      <c r="AY82" s="893"/>
      <c r="AZ82" s="895"/>
      <c r="BA82" s="895"/>
      <c r="BB82" s="895"/>
      <c r="BC82" s="895"/>
      <c r="BD82" s="896"/>
      <c r="BE82" s="235"/>
      <c r="BF82" s="235"/>
      <c r="BG82" s="235"/>
      <c r="BH82" s="235"/>
      <c r="BI82" s="235"/>
      <c r="BJ82" s="235"/>
      <c r="BK82" s="235"/>
      <c r="BL82" s="235"/>
      <c r="BM82" s="235"/>
      <c r="BN82" s="235"/>
      <c r="BO82" s="235"/>
      <c r="BP82" s="235"/>
      <c r="BQ82" s="232">
        <v>76</v>
      </c>
      <c r="BR82" s="237"/>
      <c r="BS82" s="922"/>
      <c r="BT82" s="923"/>
      <c r="BU82" s="923"/>
      <c r="BV82" s="923"/>
      <c r="BW82" s="923"/>
      <c r="BX82" s="923"/>
      <c r="BY82" s="923"/>
      <c r="BZ82" s="923"/>
      <c r="CA82" s="923"/>
      <c r="CB82" s="923"/>
      <c r="CC82" s="923"/>
      <c r="CD82" s="923"/>
      <c r="CE82" s="923"/>
      <c r="CF82" s="923"/>
      <c r="CG82" s="928"/>
      <c r="CH82" s="925"/>
      <c r="CI82" s="926"/>
      <c r="CJ82" s="926"/>
      <c r="CK82" s="926"/>
      <c r="CL82" s="927"/>
      <c r="CM82" s="925"/>
      <c r="CN82" s="926"/>
      <c r="CO82" s="926"/>
      <c r="CP82" s="926"/>
      <c r="CQ82" s="927"/>
      <c r="CR82" s="925"/>
      <c r="CS82" s="926"/>
      <c r="CT82" s="926"/>
      <c r="CU82" s="926"/>
      <c r="CV82" s="927"/>
      <c r="CW82" s="925"/>
      <c r="CX82" s="926"/>
      <c r="CY82" s="926"/>
      <c r="CZ82" s="926"/>
      <c r="DA82" s="927"/>
      <c r="DB82" s="925"/>
      <c r="DC82" s="926"/>
      <c r="DD82" s="926"/>
      <c r="DE82" s="926"/>
      <c r="DF82" s="927"/>
      <c r="DG82" s="925"/>
      <c r="DH82" s="926"/>
      <c r="DI82" s="926"/>
      <c r="DJ82" s="926"/>
      <c r="DK82" s="927"/>
      <c r="DL82" s="925"/>
      <c r="DM82" s="926"/>
      <c r="DN82" s="926"/>
      <c r="DO82" s="926"/>
      <c r="DP82" s="927"/>
      <c r="DQ82" s="925"/>
      <c r="DR82" s="926"/>
      <c r="DS82" s="926"/>
      <c r="DT82" s="926"/>
      <c r="DU82" s="927"/>
      <c r="DV82" s="922"/>
      <c r="DW82" s="923"/>
      <c r="DX82" s="923"/>
      <c r="DY82" s="923"/>
      <c r="DZ82" s="924"/>
      <c r="EA82" s="224"/>
    </row>
    <row r="83" spans="1:131" ht="26.25" customHeight="1" x14ac:dyDescent="0.2">
      <c r="A83" s="232">
        <v>16</v>
      </c>
      <c r="B83" s="936"/>
      <c r="C83" s="937"/>
      <c r="D83" s="937"/>
      <c r="E83" s="937"/>
      <c r="F83" s="937"/>
      <c r="G83" s="937"/>
      <c r="H83" s="937"/>
      <c r="I83" s="937"/>
      <c r="J83" s="937"/>
      <c r="K83" s="937"/>
      <c r="L83" s="937"/>
      <c r="M83" s="937"/>
      <c r="N83" s="937"/>
      <c r="O83" s="937"/>
      <c r="P83" s="938"/>
      <c r="Q83" s="939"/>
      <c r="R83" s="893"/>
      <c r="S83" s="893"/>
      <c r="T83" s="893"/>
      <c r="U83" s="893"/>
      <c r="V83" s="893"/>
      <c r="W83" s="893"/>
      <c r="X83" s="893"/>
      <c r="Y83" s="893"/>
      <c r="Z83" s="893"/>
      <c r="AA83" s="893"/>
      <c r="AB83" s="893"/>
      <c r="AC83" s="893"/>
      <c r="AD83" s="893"/>
      <c r="AE83" s="893"/>
      <c r="AF83" s="893"/>
      <c r="AG83" s="893"/>
      <c r="AH83" s="893"/>
      <c r="AI83" s="893"/>
      <c r="AJ83" s="893"/>
      <c r="AK83" s="893"/>
      <c r="AL83" s="893"/>
      <c r="AM83" s="893"/>
      <c r="AN83" s="893"/>
      <c r="AO83" s="893"/>
      <c r="AP83" s="893"/>
      <c r="AQ83" s="893"/>
      <c r="AR83" s="893"/>
      <c r="AS83" s="893"/>
      <c r="AT83" s="893"/>
      <c r="AU83" s="893"/>
      <c r="AV83" s="893"/>
      <c r="AW83" s="893"/>
      <c r="AX83" s="893"/>
      <c r="AY83" s="893"/>
      <c r="AZ83" s="895"/>
      <c r="BA83" s="895"/>
      <c r="BB83" s="895"/>
      <c r="BC83" s="895"/>
      <c r="BD83" s="896"/>
      <c r="BE83" s="235"/>
      <c r="BF83" s="235"/>
      <c r="BG83" s="235"/>
      <c r="BH83" s="235"/>
      <c r="BI83" s="235"/>
      <c r="BJ83" s="235"/>
      <c r="BK83" s="235"/>
      <c r="BL83" s="235"/>
      <c r="BM83" s="235"/>
      <c r="BN83" s="235"/>
      <c r="BO83" s="235"/>
      <c r="BP83" s="235"/>
      <c r="BQ83" s="232">
        <v>77</v>
      </c>
      <c r="BR83" s="237"/>
      <c r="BS83" s="922"/>
      <c r="BT83" s="923"/>
      <c r="BU83" s="923"/>
      <c r="BV83" s="923"/>
      <c r="BW83" s="923"/>
      <c r="BX83" s="923"/>
      <c r="BY83" s="923"/>
      <c r="BZ83" s="923"/>
      <c r="CA83" s="923"/>
      <c r="CB83" s="923"/>
      <c r="CC83" s="923"/>
      <c r="CD83" s="923"/>
      <c r="CE83" s="923"/>
      <c r="CF83" s="923"/>
      <c r="CG83" s="928"/>
      <c r="CH83" s="925"/>
      <c r="CI83" s="926"/>
      <c r="CJ83" s="926"/>
      <c r="CK83" s="926"/>
      <c r="CL83" s="927"/>
      <c r="CM83" s="925"/>
      <c r="CN83" s="926"/>
      <c r="CO83" s="926"/>
      <c r="CP83" s="926"/>
      <c r="CQ83" s="927"/>
      <c r="CR83" s="925"/>
      <c r="CS83" s="926"/>
      <c r="CT83" s="926"/>
      <c r="CU83" s="926"/>
      <c r="CV83" s="927"/>
      <c r="CW83" s="925"/>
      <c r="CX83" s="926"/>
      <c r="CY83" s="926"/>
      <c r="CZ83" s="926"/>
      <c r="DA83" s="927"/>
      <c r="DB83" s="925"/>
      <c r="DC83" s="926"/>
      <c r="DD83" s="926"/>
      <c r="DE83" s="926"/>
      <c r="DF83" s="927"/>
      <c r="DG83" s="925"/>
      <c r="DH83" s="926"/>
      <c r="DI83" s="926"/>
      <c r="DJ83" s="926"/>
      <c r="DK83" s="927"/>
      <c r="DL83" s="925"/>
      <c r="DM83" s="926"/>
      <c r="DN83" s="926"/>
      <c r="DO83" s="926"/>
      <c r="DP83" s="927"/>
      <c r="DQ83" s="925"/>
      <c r="DR83" s="926"/>
      <c r="DS83" s="926"/>
      <c r="DT83" s="926"/>
      <c r="DU83" s="927"/>
      <c r="DV83" s="922"/>
      <c r="DW83" s="923"/>
      <c r="DX83" s="923"/>
      <c r="DY83" s="923"/>
      <c r="DZ83" s="924"/>
      <c r="EA83" s="224"/>
    </row>
    <row r="84" spans="1:131" ht="26.25" customHeight="1" x14ac:dyDescent="0.2">
      <c r="A84" s="232">
        <v>17</v>
      </c>
      <c r="B84" s="936"/>
      <c r="C84" s="937"/>
      <c r="D84" s="937"/>
      <c r="E84" s="937"/>
      <c r="F84" s="937"/>
      <c r="G84" s="937"/>
      <c r="H84" s="937"/>
      <c r="I84" s="937"/>
      <c r="J84" s="937"/>
      <c r="K84" s="937"/>
      <c r="L84" s="937"/>
      <c r="M84" s="937"/>
      <c r="N84" s="937"/>
      <c r="O84" s="937"/>
      <c r="P84" s="938"/>
      <c r="Q84" s="939"/>
      <c r="R84" s="893"/>
      <c r="S84" s="893"/>
      <c r="T84" s="893"/>
      <c r="U84" s="893"/>
      <c r="V84" s="893"/>
      <c r="W84" s="893"/>
      <c r="X84" s="893"/>
      <c r="Y84" s="893"/>
      <c r="Z84" s="893"/>
      <c r="AA84" s="893"/>
      <c r="AB84" s="893"/>
      <c r="AC84" s="893"/>
      <c r="AD84" s="893"/>
      <c r="AE84" s="893"/>
      <c r="AF84" s="893"/>
      <c r="AG84" s="893"/>
      <c r="AH84" s="893"/>
      <c r="AI84" s="893"/>
      <c r="AJ84" s="893"/>
      <c r="AK84" s="893"/>
      <c r="AL84" s="893"/>
      <c r="AM84" s="893"/>
      <c r="AN84" s="893"/>
      <c r="AO84" s="893"/>
      <c r="AP84" s="893"/>
      <c r="AQ84" s="893"/>
      <c r="AR84" s="893"/>
      <c r="AS84" s="893"/>
      <c r="AT84" s="893"/>
      <c r="AU84" s="893"/>
      <c r="AV84" s="893"/>
      <c r="AW84" s="893"/>
      <c r="AX84" s="893"/>
      <c r="AY84" s="893"/>
      <c r="AZ84" s="895"/>
      <c r="BA84" s="895"/>
      <c r="BB84" s="895"/>
      <c r="BC84" s="895"/>
      <c r="BD84" s="896"/>
      <c r="BE84" s="235"/>
      <c r="BF84" s="235"/>
      <c r="BG84" s="235"/>
      <c r="BH84" s="235"/>
      <c r="BI84" s="235"/>
      <c r="BJ84" s="235"/>
      <c r="BK84" s="235"/>
      <c r="BL84" s="235"/>
      <c r="BM84" s="235"/>
      <c r="BN84" s="235"/>
      <c r="BO84" s="235"/>
      <c r="BP84" s="235"/>
      <c r="BQ84" s="232">
        <v>78</v>
      </c>
      <c r="BR84" s="237"/>
      <c r="BS84" s="922"/>
      <c r="BT84" s="923"/>
      <c r="BU84" s="923"/>
      <c r="BV84" s="923"/>
      <c r="BW84" s="923"/>
      <c r="BX84" s="923"/>
      <c r="BY84" s="923"/>
      <c r="BZ84" s="923"/>
      <c r="CA84" s="923"/>
      <c r="CB84" s="923"/>
      <c r="CC84" s="923"/>
      <c r="CD84" s="923"/>
      <c r="CE84" s="923"/>
      <c r="CF84" s="923"/>
      <c r="CG84" s="928"/>
      <c r="CH84" s="925"/>
      <c r="CI84" s="926"/>
      <c r="CJ84" s="926"/>
      <c r="CK84" s="926"/>
      <c r="CL84" s="927"/>
      <c r="CM84" s="925"/>
      <c r="CN84" s="926"/>
      <c r="CO84" s="926"/>
      <c r="CP84" s="926"/>
      <c r="CQ84" s="927"/>
      <c r="CR84" s="925"/>
      <c r="CS84" s="926"/>
      <c r="CT84" s="926"/>
      <c r="CU84" s="926"/>
      <c r="CV84" s="927"/>
      <c r="CW84" s="925"/>
      <c r="CX84" s="926"/>
      <c r="CY84" s="926"/>
      <c r="CZ84" s="926"/>
      <c r="DA84" s="927"/>
      <c r="DB84" s="925"/>
      <c r="DC84" s="926"/>
      <c r="DD84" s="926"/>
      <c r="DE84" s="926"/>
      <c r="DF84" s="927"/>
      <c r="DG84" s="925"/>
      <c r="DH84" s="926"/>
      <c r="DI84" s="926"/>
      <c r="DJ84" s="926"/>
      <c r="DK84" s="927"/>
      <c r="DL84" s="925"/>
      <c r="DM84" s="926"/>
      <c r="DN84" s="926"/>
      <c r="DO84" s="926"/>
      <c r="DP84" s="927"/>
      <c r="DQ84" s="925"/>
      <c r="DR84" s="926"/>
      <c r="DS84" s="926"/>
      <c r="DT84" s="926"/>
      <c r="DU84" s="927"/>
      <c r="DV84" s="922"/>
      <c r="DW84" s="923"/>
      <c r="DX84" s="923"/>
      <c r="DY84" s="923"/>
      <c r="DZ84" s="924"/>
      <c r="EA84" s="224"/>
    </row>
    <row r="85" spans="1:131" ht="26.25" customHeight="1" x14ac:dyDescent="0.2">
      <c r="A85" s="232">
        <v>18</v>
      </c>
      <c r="B85" s="936"/>
      <c r="C85" s="937"/>
      <c r="D85" s="937"/>
      <c r="E85" s="937"/>
      <c r="F85" s="937"/>
      <c r="G85" s="937"/>
      <c r="H85" s="937"/>
      <c r="I85" s="937"/>
      <c r="J85" s="937"/>
      <c r="K85" s="937"/>
      <c r="L85" s="937"/>
      <c r="M85" s="937"/>
      <c r="N85" s="937"/>
      <c r="O85" s="937"/>
      <c r="P85" s="938"/>
      <c r="Q85" s="939"/>
      <c r="R85" s="893"/>
      <c r="S85" s="893"/>
      <c r="T85" s="893"/>
      <c r="U85" s="893"/>
      <c r="V85" s="893"/>
      <c r="W85" s="893"/>
      <c r="X85" s="893"/>
      <c r="Y85" s="893"/>
      <c r="Z85" s="893"/>
      <c r="AA85" s="893"/>
      <c r="AB85" s="893"/>
      <c r="AC85" s="893"/>
      <c r="AD85" s="893"/>
      <c r="AE85" s="893"/>
      <c r="AF85" s="893"/>
      <c r="AG85" s="893"/>
      <c r="AH85" s="893"/>
      <c r="AI85" s="893"/>
      <c r="AJ85" s="893"/>
      <c r="AK85" s="893"/>
      <c r="AL85" s="893"/>
      <c r="AM85" s="893"/>
      <c r="AN85" s="893"/>
      <c r="AO85" s="893"/>
      <c r="AP85" s="893"/>
      <c r="AQ85" s="893"/>
      <c r="AR85" s="893"/>
      <c r="AS85" s="893"/>
      <c r="AT85" s="893"/>
      <c r="AU85" s="893"/>
      <c r="AV85" s="893"/>
      <c r="AW85" s="893"/>
      <c r="AX85" s="893"/>
      <c r="AY85" s="893"/>
      <c r="AZ85" s="895"/>
      <c r="BA85" s="895"/>
      <c r="BB85" s="895"/>
      <c r="BC85" s="895"/>
      <c r="BD85" s="896"/>
      <c r="BE85" s="235"/>
      <c r="BF85" s="235"/>
      <c r="BG85" s="235"/>
      <c r="BH85" s="235"/>
      <c r="BI85" s="235"/>
      <c r="BJ85" s="235"/>
      <c r="BK85" s="235"/>
      <c r="BL85" s="235"/>
      <c r="BM85" s="235"/>
      <c r="BN85" s="235"/>
      <c r="BO85" s="235"/>
      <c r="BP85" s="235"/>
      <c r="BQ85" s="232">
        <v>79</v>
      </c>
      <c r="BR85" s="237"/>
      <c r="BS85" s="922"/>
      <c r="BT85" s="923"/>
      <c r="BU85" s="923"/>
      <c r="BV85" s="923"/>
      <c r="BW85" s="923"/>
      <c r="BX85" s="923"/>
      <c r="BY85" s="923"/>
      <c r="BZ85" s="923"/>
      <c r="CA85" s="923"/>
      <c r="CB85" s="923"/>
      <c r="CC85" s="923"/>
      <c r="CD85" s="923"/>
      <c r="CE85" s="923"/>
      <c r="CF85" s="923"/>
      <c r="CG85" s="928"/>
      <c r="CH85" s="925"/>
      <c r="CI85" s="926"/>
      <c r="CJ85" s="926"/>
      <c r="CK85" s="926"/>
      <c r="CL85" s="927"/>
      <c r="CM85" s="925"/>
      <c r="CN85" s="926"/>
      <c r="CO85" s="926"/>
      <c r="CP85" s="926"/>
      <c r="CQ85" s="927"/>
      <c r="CR85" s="925"/>
      <c r="CS85" s="926"/>
      <c r="CT85" s="926"/>
      <c r="CU85" s="926"/>
      <c r="CV85" s="927"/>
      <c r="CW85" s="925"/>
      <c r="CX85" s="926"/>
      <c r="CY85" s="926"/>
      <c r="CZ85" s="926"/>
      <c r="DA85" s="927"/>
      <c r="DB85" s="925"/>
      <c r="DC85" s="926"/>
      <c r="DD85" s="926"/>
      <c r="DE85" s="926"/>
      <c r="DF85" s="927"/>
      <c r="DG85" s="925"/>
      <c r="DH85" s="926"/>
      <c r="DI85" s="926"/>
      <c r="DJ85" s="926"/>
      <c r="DK85" s="927"/>
      <c r="DL85" s="925"/>
      <c r="DM85" s="926"/>
      <c r="DN85" s="926"/>
      <c r="DO85" s="926"/>
      <c r="DP85" s="927"/>
      <c r="DQ85" s="925"/>
      <c r="DR85" s="926"/>
      <c r="DS85" s="926"/>
      <c r="DT85" s="926"/>
      <c r="DU85" s="927"/>
      <c r="DV85" s="922"/>
      <c r="DW85" s="923"/>
      <c r="DX85" s="923"/>
      <c r="DY85" s="923"/>
      <c r="DZ85" s="924"/>
      <c r="EA85" s="224"/>
    </row>
    <row r="86" spans="1:131" ht="26.25" customHeight="1" x14ac:dyDescent="0.2">
      <c r="A86" s="232">
        <v>19</v>
      </c>
      <c r="B86" s="936"/>
      <c r="C86" s="937"/>
      <c r="D86" s="937"/>
      <c r="E86" s="937"/>
      <c r="F86" s="937"/>
      <c r="G86" s="937"/>
      <c r="H86" s="937"/>
      <c r="I86" s="937"/>
      <c r="J86" s="937"/>
      <c r="K86" s="937"/>
      <c r="L86" s="937"/>
      <c r="M86" s="937"/>
      <c r="N86" s="937"/>
      <c r="O86" s="937"/>
      <c r="P86" s="938"/>
      <c r="Q86" s="939"/>
      <c r="R86" s="893"/>
      <c r="S86" s="893"/>
      <c r="T86" s="893"/>
      <c r="U86" s="893"/>
      <c r="V86" s="893"/>
      <c r="W86" s="893"/>
      <c r="X86" s="893"/>
      <c r="Y86" s="893"/>
      <c r="Z86" s="893"/>
      <c r="AA86" s="893"/>
      <c r="AB86" s="893"/>
      <c r="AC86" s="893"/>
      <c r="AD86" s="893"/>
      <c r="AE86" s="893"/>
      <c r="AF86" s="893"/>
      <c r="AG86" s="893"/>
      <c r="AH86" s="893"/>
      <c r="AI86" s="893"/>
      <c r="AJ86" s="893"/>
      <c r="AK86" s="893"/>
      <c r="AL86" s="893"/>
      <c r="AM86" s="893"/>
      <c r="AN86" s="893"/>
      <c r="AO86" s="893"/>
      <c r="AP86" s="893"/>
      <c r="AQ86" s="893"/>
      <c r="AR86" s="893"/>
      <c r="AS86" s="893"/>
      <c r="AT86" s="893"/>
      <c r="AU86" s="893"/>
      <c r="AV86" s="893"/>
      <c r="AW86" s="893"/>
      <c r="AX86" s="893"/>
      <c r="AY86" s="893"/>
      <c r="AZ86" s="895"/>
      <c r="BA86" s="895"/>
      <c r="BB86" s="895"/>
      <c r="BC86" s="895"/>
      <c r="BD86" s="896"/>
      <c r="BE86" s="235"/>
      <c r="BF86" s="235"/>
      <c r="BG86" s="235"/>
      <c r="BH86" s="235"/>
      <c r="BI86" s="235"/>
      <c r="BJ86" s="235"/>
      <c r="BK86" s="235"/>
      <c r="BL86" s="235"/>
      <c r="BM86" s="235"/>
      <c r="BN86" s="235"/>
      <c r="BO86" s="235"/>
      <c r="BP86" s="235"/>
      <c r="BQ86" s="232">
        <v>80</v>
      </c>
      <c r="BR86" s="237"/>
      <c r="BS86" s="922"/>
      <c r="BT86" s="923"/>
      <c r="BU86" s="923"/>
      <c r="BV86" s="923"/>
      <c r="BW86" s="923"/>
      <c r="BX86" s="923"/>
      <c r="BY86" s="923"/>
      <c r="BZ86" s="923"/>
      <c r="CA86" s="923"/>
      <c r="CB86" s="923"/>
      <c r="CC86" s="923"/>
      <c r="CD86" s="923"/>
      <c r="CE86" s="923"/>
      <c r="CF86" s="923"/>
      <c r="CG86" s="928"/>
      <c r="CH86" s="925"/>
      <c r="CI86" s="926"/>
      <c r="CJ86" s="926"/>
      <c r="CK86" s="926"/>
      <c r="CL86" s="927"/>
      <c r="CM86" s="925"/>
      <c r="CN86" s="926"/>
      <c r="CO86" s="926"/>
      <c r="CP86" s="926"/>
      <c r="CQ86" s="927"/>
      <c r="CR86" s="925"/>
      <c r="CS86" s="926"/>
      <c r="CT86" s="926"/>
      <c r="CU86" s="926"/>
      <c r="CV86" s="927"/>
      <c r="CW86" s="925"/>
      <c r="CX86" s="926"/>
      <c r="CY86" s="926"/>
      <c r="CZ86" s="926"/>
      <c r="DA86" s="927"/>
      <c r="DB86" s="925"/>
      <c r="DC86" s="926"/>
      <c r="DD86" s="926"/>
      <c r="DE86" s="926"/>
      <c r="DF86" s="927"/>
      <c r="DG86" s="925"/>
      <c r="DH86" s="926"/>
      <c r="DI86" s="926"/>
      <c r="DJ86" s="926"/>
      <c r="DK86" s="927"/>
      <c r="DL86" s="925"/>
      <c r="DM86" s="926"/>
      <c r="DN86" s="926"/>
      <c r="DO86" s="926"/>
      <c r="DP86" s="927"/>
      <c r="DQ86" s="925"/>
      <c r="DR86" s="926"/>
      <c r="DS86" s="926"/>
      <c r="DT86" s="926"/>
      <c r="DU86" s="927"/>
      <c r="DV86" s="922"/>
      <c r="DW86" s="923"/>
      <c r="DX86" s="923"/>
      <c r="DY86" s="923"/>
      <c r="DZ86" s="924"/>
      <c r="EA86" s="224"/>
    </row>
    <row r="87" spans="1:131" ht="26.25" customHeight="1" x14ac:dyDescent="0.2">
      <c r="A87" s="238">
        <v>20</v>
      </c>
      <c r="B87" s="943"/>
      <c r="C87" s="944"/>
      <c r="D87" s="944"/>
      <c r="E87" s="944"/>
      <c r="F87" s="944"/>
      <c r="G87" s="944"/>
      <c r="H87" s="944"/>
      <c r="I87" s="944"/>
      <c r="J87" s="944"/>
      <c r="K87" s="944"/>
      <c r="L87" s="944"/>
      <c r="M87" s="944"/>
      <c r="N87" s="944"/>
      <c r="O87" s="944"/>
      <c r="P87" s="945"/>
      <c r="Q87" s="946"/>
      <c r="R87" s="947"/>
      <c r="S87" s="947"/>
      <c r="T87" s="947"/>
      <c r="U87" s="947"/>
      <c r="V87" s="947"/>
      <c r="W87" s="947"/>
      <c r="X87" s="947"/>
      <c r="Y87" s="947"/>
      <c r="Z87" s="947"/>
      <c r="AA87" s="947"/>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8"/>
      <c r="BA87" s="948"/>
      <c r="BB87" s="948"/>
      <c r="BC87" s="948"/>
      <c r="BD87" s="949"/>
      <c r="BE87" s="235"/>
      <c r="BF87" s="235"/>
      <c r="BG87" s="235"/>
      <c r="BH87" s="235"/>
      <c r="BI87" s="235"/>
      <c r="BJ87" s="235"/>
      <c r="BK87" s="235"/>
      <c r="BL87" s="235"/>
      <c r="BM87" s="235"/>
      <c r="BN87" s="235"/>
      <c r="BO87" s="235"/>
      <c r="BP87" s="235"/>
      <c r="BQ87" s="232">
        <v>81</v>
      </c>
      <c r="BR87" s="237"/>
      <c r="BS87" s="922"/>
      <c r="BT87" s="923"/>
      <c r="BU87" s="923"/>
      <c r="BV87" s="923"/>
      <c r="BW87" s="923"/>
      <c r="BX87" s="923"/>
      <c r="BY87" s="923"/>
      <c r="BZ87" s="923"/>
      <c r="CA87" s="923"/>
      <c r="CB87" s="923"/>
      <c r="CC87" s="923"/>
      <c r="CD87" s="923"/>
      <c r="CE87" s="923"/>
      <c r="CF87" s="923"/>
      <c r="CG87" s="928"/>
      <c r="CH87" s="925"/>
      <c r="CI87" s="926"/>
      <c r="CJ87" s="926"/>
      <c r="CK87" s="926"/>
      <c r="CL87" s="927"/>
      <c r="CM87" s="925"/>
      <c r="CN87" s="926"/>
      <c r="CO87" s="926"/>
      <c r="CP87" s="926"/>
      <c r="CQ87" s="927"/>
      <c r="CR87" s="925"/>
      <c r="CS87" s="926"/>
      <c r="CT87" s="926"/>
      <c r="CU87" s="926"/>
      <c r="CV87" s="927"/>
      <c r="CW87" s="925"/>
      <c r="CX87" s="926"/>
      <c r="CY87" s="926"/>
      <c r="CZ87" s="926"/>
      <c r="DA87" s="927"/>
      <c r="DB87" s="925"/>
      <c r="DC87" s="926"/>
      <c r="DD87" s="926"/>
      <c r="DE87" s="926"/>
      <c r="DF87" s="927"/>
      <c r="DG87" s="925"/>
      <c r="DH87" s="926"/>
      <c r="DI87" s="926"/>
      <c r="DJ87" s="926"/>
      <c r="DK87" s="927"/>
      <c r="DL87" s="925"/>
      <c r="DM87" s="926"/>
      <c r="DN87" s="926"/>
      <c r="DO87" s="926"/>
      <c r="DP87" s="927"/>
      <c r="DQ87" s="925"/>
      <c r="DR87" s="926"/>
      <c r="DS87" s="926"/>
      <c r="DT87" s="926"/>
      <c r="DU87" s="927"/>
      <c r="DV87" s="922"/>
      <c r="DW87" s="923"/>
      <c r="DX87" s="923"/>
      <c r="DY87" s="923"/>
      <c r="DZ87" s="924"/>
      <c r="EA87" s="224"/>
    </row>
    <row r="88" spans="1:131" ht="26.25" customHeight="1" thickBot="1" x14ac:dyDescent="0.25">
      <c r="A88" s="234">
        <v>7</v>
      </c>
      <c r="B88" s="852" t="s">
        <v>425</v>
      </c>
      <c r="C88" s="853"/>
      <c r="D88" s="853"/>
      <c r="E88" s="853"/>
      <c r="F88" s="853"/>
      <c r="G88" s="853"/>
      <c r="H88" s="853"/>
      <c r="I88" s="853"/>
      <c r="J88" s="853"/>
      <c r="K88" s="853"/>
      <c r="L88" s="853"/>
      <c r="M88" s="853"/>
      <c r="N88" s="853"/>
      <c r="O88" s="853"/>
      <c r="P88" s="854"/>
      <c r="Q88" s="903"/>
      <c r="R88" s="904"/>
      <c r="S88" s="904"/>
      <c r="T88" s="904"/>
      <c r="U88" s="904"/>
      <c r="V88" s="904"/>
      <c r="W88" s="904"/>
      <c r="X88" s="904"/>
      <c r="Y88" s="904"/>
      <c r="Z88" s="904"/>
      <c r="AA88" s="904"/>
      <c r="AB88" s="904"/>
      <c r="AC88" s="904"/>
      <c r="AD88" s="904"/>
      <c r="AE88" s="904"/>
      <c r="AF88" s="907">
        <v>7775</v>
      </c>
      <c r="AG88" s="907"/>
      <c r="AH88" s="907"/>
      <c r="AI88" s="907"/>
      <c r="AJ88" s="907"/>
      <c r="AK88" s="904"/>
      <c r="AL88" s="904"/>
      <c r="AM88" s="904"/>
      <c r="AN88" s="904"/>
      <c r="AO88" s="904"/>
      <c r="AP88" s="907">
        <v>1979</v>
      </c>
      <c r="AQ88" s="907"/>
      <c r="AR88" s="907"/>
      <c r="AS88" s="907"/>
      <c r="AT88" s="907"/>
      <c r="AU88" s="907">
        <v>207</v>
      </c>
      <c r="AV88" s="907"/>
      <c r="AW88" s="907"/>
      <c r="AX88" s="907"/>
      <c r="AY88" s="907"/>
      <c r="AZ88" s="912"/>
      <c r="BA88" s="912"/>
      <c r="BB88" s="912"/>
      <c r="BC88" s="912"/>
      <c r="BD88" s="913"/>
      <c r="BE88" s="235"/>
      <c r="BF88" s="235"/>
      <c r="BG88" s="235"/>
      <c r="BH88" s="235"/>
      <c r="BI88" s="235"/>
      <c r="BJ88" s="235"/>
      <c r="BK88" s="235"/>
      <c r="BL88" s="235"/>
      <c r="BM88" s="235"/>
      <c r="BN88" s="235"/>
      <c r="BO88" s="235"/>
      <c r="BP88" s="235"/>
      <c r="BQ88" s="232">
        <v>82</v>
      </c>
      <c r="BR88" s="237"/>
      <c r="BS88" s="922"/>
      <c r="BT88" s="923"/>
      <c r="BU88" s="923"/>
      <c r="BV88" s="923"/>
      <c r="BW88" s="923"/>
      <c r="BX88" s="923"/>
      <c r="BY88" s="923"/>
      <c r="BZ88" s="923"/>
      <c r="CA88" s="923"/>
      <c r="CB88" s="923"/>
      <c r="CC88" s="923"/>
      <c r="CD88" s="923"/>
      <c r="CE88" s="923"/>
      <c r="CF88" s="923"/>
      <c r="CG88" s="928"/>
      <c r="CH88" s="925"/>
      <c r="CI88" s="926"/>
      <c r="CJ88" s="926"/>
      <c r="CK88" s="926"/>
      <c r="CL88" s="927"/>
      <c r="CM88" s="925"/>
      <c r="CN88" s="926"/>
      <c r="CO88" s="926"/>
      <c r="CP88" s="926"/>
      <c r="CQ88" s="927"/>
      <c r="CR88" s="925"/>
      <c r="CS88" s="926"/>
      <c r="CT88" s="926"/>
      <c r="CU88" s="926"/>
      <c r="CV88" s="927"/>
      <c r="CW88" s="925"/>
      <c r="CX88" s="926"/>
      <c r="CY88" s="926"/>
      <c r="CZ88" s="926"/>
      <c r="DA88" s="927"/>
      <c r="DB88" s="925"/>
      <c r="DC88" s="926"/>
      <c r="DD88" s="926"/>
      <c r="DE88" s="926"/>
      <c r="DF88" s="927"/>
      <c r="DG88" s="925"/>
      <c r="DH88" s="926"/>
      <c r="DI88" s="926"/>
      <c r="DJ88" s="926"/>
      <c r="DK88" s="927"/>
      <c r="DL88" s="925"/>
      <c r="DM88" s="926"/>
      <c r="DN88" s="926"/>
      <c r="DO88" s="926"/>
      <c r="DP88" s="927"/>
      <c r="DQ88" s="925"/>
      <c r="DR88" s="926"/>
      <c r="DS88" s="926"/>
      <c r="DT88" s="926"/>
      <c r="DU88" s="927"/>
      <c r="DV88" s="922"/>
      <c r="DW88" s="923"/>
      <c r="DX88" s="923"/>
      <c r="DY88" s="923"/>
      <c r="DZ88" s="924"/>
      <c r="EA88" s="224"/>
    </row>
    <row r="89" spans="1:131" ht="26.25" hidden="1" customHeight="1" x14ac:dyDescent="0.2">
      <c r="A89" s="239"/>
      <c r="B89" s="240"/>
      <c r="C89" s="240"/>
      <c r="D89" s="240"/>
      <c r="E89" s="240"/>
      <c r="F89" s="240"/>
      <c r="G89" s="240"/>
      <c r="H89" s="240"/>
      <c r="I89" s="240"/>
      <c r="J89" s="240"/>
      <c r="K89" s="240"/>
      <c r="L89" s="240"/>
      <c r="M89" s="240"/>
      <c r="N89" s="240"/>
      <c r="O89" s="240"/>
      <c r="P89" s="240"/>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2"/>
      <c r="BA89" s="242"/>
      <c r="BB89" s="242"/>
      <c r="BC89" s="242"/>
      <c r="BD89" s="242"/>
      <c r="BE89" s="235"/>
      <c r="BF89" s="235"/>
      <c r="BG89" s="235"/>
      <c r="BH89" s="235"/>
      <c r="BI89" s="235"/>
      <c r="BJ89" s="235"/>
      <c r="BK89" s="235"/>
      <c r="BL89" s="235"/>
      <c r="BM89" s="235"/>
      <c r="BN89" s="235"/>
      <c r="BO89" s="235"/>
      <c r="BP89" s="235"/>
      <c r="BQ89" s="232">
        <v>83</v>
      </c>
      <c r="BR89" s="237"/>
      <c r="BS89" s="922"/>
      <c r="BT89" s="923"/>
      <c r="BU89" s="923"/>
      <c r="BV89" s="923"/>
      <c r="BW89" s="923"/>
      <c r="BX89" s="923"/>
      <c r="BY89" s="923"/>
      <c r="BZ89" s="923"/>
      <c r="CA89" s="923"/>
      <c r="CB89" s="923"/>
      <c r="CC89" s="923"/>
      <c r="CD89" s="923"/>
      <c r="CE89" s="923"/>
      <c r="CF89" s="923"/>
      <c r="CG89" s="928"/>
      <c r="CH89" s="925"/>
      <c r="CI89" s="926"/>
      <c r="CJ89" s="926"/>
      <c r="CK89" s="926"/>
      <c r="CL89" s="927"/>
      <c r="CM89" s="925"/>
      <c r="CN89" s="926"/>
      <c r="CO89" s="926"/>
      <c r="CP89" s="926"/>
      <c r="CQ89" s="927"/>
      <c r="CR89" s="925"/>
      <c r="CS89" s="926"/>
      <c r="CT89" s="926"/>
      <c r="CU89" s="926"/>
      <c r="CV89" s="927"/>
      <c r="CW89" s="925"/>
      <c r="CX89" s="926"/>
      <c r="CY89" s="926"/>
      <c r="CZ89" s="926"/>
      <c r="DA89" s="927"/>
      <c r="DB89" s="925"/>
      <c r="DC89" s="926"/>
      <c r="DD89" s="926"/>
      <c r="DE89" s="926"/>
      <c r="DF89" s="927"/>
      <c r="DG89" s="925"/>
      <c r="DH89" s="926"/>
      <c r="DI89" s="926"/>
      <c r="DJ89" s="926"/>
      <c r="DK89" s="927"/>
      <c r="DL89" s="925"/>
      <c r="DM89" s="926"/>
      <c r="DN89" s="926"/>
      <c r="DO89" s="926"/>
      <c r="DP89" s="927"/>
      <c r="DQ89" s="925"/>
      <c r="DR89" s="926"/>
      <c r="DS89" s="926"/>
      <c r="DT89" s="926"/>
      <c r="DU89" s="927"/>
      <c r="DV89" s="922"/>
      <c r="DW89" s="923"/>
      <c r="DX89" s="923"/>
      <c r="DY89" s="923"/>
      <c r="DZ89" s="924"/>
      <c r="EA89" s="224"/>
    </row>
    <row r="90" spans="1:131" ht="26.25" hidden="1" customHeight="1" x14ac:dyDescent="0.2">
      <c r="A90" s="239"/>
      <c r="B90" s="240"/>
      <c r="C90" s="240"/>
      <c r="D90" s="240"/>
      <c r="E90" s="240"/>
      <c r="F90" s="240"/>
      <c r="G90" s="240"/>
      <c r="H90" s="240"/>
      <c r="I90" s="240"/>
      <c r="J90" s="240"/>
      <c r="K90" s="240"/>
      <c r="L90" s="240"/>
      <c r="M90" s="240"/>
      <c r="N90" s="240"/>
      <c r="O90" s="240"/>
      <c r="P90" s="240"/>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2"/>
      <c r="BA90" s="242"/>
      <c r="BB90" s="242"/>
      <c r="BC90" s="242"/>
      <c r="BD90" s="242"/>
      <c r="BE90" s="235"/>
      <c r="BF90" s="235"/>
      <c r="BG90" s="235"/>
      <c r="BH90" s="235"/>
      <c r="BI90" s="235"/>
      <c r="BJ90" s="235"/>
      <c r="BK90" s="235"/>
      <c r="BL90" s="235"/>
      <c r="BM90" s="235"/>
      <c r="BN90" s="235"/>
      <c r="BO90" s="235"/>
      <c r="BP90" s="235"/>
      <c r="BQ90" s="232">
        <v>84</v>
      </c>
      <c r="BR90" s="237"/>
      <c r="BS90" s="922"/>
      <c r="BT90" s="923"/>
      <c r="BU90" s="923"/>
      <c r="BV90" s="923"/>
      <c r="BW90" s="923"/>
      <c r="BX90" s="923"/>
      <c r="BY90" s="923"/>
      <c r="BZ90" s="923"/>
      <c r="CA90" s="923"/>
      <c r="CB90" s="923"/>
      <c r="CC90" s="923"/>
      <c r="CD90" s="923"/>
      <c r="CE90" s="923"/>
      <c r="CF90" s="923"/>
      <c r="CG90" s="928"/>
      <c r="CH90" s="925"/>
      <c r="CI90" s="926"/>
      <c r="CJ90" s="926"/>
      <c r="CK90" s="926"/>
      <c r="CL90" s="927"/>
      <c r="CM90" s="925"/>
      <c r="CN90" s="926"/>
      <c r="CO90" s="926"/>
      <c r="CP90" s="926"/>
      <c r="CQ90" s="927"/>
      <c r="CR90" s="925"/>
      <c r="CS90" s="926"/>
      <c r="CT90" s="926"/>
      <c r="CU90" s="926"/>
      <c r="CV90" s="927"/>
      <c r="CW90" s="925"/>
      <c r="CX90" s="926"/>
      <c r="CY90" s="926"/>
      <c r="CZ90" s="926"/>
      <c r="DA90" s="927"/>
      <c r="DB90" s="925"/>
      <c r="DC90" s="926"/>
      <c r="DD90" s="926"/>
      <c r="DE90" s="926"/>
      <c r="DF90" s="927"/>
      <c r="DG90" s="925"/>
      <c r="DH90" s="926"/>
      <c r="DI90" s="926"/>
      <c r="DJ90" s="926"/>
      <c r="DK90" s="927"/>
      <c r="DL90" s="925"/>
      <c r="DM90" s="926"/>
      <c r="DN90" s="926"/>
      <c r="DO90" s="926"/>
      <c r="DP90" s="927"/>
      <c r="DQ90" s="925"/>
      <c r="DR90" s="926"/>
      <c r="DS90" s="926"/>
      <c r="DT90" s="926"/>
      <c r="DU90" s="927"/>
      <c r="DV90" s="922"/>
      <c r="DW90" s="923"/>
      <c r="DX90" s="923"/>
      <c r="DY90" s="923"/>
      <c r="DZ90" s="924"/>
      <c r="EA90" s="224"/>
    </row>
    <row r="91" spans="1:131" ht="26.25" hidden="1" customHeight="1" x14ac:dyDescent="0.2">
      <c r="A91" s="239"/>
      <c r="B91" s="240"/>
      <c r="C91" s="240"/>
      <c r="D91" s="240"/>
      <c r="E91" s="240"/>
      <c r="F91" s="240"/>
      <c r="G91" s="240"/>
      <c r="H91" s="240"/>
      <c r="I91" s="240"/>
      <c r="J91" s="240"/>
      <c r="K91" s="240"/>
      <c r="L91" s="240"/>
      <c r="M91" s="240"/>
      <c r="N91" s="240"/>
      <c r="O91" s="240"/>
      <c r="P91" s="240"/>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2"/>
      <c r="BA91" s="242"/>
      <c r="BB91" s="242"/>
      <c r="BC91" s="242"/>
      <c r="BD91" s="242"/>
      <c r="BE91" s="235"/>
      <c r="BF91" s="235"/>
      <c r="BG91" s="235"/>
      <c r="BH91" s="235"/>
      <c r="BI91" s="235"/>
      <c r="BJ91" s="235"/>
      <c r="BK91" s="235"/>
      <c r="BL91" s="235"/>
      <c r="BM91" s="235"/>
      <c r="BN91" s="235"/>
      <c r="BO91" s="235"/>
      <c r="BP91" s="235"/>
      <c r="BQ91" s="232">
        <v>85</v>
      </c>
      <c r="BR91" s="237"/>
      <c r="BS91" s="922"/>
      <c r="BT91" s="923"/>
      <c r="BU91" s="923"/>
      <c r="BV91" s="923"/>
      <c r="BW91" s="923"/>
      <c r="BX91" s="923"/>
      <c r="BY91" s="923"/>
      <c r="BZ91" s="923"/>
      <c r="CA91" s="923"/>
      <c r="CB91" s="923"/>
      <c r="CC91" s="923"/>
      <c r="CD91" s="923"/>
      <c r="CE91" s="923"/>
      <c r="CF91" s="923"/>
      <c r="CG91" s="928"/>
      <c r="CH91" s="925"/>
      <c r="CI91" s="926"/>
      <c r="CJ91" s="926"/>
      <c r="CK91" s="926"/>
      <c r="CL91" s="927"/>
      <c r="CM91" s="925"/>
      <c r="CN91" s="926"/>
      <c r="CO91" s="926"/>
      <c r="CP91" s="926"/>
      <c r="CQ91" s="927"/>
      <c r="CR91" s="925"/>
      <c r="CS91" s="926"/>
      <c r="CT91" s="926"/>
      <c r="CU91" s="926"/>
      <c r="CV91" s="927"/>
      <c r="CW91" s="925"/>
      <c r="CX91" s="926"/>
      <c r="CY91" s="926"/>
      <c r="CZ91" s="926"/>
      <c r="DA91" s="927"/>
      <c r="DB91" s="925"/>
      <c r="DC91" s="926"/>
      <c r="DD91" s="926"/>
      <c r="DE91" s="926"/>
      <c r="DF91" s="927"/>
      <c r="DG91" s="925"/>
      <c r="DH91" s="926"/>
      <c r="DI91" s="926"/>
      <c r="DJ91" s="926"/>
      <c r="DK91" s="927"/>
      <c r="DL91" s="925"/>
      <c r="DM91" s="926"/>
      <c r="DN91" s="926"/>
      <c r="DO91" s="926"/>
      <c r="DP91" s="927"/>
      <c r="DQ91" s="925"/>
      <c r="DR91" s="926"/>
      <c r="DS91" s="926"/>
      <c r="DT91" s="926"/>
      <c r="DU91" s="927"/>
      <c r="DV91" s="922"/>
      <c r="DW91" s="923"/>
      <c r="DX91" s="923"/>
      <c r="DY91" s="923"/>
      <c r="DZ91" s="924"/>
      <c r="EA91" s="224"/>
    </row>
    <row r="92" spans="1:131" ht="26.25" hidden="1" customHeight="1" x14ac:dyDescent="0.2">
      <c r="A92" s="239"/>
      <c r="B92" s="240"/>
      <c r="C92" s="240"/>
      <c r="D92" s="240"/>
      <c r="E92" s="240"/>
      <c r="F92" s="240"/>
      <c r="G92" s="240"/>
      <c r="H92" s="240"/>
      <c r="I92" s="240"/>
      <c r="J92" s="240"/>
      <c r="K92" s="240"/>
      <c r="L92" s="240"/>
      <c r="M92" s="240"/>
      <c r="N92" s="240"/>
      <c r="O92" s="240"/>
      <c r="P92" s="240"/>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2"/>
      <c r="BA92" s="242"/>
      <c r="BB92" s="242"/>
      <c r="BC92" s="242"/>
      <c r="BD92" s="242"/>
      <c r="BE92" s="235"/>
      <c r="BF92" s="235"/>
      <c r="BG92" s="235"/>
      <c r="BH92" s="235"/>
      <c r="BI92" s="235"/>
      <c r="BJ92" s="235"/>
      <c r="BK92" s="235"/>
      <c r="BL92" s="235"/>
      <c r="BM92" s="235"/>
      <c r="BN92" s="235"/>
      <c r="BO92" s="235"/>
      <c r="BP92" s="235"/>
      <c r="BQ92" s="232">
        <v>86</v>
      </c>
      <c r="BR92" s="237"/>
      <c r="BS92" s="922"/>
      <c r="BT92" s="923"/>
      <c r="BU92" s="923"/>
      <c r="BV92" s="923"/>
      <c r="BW92" s="923"/>
      <c r="BX92" s="923"/>
      <c r="BY92" s="923"/>
      <c r="BZ92" s="923"/>
      <c r="CA92" s="923"/>
      <c r="CB92" s="923"/>
      <c r="CC92" s="923"/>
      <c r="CD92" s="923"/>
      <c r="CE92" s="923"/>
      <c r="CF92" s="923"/>
      <c r="CG92" s="928"/>
      <c r="CH92" s="925"/>
      <c r="CI92" s="926"/>
      <c r="CJ92" s="926"/>
      <c r="CK92" s="926"/>
      <c r="CL92" s="927"/>
      <c r="CM92" s="925"/>
      <c r="CN92" s="926"/>
      <c r="CO92" s="926"/>
      <c r="CP92" s="926"/>
      <c r="CQ92" s="927"/>
      <c r="CR92" s="925"/>
      <c r="CS92" s="926"/>
      <c r="CT92" s="926"/>
      <c r="CU92" s="926"/>
      <c r="CV92" s="927"/>
      <c r="CW92" s="925"/>
      <c r="CX92" s="926"/>
      <c r="CY92" s="926"/>
      <c r="CZ92" s="926"/>
      <c r="DA92" s="927"/>
      <c r="DB92" s="925"/>
      <c r="DC92" s="926"/>
      <c r="DD92" s="926"/>
      <c r="DE92" s="926"/>
      <c r="DF92" s="927"/>
      <c r="DG92" s="925"/>
      <c r="DH92" s="926"/>
      <c r="DI92" s="926"/>
      <c r="DJ92" s="926"/>
      <c r="DK92" s="927"/>
      <c r="DL92" s="925"/>
      <c r="DM92" s="926"/>
      <c r="DN92" s="926"/>
      <c r="DO92" s="926"/>
      <c r="DP92" s="927"/>
      <c r="DQ92" s="925"/>
      <c r="DR92" s="926"/>
      <c r="DS92" s="926"/>
      <c r="DT92" s="926"/>
      <c r="DU92" s="927"/>
      <c r="DV92" s="922"/>
      <c r="DW92" s="923"/>
      <c r="DX92" s="923"/>
      <c r="DY92" s="923"/>
      <c r="DZ92" s="924"/>
      <c r="EA92" s="224"/>
    </row>
    <row r="93" spans="1:131" ht="26.25" hidden="1" customHeight="1" x14ac:dyDescent="0.2">
      <c r="A93" s="239"/>
      <c r="B93" s="240"/>
      <c r="C93" s="240"/>
      <c r="D93" s="240"/>
      <c r="E93" s="240"/>
      <c r="F93" s="240"/>
      <c r="G93" s="240"/>
      <c r="H93" s="240"/>
      <c r="I93" s="240"/>
      <c r="J93" s="240"/>
      <c r="K93" s="240"/>
      <c r="L93" s="240"/>
      <c r="M93" s="240"/>
      <c r="N93" s="240"/>
      <c r="O93" s="240"/>
      <c r="P93" s="240"/>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2"/>
      <c r="BA93" s="242"/>
      <c r="BB93" s="242"/>
      <c r="BC93" s="242"/>
      <c r="BD93" s="242"/>
      <c r="BE93" s="235"/>
      <c r="BF93" s="235"/>
      <c r="BG93" s="235"/>
      <c r="BH93" s="235"/>
      <c r="BI93" s="235"/>
      <c r="BJ93" s="235"/>
      <c r="BK93" s="235"/>
      <c r="BL93" s="235"/>
      <c r="BM93" s="235"/>
      <c r="BN93" s="235"/>
      <c r="BO93" s="235"/>
      <c r="BP93" s="235"/>
      <c r="BQ93" s="232">
        <v>87</v>
      </c>
      <c r="BR93" s="237"/>
      <c r="BS93" s="922"/>
      <c r="BT93" s="923"/>
      <c r="BU93" s="923"/>
      <c r="BV93" s="923"/>
      <c r="BW93" s="923"/>
      <c r="BX93" s="923"/>
      <c r="BY93" s="923"/>
      <c r="BZ93" s="923"/>
      <c r="CA93" s="923"/>
      <c r="CB93" s="923"/>
      <c r="CC93" s="923"/>
      <c r="CD93" s="923"/>
      <c r="CE93" s="923"/>
      <c r="CF93" s="923"/>
      <c r="CG93" s="928"/>
      <c r="CH93" s="925"/>
      <c r="CI93" s="926"/>
      <c r="CJ93" s="926"/>
      <c r="CK93" s="926"/>
      <c r="CL93" s="927"/>
      <c r="CM93" s="925"/>
      <c r="CN93" s="926"/>
      <c r="CO93" s="926"/>
      <c r="CP93" s="926"/>
      <c r="CQ93" s="927"/>
      <c r="CR93" s="925"/>
      <c r="CS93" s="926"/>
      <c r="CT93" s="926"/>
      <c r="CU93" s="926"/>
      <c r="CV93" s="927"/>
      <c r="CW93" s="925"/>
      <c r="CX93" s="926"/>
      <c r="CY93" s="926"/>
      <c r="CZ93" s="926"/>
      <c r="DA93" s="927"/>
      <c r="DB93" s="925"/>
      <c r="DC93" s="926"/>
      <c r="DD93" s="926"/>
      <c r="DE93" s="926"/>
      <c r="DF93" s="927"/>
      <c r="DG93" s="925"/>
      <c r="DH93" s="926"/>
      <c r="DI93" s="926"/>
      <c r="DJ93" s="926"/>
      <c r="DK93" s="927"/>
      <c r="DL93" s="925"/>
      <c r="DM93" s="926"/>
      <c r="DN93" s="926"/>
      <c r="DO93" s="926"/>
      <c r="DP93" s="927"/>
      <c r="DQ93" s="925"/>
      <c r="DR93" s="926"/>
      <c r="DS93" s="926"/>
      <c r="DT93" s="926"/>
      <c r="DU93" s="927"/>
      <c r="DV93" s="922"/>
      <c r="DW93" s="923"/>
      <c r="DX93" s="923"/>
      <c r="DY93" s="923"/>
      <c r="DZ93" s="924"/>
      <c r="EA93" s="224"/>
    </row>
    <row r="94" spans="1:131" ht="26.25" hidden="1" customHeight="1" x14ac:dyDescent="0.2">
      <c r="A94" s="239"/>
      <c r="B94" s="240"/>
      <c r="C94" s="240"/>
      <c r="D94" s="240"/>
      <c r="E94" s="240"/>
      <c r="F94" s="240"/>
      <c r="G94" s="240"/>
      <c r="H94" s="240"/>
      <c r="I94" s="240"/>
      <c r="J94" s="240"/>
      <c r="K94" s="240"/>
      <c r="L94" s="240"/>
      <c r="M94" s="240"/>
      <c r="N94" s="240"/>
      <c r="O94" s="240"/>
      <c r="P94" s="240"/>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2"/>
      <c r="BA94" s="242"/>
      <c r="BB94" s="242"/>
      <c r="BC94" s="242"/>
      <c r="BD94" s="242"/>
      <c r="BE94" s="235"/>
      <c r="BF94" s="235"/>
      <c r="BG94" s="235"/>
      <c r="BH94" s="235"/>
      <c r="BI94" s="235"/>
      <c r="BJ94" s="235"/>
      <c r="BK94" s="235"/>
      <c r="BL94" s="235"/>
      <c r="BM94" s="235"/>
      <c r="BN94" s="235"/>
      <c r="BO94" s="235"/>
      <c r="BP94" s="235"/>
      <c r="BQ94" s="232">
        <v>88</v>
      </c>
      <c r="BR94" s="237"/>
      <c r="BS94" s="922"/>
      <c r="BT94" s="923"/>
      <c r="BU94" s="923"/>
      <c r="BV94" s="923"/>
      <c r="BW94" s="923"/>
      <c r="BX94" s="923"/>
      <c r="BY94" s="923"/>
      <c r="BZ94" s="923"/>
      <c r="CA94" s="923"/>
      <c r="CB94" s="923"/>
      <c r="CC94" s="923"/>
      <c r="CD94" s="923"/>
      <c r="CE94" s="923"/>
      <c r="CF94" s="923"/>
      <c r="CG94" s="928"/>
      <c r="CH94" s="925"/>
      <c r="CI94" s="926"/>
      <c r="CJ94" s="926"/>
      <c r="CK94" s="926"/>
      <c r="CL94" s="927"/>
      <c r="CM94" s="925"/>
      <c r="CN94" s="926"/>
      <c r="CO94" s="926"/>
      <c r="CP94" s="926"/>
      <c r="CQ94" s="927"/>
      <c r="CR94" s="925"/>
      <c r="CS94" s="926"/>
      <c r="CT94" s="926"/>
      <c r="CU94" s="926"/>
      <c r="CV94" s="927"/>
      <c r="CW94" s="925"/>
      <c r="CX94" s="926"/>
      <c r="CY94" s="926"/>
      <c r="CZ94" s="926"/>
      <c r="DA94" s="927"/>
      <c r="DB94" s="925"/>
      <c r="DC94" s="926"/>
      <c r="DD94" s="926"/>
      <c r="DE94" s="926"/>
      <c r="DF94" s="927"/>
      <c r="DG94" s="925"/>
      <c r="DH94" s="926"/>
      <c r="DI94" s="926"/>
      <c r="DJ94" s="926"/>
      <c r="DK94" s="927"/>
      <c r="DL94" s="925"/>
      <c r="DM94" s="926"/>
      <c r="DN94" s="926"/>
      <c r="DO94" s="926"/>
      <c r="DP94" s="927"/>
      <c r="DQ94" s="925"/>
      <c r="DR94" s="926"/>
      <c r="DS94" s="926"/>
      <c r="DT94" s="926"/>
      <c r="DU94" s="927"/>
      <c r="DV94" s="922"/>
      <c r="DW94" s="923"/>
      <c r="DX94" s="923"/>
      <c r="DY94" s="923"/>
      <c r="DZ94" s="924"/>
      <c r="EA94" s="224"/>
    </row>
    <row r="95" spans="1:131" ht="26.25" hidden="1" customHeight="1" x14ac:dyDescent="0.2">
      <c r="A95" s="239"/>
      <c r="B95" s="240"/>
      <c r="C95" s="240"/>
      <c r="D95" s="240"/>
      <c r="E95" s="240"/>
      <c r="F95" s="240"/>
      <c r="G95" s="240"/>
      <c r="H95" s="240"/>
      <c r="I95" s="240"/>
      <c r="J95" s="240"/>
      <c r="K95" s="240"/>
      <c r="L95" s="240"/>
      <c r="M95" s="240"/>
      <c r="N95" s="240"/>
      <c r="O95" s="240"/>
      <c r="P95" s="240"/>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2"/>
      <c r="BA95" s="242"/>
      <c r="BB95" s="242"/>
      <c r="BC95" s="242"/>
      <c r="BD95" s="242"/>
      <c r="BE95" s="235"/>
      <c r="BF95" s="235"/>
      <c r="BG95" s="235"/>
      <c r="BH95" s="235"/>
      <c r="BI95" s="235"/>
      <c r="BJ95" s="235"/>
      <c r="BK95" s="235"/>
      <c r="BL95" s="235"/>
      <c r="BM95" s="235"/>
      <c r="BN95" s="235"/>
      <c r="BO95" s="235"/>
      <c r="BP95" s="235"/>
      <c r="BQ95" s="232">
        <v>89</v>
      </c>
      <c r="BR95" s="237"/>
      <c r="BS95" s="922"/>
      <c r="BT95" s="923"/>
      <c r="BU95" s="923"/>
      <c r="BV95" s="923"/>
      <c r="BW95" s="923"/>
      <c r="BX95" s="923"/>
      <c r="BY95" s="923"/>
      <c r="BZ95" s="923"/>
      <c r="CA95" s="923"/>
      <c r="CB95" s="923"/>
      <c r="CC95" s="923"/>
      <c r="CD95" s="923"/>
      <c r="CE95" s="923"/>
      <c r="CF95" s="923"/>
      <c r="CG95" s="928"/>
      <c r="CH95" s="925"/>
      <c r="CI95" s="926"/>
      <c r="CJ95" s="926"/>
      <c r="CK95" s="926"/>
      <c r="CL95" s="927"/>
      <c r="CM95" s="925"/>
      <c r="CN95" s="926"/>
      <c r="CO95" s="926"/>
      <c r="CP95" s="926"/>
      <c r="CQ95" s="927"/>
      <c r="CR95" s="925"/>
      <c r="CS95" s="926"/>
      <c r="CT95" s="926"/>
      <c r="CU95" s="926"/>
      <c r="CV95" s="927"/>
      <c r="CW95" s="925"/>
      <c r="CX95" s="926"/>
      <c r="CY95" s="926"/>
      <c r="CZ95" s="926"/>
      <c r="DA95" s="927"/>
      <c r="DB95" s="925"/>
      <c r="DC95" s="926"/>
      <c r="DD95" s="926"/>
      <c r="DE95" s="926"/>
      <c r="DF95" s="927"/>
      <c r="DG95" s="925"/>
      <c r="DH95" s="926"/>
      <c r="DI95" s="926"/>
      <c r="DJ95" s="926"/>
      <c r="DK95" s="927"/>
      <c r="DL95" s="925"/>
      <c r="DM95" s="926"/>
      <c r="DN95" s="926"/>
      <c r="DO95" s="926"/>
      <c r="DP95" s="927"/>
      <c r="DQ95" s="925"/>
      <c r="DR95" s="926"/>
      <c r="DS95" s="926"/>
      <c r="DT95" s="926"/>
      <c r="DU95" s="927"/>
      <c r="DV95" s="922"/>
      <c r="DW95" s="923"/>
      <c r="DX95" s="923"/>
      <c r="DY95" s="923"/>
      <c r="DZ95" s="924"/>
      <c r="EA95" s="224"/>
    </row>
    <row r="96" spans="1:131" ht="26.25" hidden="1" customHeight="1" x14ac:dyDescent="0.2">
      <c r="A96" s="239"/>
      <c r="B96" s="240"/>
      <c r="C96" s="240"/>
      <c r="D96" s="240"/>
      <c r="E96" s="240"/>
      <c r="F96" s="240"/>
      <c r="G96" s="240"/>
      <c r="H96" s="240"/>
      <c r="I96" s="240"/>
      <c r="J96" s="240"/>
      <c r="K96" s="240"/>
      <c r="L96" s="240"/>
      <c r="M96" s="240"/>
      <c r="N96" s="240"/>
      <c r="O96" s="240"/>
      <c r="P96" s="240"/>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2"/>
      <c r="BA96" s="242"/>
      <c r="BB96" s="242"/>
      <c r="BC96" s="242"/>
      <c r="BD96" s="242"/>
      <c r="BE96" s="235"/>
      <c r="BF96" s="235"/>
      <c r="BG96" s="235"/>
      <c r="BH96" s="235"/>
      <c r="BI96" s="235"/>
      <c r="BJ96" s="235"/>
      <c r="BK96" s="235"/>
      <c r="BL96" s="235"/>
      <c r="BM96" s="235"/>
      <c r="BN96" s="235"/>
      <c r="BO96" s="235"/>
      <c r="BP96" s="235"/>
      <c r="BQ96" s="232">
        <v>90</v>
      </c>
      <c r="BR96" s="237"/>
      <c r="BS96" s="922"/>
      <c r="BT96" s="923"/>
      <c r="BU96" s="923"/>
      <c r="BV96" s="923"/>
      <c r="BW96" s="923"/>
      <c r="BX96" s="923"/>
      <c r="BY96" s="923"/>
      <c r="BZ96" s="923"/>
      <c r="CA96" s="923"/>
      <c r="CB96" s="923"/>
      <c r="CC96" s="923"/>
      <c r="CD96" s="923"/>
      <c r="CE96" s="923"/>
      <c r="CF96" s="923"/>
      <c r="CG96" s="928"/>
      <c r="CH96" s="925"/>
      <c r="CI96" s="926"/>
      <c r="CJ96" s="926"/>
      <c r="CK96" s="926"/>
      <c r="CL96" s="927"/>
      <c r="CM96" s="925"/>
      <c r="CN96" s="926"/>
      <c r="CO96" s="926"/>
      <c r="CP96" s="926"/>
      <c r="CQ96" s="927"/>
      <c r="CR96" s="925"/>
      <c r="CS96" s="926"/>
      <c r="CT96" s="926"/>
      <c r="CU96" s="926"/>
      <c r="CV96" s="927"/>
      <c r="CW96" s="925"/>
      <c r="CX96" s="926"/>
      <c r="CY96" s="926"/>
      <c r="CZ96" s="926"/>
      <c r="DA96" s="927"/>
      <c r="DB96" s="925"/>
      <c r="DC96" s="926"/>
      <c r="DD96" s="926"/>
      <c r="DE96" s="926"/>
      <c r="DF96" s="927"/>
      <c r="DG96" s="925"/>
      <c r="DH96" s="926"/>
      <c r="DI96" s="926"/>
      <c r="DJ96" s="926"/>
      <c r="DK96" s="927"/>
      <c r="DL96" s="925"/>
      <c r="DM96" s="926"/>
      <c r="DN96" s="926"/>
      <c r="DO96" s="926"/>
      <c r="DP96" s="927"/>
      <c r="DQ96" s="925"/>
      <c r="DR96" s="926"/>
      <c r="DS96" s="926"/>
      <c r="DT96" s="926"/>
      <c r="DU96" s="927"/>
      <c r="DV96" s="922"/>
      <c r="DW96" s="923"/>
      <c r="DX96" s="923"/>
      <c r="DY96" s="923"/>
      <c r="DZ96" s="924"/>
      <c r="EA96" s="224"/>
    </row>
    <row r="97" spans="1:131" ht="26.25" hidden="1" customHeight="1" x14ac:dyDescent="0.2">
      <c r="A97" s="239"/>
      <c r="B97" s="240"/>
      <c r="C97" s="240"/>
      <c r="D97" s="240"/>
      <c r="E97" s="240"/>
      <c r="F97" s="240"/>
      <c r="G97" s="240"/>
      <c r="H97" s="240"/>
      <c r="I97" s="240"/>
      <c r="J97" s="240"/>
      <c r="K97" s="240"/>
      <c r="L97" s="240"/>
      <c r="M97" s="240"/>
      <c r="N97" s="240"/>
      <c r="O97" s="240"/>
      <c r="P97" s="240"/>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2"/>
      <c r="BA97" s="242"/>
      <c r="BB97" s="242"/>
      <c r="BC97" s="242"/>
      <c r="BD97" s="242"/>
      <c r="BE97" s="235"/>
      <c r="BF97" s="235"/>
      <c r="BG97" s="235"/>
      <c r="BH97" s="235"/>
      <c r="BI97" s="235"/>
      <c r="BJ97" s="235"/>
      <c r="BK97" s="235"/>
      <c r="BL97" s="235"/>
      <c r="BM97" s="235"/>
      <c r="BN97" s="235"/>
      <c r="BO97" s="235"/>
      <c r="BP97" s="235"/>
      <c r="BQ97" s="232">
        <v>91</v>
      </c>
      <c r="BR97" s="237"/>
      <c r="BS97" s="922"/>
      <c r="BT97" s="923"/>
      <c r="BU97" s="923"/>
      <c r="BV97" s="923"/>
      <c r="BW97" s="923"/>
      <c r="BX97" s="923"/>
      <c r="BY97" s="923"/>
      <c r="BZ97" s="923"/>
      <c r="CA97" s="923"/>
      <c r="CB97" s="923"/>
      <c r="CC97" s="923"/>
      <c r="CD97" s="923"/>
      <c r="CE97" s="923"/>
      <c r="CF97" s="923"/>
      <c r="CG97" s="928"/>
      <c r="CH97" s="925"/>
      <c r="CI97" s="926"/>
      <c r="CJ97" s="926"/>
      <c r="CK97" s="926"/>
      <c r="CL97" s="927"/>
      <c r="CM97" s="925"/>
      <c r="CN97" s="926"/>
      <c r="CO97" s="926"/>
      <c r="CP97" s="926"/>
      <c r="CQ97" s="927"/>
      <c r="CR97" s="925"/>
      <c r="CS97" s="926"/>
      <c r="CT97" s="926"/>
      <c r="CU97" s="926"/>
      <c r="CV97" s="927"/>
      <c r="CW97" s="925"/>
      <c r="CX97" s="926"/>
      <c r="CY97" s="926"/>
      <c r="CZ97" s="926"/>
      <c r="DA97" s="927"/>
      <c r="DB97" s="925"/>
      <c r="DC97" s="926"/>
      <c r="DD97" s="926"/>
      <c r="DE97" s="926"/>
      <c r="DF97" s="927"/>
      <c r="DG97" s="925"/>
      <c r="DH97" s="926"/>
      <c r="DI97" s="926"/>
      <c r="DJ97" s="926"/>
      <c r="DK97" s="927"/>
      <c r="DL97" s="925"/>
      <c r="DM97" s="926"/>
      <c r="DN97" s="926"/>
      <c r="DO97" s="926"/>
      <c r="DP97" s="927"/>
      <c r="DQ97" s="925"/>
      <c r="DR97" s="926"/>
      <c r="DS97" s="926"/>
      <c r="DT97" s="926"/>
      <c r="DU97" s="927"/>
      <c r="DV97" s="922"/>
      <c r="DW97" s="923"/>
      <c r="DX97" s="923"/>
      <c r="DY97" s="923"/>
      <c r="DZ97" s="924"/>
      <c r="EA97" s="224"/>
    </row>
    <row r="98" spans="1:131" ht="26.25" hidden="1" customHeight="1" x14ac:dyDescent="0.2">
      <c r="A98" s="239"/>
      <c r="B98" s="240"/>
      <c r="C98" s="240"/>
      <c r="D98" s="240"/>
      <c r="E98" s="240"/>
      <c r="F98" s="240"/>
      <c r="G98" s="240"/>
      <c r="H98" s="240"/>
      <c r="I98" s="240"/>
      <c r="J98" s="240"/>
      <c r="K98" s="240"/>
      <c r="L98" s="240"/>
      <c r="M98" s="240"/>
      <c r="N98" s="240"/>
      <c r="O98" s="240"/>
      <c r="P98" s="240"/>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2"/>
      <c r="BA98" s="242"/>
      <c r="BB98" s="242"/>
      <c r="BC98" s="242"/>
      <c r="BD98" s="242"/>
      <c r="BE98" s="235"/>
      <c r="BF98" s="235"/>
      <c r="BG98" s="235"/>
      <c r="BH98" s="235"/>
      <c r="BI98" s="235"/>
      <c r="BJ98" s="235"/>
      <c r="BK98" s="235"/>
      <c r="BL98" s="235"/>
      <c r="BM98" s="235"/>
      <c r="BN98" s="235"/>
      <c r="BO98" s="235"/>
      <c r="BP98" s="235"/>
      <c r="BQ98" s="232">
        <v>92</v>
      </c>
      <c r="BR98" s="237"/>
      <c r="BS98" s="922"/>
      <c r="BT98" s="923"/>
      <c r="BU98" s="923"/>
      <c r="BV98" s="923"/>
      <c r="BW98" s="923"/>
      <c r="BX98" s="923"/>
      <c r="BY98" s="923"/>
      <c r="BZ98" s="923"/>
      <c r="CA98" s="923"/>
      <c r="CB98" s="923"/>
      <c r="CC98" s="923"/>
      <c r="CD98" s="923"/>
      <c r="CE98" s="923"/>
      <c r="CF98" s="923"/>
      <c r="CG98" s="928"/>
      <c r="CH98" s="925"/>
      <c r="CI98" s="926"/>
      <c r="CJ98" s="926"/>
      <c r="CK98" s="926"/>
      <c r="CL98" s="927"/>
      <c r="CM98" s="925"/>
      <c r="CN98" s="926"/>
      <c r="CO98" s="926"/>
      <c r="CP98" s="926"/>
      <c r="CQ98" s="927"/>
      <c r="CR98" s="925"/>
      <c r="CS98" s="926"/>
      <c r="CT98" s="926"/>
      <c r="CU98" s="926"/>
      <c r="CV98" s="927"/>
      <c r="CW98" s="925"/>
      <c r="CX98" s="926"/>
      <c r="CY98" s="926"/>
      <c r="CZ98" s="926"/>
      <c r="DA98" s="927"/>
      <c r="DB98" s="925"/>
      <c r="DC98" s="926"/>
      <c r="DD98" s="926"/>
      <c r="DE98" s="926"/>
      <c r="DF98" s="927"/>
      <c r="DG98" s="925"/>
      <c r="DH98" s="926"/>
      <c r="DI98" s="926"/>
      <c r="DJ98" s="926"/>
      <c r="DK98" s="927"/>
      <c r="DL98" s="925"/>
      <c r="DM98" s="926"/>
      <c r="DN98" s="926"/>
      <c r="DO98" s="926"/>
      <c r="DP98" s="927"/>
      <c r="DQ98" s="925"/>
      <c r="DR98" s="926"/>
      <c r="DS98" s="926"/>
      <c r="DT98" s="926"/>
      <c r="DU98" s="927"/>
      <c r="DV98" s="922"/>
      <c r="DW98" s="923"/>
      <c r="DX98" s="923"/>
      <c r="DY98" s="923"/>
      <c r="DZ98" s="924"/>
      <c r="EA98" s="224"/>
    </row>
    <row r="99" spans="1:131" ht="26.25" hidden="1" customHeight="1" x14ac:dyDescent="0.2">
      <c r="A99" s="239"/>
      <c r="B99" s="240"/>
      <c r="C99" s="240"/>
      <c r="D99" s="240"/>
      <c r="E99" s="240"/>
      <c r="F99" s="240"/>
      <c r="G99" s="240"/>
      <c r="H99" s="240"/>
      <c r="I99" s="240"/>
      <c r="J99" s="240"/>
      <c r="K99" s="240"/>
      <c r="L99" s="240"/>
      <c r="M99" s="240"/>
      <c r="N99" s="240"/>
      <c r="O99" s="240"/>
      <c r="P99" s="240"/>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2"/>
      <c r="BA99" s="242"/>
      <c r="BB99" s="242"/>
      <c r="BC99" s="242"/>
      <c r="BD99" s="242"/>
      <c r="BE99" s="235"/>
      <c r="BF99" s="235"/>
      <c r="BG99" s="235"/>
      <c r="BH99" s="235"/>
      <c r="BI99" s="235"/>
      <c r="BJ99" s="235"/>
      <c r="BK99" s="235"/>
      <c r="BL99" s="235"/>
      <c r="BM99" s="235"/>
      <c r="BN99" s="235"/>
      <c r="BO99" s="235"/>
      <c r="BP99" s="235"/>
      <c r="BQ99" s="232">
        <v>93</v>
      </c>
      <c r="BR99" s="237"/>
      <c r="BS99" s="922"/>
      <c r="BT99" s="923"/>
      <c r="BU99" s="923"/>
      <c r="BV99" s="923"/>
      <c r="BW99" s="923"/>
      <c r="BX99" s="923"/>
      <c r="BY99" s="923"/>
      <c r="BZ99" s="923"/>
      <c r="CA99" s="923"/>
      <c r="CB99" s="923"/>
      <c r="CC99" s="923"/>
      <c r="CD99" s="923"/>
      <c r="CE99" s="923"/>
      <c r="CF99" s="923"/>
      <c r="CG99" s="928"/>
      <c r="CH99" s="925"/>
      <c r="CI99" s="926"/>
      <c r="CJ99" s="926"/>
      <c r="CK99" s="926"/>
      <c r="CL99" s="927"/>
      <c r="CM99" s="925"/>
      <c r="CN99" s="926"/>
      <c r="CO99" s="926"/>
      <c r="CP99" s="926"/>
      <c r="CQ99" s="927"/>
      <c r="CR99" s="925"/>
      <c r="CS99" s="926"/>
      <c r="CT99" s="926"/>
      <c r="CU99" s="926"/>
      <c r="CV99" s="927"/>
      <c r="CW99" s="925"/>
      <c r="CX99" s="926"/>
      <c r="CY99" s="926"/>
      <c r="CZ99" s="926"/>
      <c r="DA99" s="927"/>
      <c r="DB99" s="925"/>
      <c r="DC99" s="926"/>
      <c r="DD99" s="926"/>
      <c r="DE99" s="926"/>
      <c r="DF99" s="927"/>
      <c r="DG99" s="925"/>
      <c r="DH99" s="926"/>
      <c r="DI99" s="926"/>
      <c r="DJ99" s="926"/>
      <c r="DK99" s="927"/>
      <c r="DL99" s="925"/>
      <c r="DM99" s="926"/>
      <c r="DN99" s="926"/>
      <c r="DO99" s="926"/>
      <c r="DP99" s="927"/>
      <c r="DQ99" s="925"/>
      <c r="DR99" s="926"/>
      <c r="DS99" s="926"/>
      <c r="DT99" s="926"/>
      <c r="DU99" s="927"/>
      <c r="DV99" s="922"/>
      <c r="DW99" s="923"/>
      <c r="DX99" s="923"/>
      <c r="DY99" s="923"/>
      <c r="DZ99" s="924"/>
      <c r="EA99" s="224"/>
    </row>
    <row r="100" spans="1:131" ht="26.25" hidden="1" customHeight="1" x14ac:dyDescent="0.2">
      <c r="A100" s="239"/>
      <c r="B100" s="240"/>
      <c r="C100" s="240"/>
      <c r="D100" s="240"/>
      <c r="E100" s="240"/>
      <c r="F100" s="240"/>
      <c r="G100" s="240"/>
      <c r="H100" s="240"/>
      <c r="I100" s="240"/>
      <c r="J100" s="240"/>
      <c r="K100" s="240"/>
      <c r="L100" s="240"/>
      <c r="M100" s="240"/>
      <c r="N100" s="240"/>
      <c r="O100" s="240"/>
      <c r="P100" s="240"/>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2"/>
      <c r="BA100" s="242"/>
      <c r="BB100" s="242"/>
      <c r="BC100" s="242"/>
      <c r="BD100" s="242"/>
      <c r="BE100" s="235"/>
      <c r="BF100" s="235"/>
      <c r="BG100" s="235"/>
      <c r="BH100" s="235"/>
      <c r="BI100" s="235"/>
      <c r="BJ100" s="235"/>
      <c r="BK100" s="235"/>
      <c r="BL100" s="235"/>
      <c r="BM100" s="235"/>
      <c r="BN100" s="235"/>
      <c r="BO100" s="235"/>
      <c r="BP100" s="235"/>
      <c r="BQ100" s="232">
        <v>94</v>
      </c>
      <c r="BR100" s="237"/>
      <c r="BS100" s="922"/>
      <c r="BT100" s="923"/>
      <c r="BU100" s="923"/>
      <c r="BV100" s="923"/>
      <c r="BW100" s="923"/>
      <c r="BX100" s="923"/>
      <c r="BY100" s="923"/>
      <c r="BZ100" s="923"/>
      <c r="CA100" s="923"/>
      <c r="CB100" s="923"/>
      <c r="CC100" s="923"/>
      <c r="CD100" s="923"/>
      <c r="CE100" s="923"/>
      <c r="CF100" s="923"/>
      <c r="CG100" s="928"/>
      <c r="CH100" s="925"/>
      <c r="CI100" s="926"/>
      <c r="CJ100" s="926"/>
      <c r="CK100" s="926"/>
      <c r="CL100" s="927"/>
      <c r="CM100" s="925"/>
      <c r="CN100" s="926"/>
      <c r="CO100" s="926"/>
      <c r="CP100" s="926"/>
      <c r="CQ100" s="927"/>
      <c r="CR100" s="925"/>
      <c r="CS100" s="926"/>
      <c r="CT100" s="926"/>
      <c r="CU100" s="926"/>
      <c r="CV100" s="927"/>
      <c r="CW100" s="925"/>
      <c r="CX100" s="926"/>
      <c r="CY100" s="926"/>
      <c r="CZ100" s="926"/>
      <c r="DA100" s="927"/>
      <c r="DB100" s="925"/>
      <c r="DC100" s="926"/>
      <c r="DD100" s="926"/>
      <c r="DE100" s="926"/>
      <c r="DF100" s="927"/>
      <c r="DG100" s="925"/>
      <c r="DH100" s="926"/>
      <c r="DI100" s="926"/>
      <c r="DJ100" s="926"/>
      <c r="DK100" s="927"/>
      <c r="DL100" s="925"/>
      <c r="DM100" s="926"/>
      <c r="DN100" s="926"/>
      <c r="DO100" s="926"/>
      <c r="DP100" s="927"/>
      <c r="DQ100" s="925"/>
      <c r="DR100" s="926"/>
      <c r="DS100" s="926"/>
      <c r="DT100" s="926"/>
      <c r="DU100" s="927"/>
      <c r="DV100" s="922"/>
      <c r="DW100" s="923"/>
      <c r="DX100" s="923"/>
      <c r="DY100" s="923"/>
      <c r="DZ100" s="924"/>
      <c r="EA100" s="224"/>
    </row>
    <row r="101" spans="1:131" ht="26.25" hidden="1" customHeight="1" x14ac:dyDescent="0.2">
      <c r="A101" s="239"/>
      <c r="B101" s="240"/>
      <c r="C101" s="240"/>
      <c r="D101" s="240"/>
      <c r="E101" s="240"/>
      <c r="F101" s="240"/>
      <c r="G101" s="240"/>
      <c r="H101" s="240"/>
      <c r="I101" s="240"/>
      <c r="J101" s="240"/>
      <c r="K101" s="240"/>
      <c r="L101" s="240"/>
      <c r="M101" s="240"/>
      <c r="N101" s="240"/>
      <c r="O101" s="240"/>
      <c r="P101" s="240"/>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2"/>
      <c r="BA101" s="242"/>
      <c r="BB101" s="242"/>
      <c r="BC101" s="242"/>
      <c r="BD101" s="242"/>
      <c r="BE101" s="235"/>
      <c r="BF101" s="235"/>
      <c r="BG101" s="235"/>
      <c r="BH101" s="235"/>
      <c r="BI101" s="235"/>
      <c r="BJ101" s="235"/>
      <c r="BK101" s="235"/>
      <c r="BL101" s="235"/>
      <c r="BM101" s="235"/>
      <c r="BN101" s="235"/>
      <c r="BO101" s="235"/>
      <c r="BP101" s="235"/>
      <c r="BQ101" s="232">
        <v>95</v>
      </c>
      <c r="BR101" s="237"/>
      <c r="BS101" s="922"/>
      <c r="BT101" s="923"/>
      <c r="BU101" s="923"/>
      <c r="BV101" s="923"/>
      <c r="BW101" s="923"/>
      <c r="BX101" s="923"/>
      <c r="BY101" s="923"/>
      <c r="BZ101" s="923"/>
      <c r="CA101" s="923"/>
      <c r="CB101" s="923"/>
      <c r="CC101" s="923"/>
      <c r="CD101" s="923"/>
      <c r="CE101" s="923"/>
      <c r="CF101" s="923"/>
      <c r="CG101" s="928"/>
      <c r="CH101" s="925"/>
      <c r="CI101" s="926"/>
      <c r="CJ101" s="926"/>
      <c r="CK101" s="926"/>
      <c r="CL101" s="927"/>
      <c r="CM101" s="925"/>
      <c r="CN101" s="926"/>
      <c r="CO101" s="926"/>
      <c r="CP101" s="926"/>
      <c r="CQ101" s="927"/>
      <c r="CR101" s="925"/>
      <c r="CS101" s="926"/>
      <c r="CT101" s="926"/>
      <c r="CU101" s="926"/>
      <c r="CV101" s="927"/>
      <c r="CW101" s="925"/>
      <c r="CX101" s="926"/>
      <c r="CY101" s="926"/>
      <c r="CZ101" s="926"/>
      <c r="DA101" s="927"/>
      <c r="DB101" s="925"/>
      <c r="DC101" s="926"/>
      <c r="DD101" s="926"/>
      <c r="DE101" s="926"/>
      <c r="DF101" s="927"/>
      <c r="DG101" s="925"/>
      <c r="DH101" s="926"/>
      <c r="DI101" s="926"/>
      <c r="DJ101" s="926"/>
      <c r="DK101" s="927"/>
      <c r="DL101" s="925"/>
      <c r="DM101" s="926"/>
      <c r="DN101" s="926"/>
      <c r="DO101" s="926"/>
      <c r="DP101" s="927"/>
      <c r="DQ101" s="925"/>
      <c r="DR101" s="926"/>
      <c r="DS101" s="926"/>
      <c r="DT101" s="926"/>
      <c r="DU101" s="927"/>
      <c r="DV101" s="922"/>
      <c r="DW101" s="923"/>
      <c r="DX101" s="923"/>
      <c r="DY101" s="923"/>
      <c r="DZ101" s="924"/>
      <c r="EA101" s="224"/>
    </row>
    <row r="102" spans="1:131" ht="26.25" customHeight="1" thickBot="1" x14ac:dyDescent="0.25">
      <c r="A102" s="239"/>
      <c r="B102" s="240"/>
      <c r="C102" s="240"/>
      <c r="D102" s="240"/>
      <c r="E102" s="240"/>
      <c r="F102" s="240"/>
      <c r="G102" s="240"/>
      <c r="H102" s="240"/>
      <c r="I102" s="240"/>
      <c r="J102" s="240"/>
      <c r="K102" s="240"/>
      <c r="L102" s="240"/>
      <c r="M102" s="240"/>
      <c r="N102" s="240"/>
      <c r="O102" s="240"/>
      <c r="P102" s="240"/>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2"/>
      <c r="BA102" s="242"/>
      <c r="BB102" s="242"/>
      <c r="BC102" s="242"/>
      <c r="BD102" s="242"/>
      <c r="BE102" s="235"/>
      <c r="BF102" s="235"/>
      <c r="BG102" s="235"/>
      <c r="BH102" s="235"/>
      <c r="BI102" s="235"/>
      <c r="BJ102" s="235"/>
      <c r="BK102" s="235"/>
      <c r="BL102" s="235"/>
      <c r="BM102" s="235"/>
      <c r="BN102" s="235"/>
      <c r="BO102" s="235"/>
      <c r="BP102" s="235"/>
      <c r="BQ102" s="234" t="s">
        <v>392</v>
      </c>
      <c r="BR102" s="852" t="s">
        <v>426</v>
      </c>
      <c r="BS102" s="853"/>
      <c r="BT102" s="853"/>
      <c r="BU102" s="853"/>
      <c r="BV102" s="853"/>
      <c r="BW102" s="853"/>
      <c r="BX102" s="853"/>
      <c r="BY102" s="853"/>
      <c r="BZ102" s="853"/>
      <c r="CA102" s="853"/>
      <c r="CB102" s="853"/>
      <c r="CC102" s="853"/>
      <c r="CD102" s="853"/>
      <c r="CE102" s="853"/>
      <c r="CF102" s="853"/>
      <c r="CG102" s="854"/>
      <c r="CH102" s="950"/>
      <c r="CI102" s="951"/>
      <c r="CJ102" s="951"/>
      <c r="CK102" s="951"/>
      <c r="CL102" s="952"/>
      <c r="CM102" s="950"/>
      <c r="CN102" s="951"/>
      <c r="CO102" s="951"/>
      <c r="CP102" s="951"/>
      <c r="CQ102" s="952"/>
      <c r="CR102" s="953">
        <v>5</v>
      </c>
      <c r="CS102" s="915"/>
      <c r="CT102" s="915"/>
      <c r="CU102" s="915"/>
      <c r="CV102" s="954"/>
      <c r="CW102" s="953"/>
      <c r="CX102" s="915"/>
      <c r="CY102" s="915"/>
      <c r="CZ102" s="915"/>
      <c r="DA102" s="954"/>
      <c r="DB102" s="953"/>
      <c r="DC102" s="915"/>
      <c r="DD102" s="915"/>
      <c r="DE102" s="915"/>
      <c r="DF102" s="954"/>
      <c r="DG102" s="953"/>
      <c r="DH102" s="915"/>
      <c r="DI102" s="915"/>
      <c r="DJ102" s="915"/>
      <c r="DK102" s="954"/>
      <c r="DL102" s="953"/>
      <c r="DM102" s="915"/>
      <c r="DN102" s="915"/>
      <c r="DO102" s="915"/>
      <c r="DP102" s="954"/>
      <c r="DQ102" s="953"/>
      <c r="DR102" s="915"/>
      <c r="DS102" s="915"/>
      <c r="DT102" s="915"/>
      <c r="DU102" s="954"/>
      <c r="DV102" s="852"/>
      <c r="DW102" s="853"/>
      <c r="DX102" s="853"/>
      <c r="DY102" s="853"/>
      <c r="DZ102" s="977"/>
      <c r="EA102" s="224"/>
    </row>
    <row r="103" spans="1:131" ht="26.25" customHeight="1" x14ac:dyDescent="0.2">
      <c r="A103" s="239"/>
      <c r="B103" s="240"/>
      <c r="C103" s="240"/>
      <c r="D103" s="240"/>
      <c r="E103" s="240"/>
      <c r="F103" s="240"/>
      <c r="G103" s="240"/>
      <c r="H103" s="240"/>
      <c r="I103" s="240"/>
      <c r="J103" s="240"/>
      <c r="K103" s="240"/>
      <c r="L103" s="240"/>
      <c r="M103" s="240"/>
      <c r="N103" s="240"/>
      <c r="O103" s="240"/>
      <c r="P103" s="240"/>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2"/>
      <c r="BA103" s="242"/>
      <c r="BB103" s="242"/>
      <c r="BC103" s="242"/>
      <c r="BD103" s="242"/>
      <c r="BE103" s="235"/>
      <c r="BF103" s="235"/>
      <c r="BG103" s="235"/>
      <c r="BH103" s="235"/>
      <c r="BI103" s="235"/>
      <c r="BJ103" s="235"/>
      <c r="BK103" s="235"/>
      <c r="BL103" s="235"/>
      <c r="BM103" s="235"/>
      <c r="BN103" s="235"/>
      <c r="BO103" s="235"/>
      <c r="BP103" s="235"/>
      <c r="BQ103" s="978" t="s">
        <v>427</v>
      </c>
      <c r="BR103" s="978"/>
      <c r="BS103" s="978"/>
      <c r="BT103" s="978"/>
      <c r="BU103" s="978"/>
      <c r="BV103" s="978"/>
      <c r="BW103" s="978"/>
      <c r="BX103" s="978"/>
      <c r="BY103" s="978"/>
      <c r="BZ103" s="978"/>
      <c r="CA103" s="978"/>
      <c r="CB103" s="978"/>
      <c r="CC103" s="978"/>
      <c r="CD103" s="978"/>
      <c r="CE103" s="978"/>
      <c r="CF103" s="978"/>
      <c r="CG103" s="978"/>
      <c r="CH103" s="978"/>
      <c r="CI103" s="978"/>
      <c r="CJ103" s="978"/>
      <c r="CK103" s="978"/>
      <c r="CL103" s="978"/>
      <c r="CM103" s="978"/>
      <c r="CN103" s="978"/>
      <c r="CO103" s="978"/>
      <c r="CP103" s="978"/>
      <c r="CQ103" s="978"/>
      <c r="CR103" s="978"/>
      <c r="CS103" s="978"/>
      <c r="CT103" s="978"/>
      <c r="CU103" s="978"/>
      <c r="CV103" s="978"/>
      <c r="CW103" s="978"/>
      <c r="CX103" s="978"/>
      <c r="CY103" s="978"/>
      <c r="CZ103" s="978"/>
      <c r="DA103" s="978"/>
      <c r="DB103" s="978"/>
      <c r="DC103" s="978"/>
      <c r="DD103" s="978"/>
      <c r="DE103" s="978"/>
      <c r="DF103" s="978"/>
      <c r="DG103" s="978"/>
      <c r="DH103" s="978"/>
      <c r="DI103" s="978"/>
      <c r="DJ103" s="978"/>
      <c r="DK103" s="978"/>
      <c r="DL103" s="978"/>
      <c r="DM103" s="978"/>
      <c r="DN103" s="978"/>
      <c r="DO103" s="978"/>
      <c r="DP103" s="978"/>
      <c r="DQ103" s="978"/>
      <c r="DR103" s="978"/>
      <c r="DS103" s="978"/>
      <c r="DT103" s="978"/>
      <c r="DU103" s="978"/>
      <c r="DV103" s="978"/>
      <c r="DW103" s="978"/>
      <c r="DX103" s="978"/>
      <c r="DY103" s="978"/>
      <c r="DZ103" s="978"/>
      <c r="EA103" s="224"/>
    </row>
    <row r="104" spans="1:131" ht="26.25" customHeight="1" x14ac:dyDescent="0.2">
      <c r="A104" s="239"/>
      <c r="B104" s="240"/>
      <c r="C104" s="240"/>
      <c r="D104" s="240"/>
      <c r="E104" s="240"/>
      <c r="F104" s="240"/>
      <c r="G104" s="240"/>
      <c r="H104" s="240"/>
      <c r="I104" s="240"/>
      <c r="J104" s="240"/>
      <c r="K104" s="240"/>
      <c r="L104" s="240"/>
      <c r="M104" s="240"/>
      <c r="N104" s="240"/>
      <c r="O104" s="240"/>
      <c r="P104" s="240"/>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2"/>
      <c r="BA104" s="242"/>
      <c r="BB104" s="242"/>
      <c r="BC104" s="242"/>
      <c r="BD104" s="242"/>
      <c r="BE104" s="235"/>
      <c r="BF104" s="235"/>
      <c r="BG104" s="235"/>
      <c r="BH104" s="235"/>
      <c r="BI104" s="235"/>
      <c r="BJ104" s="235"/>
      <c r="BK104" s="235"/>
      <c r="BL104" s="235"/>
      <c r="BM104" s="235"/>
      <c r="BN104" s="235"/>
      <c r="BO104" s="235"/>
      <c r="BP104" s="235"/>
      <c r="BQ104" s="979" t="s">
        <v>428</v>
      </c>
      <c r="BR104" s="979"/>
      <c r="BS104" s="979"/>
      <c r="BT104" s="979"/>
      <c r="BU104" s="979"/>
      <c r="BV104" s="979"/>
      <c r="BW104" s="979"/>
      <c r="BX104" s="979"/>
      <c r="BY104" s="979"/>
      <c r="BZ104" s="979"/>
      <c r="CA104" s="979"/>
      <c r="CB104" s="979"/>
      <c r="CC104" s="979"/>
      <c r="CD104" s="979"/>
      <c r="CE104" s="979"/>
      <c r="CF104" s="979"/>
      <c r="CG104" s="979"/>
      <c r="CH104" s="979"/>
      <c r="CI104" s="979"/>
      <c r="CJ104" s="979"/>
      <c r="CK104" s="979"/>
      <c r="CL104" s="979"/>
      <c r="CM104" s="979"/>
      <c r="CN104" s="979"/>
      <c r="CO104" s="979"/>
      <c r="CP104" s="979"/>
      <c r="CQ104" s="979"/>
      <c r="CR104" s="979"/>
      <c r="CS104" s="979"/>
      <c r="CT104" s="979"/>
      <c r="CU104" s="979"/>
      <c r="CV104" s="979"/>
      <c r="CW104" s="979"/>
      <c r="CX104" s="979"/>
      <c r="CY104" s="979"/>
      <c r="CZ104" s="979"/>
      <c r="DA104" s="979"/>
      <c r="DB104" s="979"/>
      <c r="DC104" s="979"/>
      <c r="DD104" s="979"/>
      <c r="DE104" s="979"/>
      <c r="DF104" s="979"/>
      <c r="DG104" s="979"/>
      <c r="DH104" s="979"/>
      <c r="DI104" s="979"/>
      <c r="DJ104" s="979"/>
      <c r="DK104" s="979"/>
      <c r="DL104" s="979"/>
      <c r="DM104" s="979"/>
      <c r="DN104" s="979"/>
      <c r="DO104" s="979"/>
      <c r="DP104" s="979"/>
      <c r="DQ104" s="979"/>
      <c r="DR104" s="979"/>
      <c r="DS104" s="979"/>
      <c r="DT104" s="979"/>
      <c r="DU104" s="979"/>
      <c r="DV104" s="979"/>
      <c r="DW104" s="979"/>
      <c r="DX104" s="979"/>
      <c r="DY104" s="979"/>
      <c r="DZ104" s="979"/>
      <c r="EA104" s="224"/>
    </row>
    <row r="105" spans="1:131" ht="11.25" customHeight="1" x14ac:dyDescent="0.2">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row>
    <row r="106" spans="1:131" ht="11.25" customHeight="1" x14ac:dyDescent="0.2">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row>
    <row r="107" spans="1:131" s="224" customFormat="1" ht="26.25" customHeight="1" thickBot="1" x14ac:dyDescent="0.25">
      <c r="A107" s="243" t="s">
        <v>429</v>
      </c>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3" t="s">
        <v>430</v>
      </c>
      <c r="AV107" s="244"/>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B107" s="244"/>
      <c r="CC107" s="244"/>
      <c r="CD107" s="244"/>
      <c r="CE107" s="244"/>
      <c r="CF107" s="244"/>
      <c r="CG107" s="244"/>
      <c r="CH107" s="244"/>
      <c r="CI107" s="244"/>
      <c r="CJ107" s="244"/>
      <c r="CK107" s="244"/>
      <c r="CL107" s="244"/>
      <c r="CM107" s="244"/>
      <c r="CN107" s="244"/>
      <c r="CO107" s="244"/>
      <c r="CP107" s="244"/>
      <c r="CQ107" s="244"/>
      <c r="CR107" s="244"/>
      <c r="CS107" s="244"/>
      <c r="CT107" s="244"/>
      <c r="CU107" s="244"/>
      <c r="CV107" s="244"/>
      <c r="CW107" s="244"/>
      <c r="CX107" s="244"/>
      <c r="CY107" s="244"/>
      <c r="CZ107" s="244"/>
      <c r="DA107" s="244"/>
      <c r="DB107" s="244"/>
      <c r="DC107" s="244"/>
      <c r="DD107" s="244"/>
      <c r="DE107" s="244"/>
      <c r="DF107" s="244"/>
      <c r="DG107" s="244"/>
      <c r="DH107" s="244"/>
      <c r="DI107" s="244"/>
      <c r="DJ107" s="244"/>
      <c r="DK107" s="244"/>
      <c r="DL107" s="244"/>
      <c r="DM107" s="244"/>
      <c r="DN107" s="244"/>
      <c r="DO107" s="244"/>
      <c r="DP107" s="244"/>
      <c r="DQ107" s="244"/>
      <c r="DR107" s="244"/>
      <c r="DS107" s="244"/>
      <c r="DT107" s="244"/>
      <c r="DU107" s="244"/>
      <c r="DV107" s="244"/>
      <c r="DW107" s="244"/>
      <c r="DX107" s="244"/>
      <c r="DY107" s="244"/>
      <c r="DZ107" s="244"/>
    </row>
    <row r="108" spans="1:131" s="224" customFormat="1" ht="26.25" customHeight="1" x14ac:dyDescent="0.2">
      <c r="A108" s="980" t="s">
        <v>431</v>
      </c>
      <c r="B108" s="981"/>
      <c r="C108" s="981"/>
      <c r="D108" s="981"/>
      <c r="E108" s="981"/>
      <c r="F108" s="981"/>
      <c r="G108" s="981"/>
      <c r="H108" s="981"/>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c r="AL108" s="981"/>
      <c r="AM108" s="981"/>
      <c r="AN108" s="981"/>
      <c r="AO108" s="981"/>
      <c r="AP108" s="981"/>
      <c r="AQ108" s="981"/>
      <c r="AR108" s="981"/>
      <c r="AS108" s="981"/>
      <c r="AT108" s="982"/>
      <c r="AU108" s="980" t="s">
        <v>432</v>
      </c>
      <c r="AV108" s="981"/>
      <c r="AW108" s="981"/>
      <c r="AX108" s="981"/>
      <c r="AY108" s="981"/>
      <c r="AZ108" s="981"/>
      <c r="BA108" s="981"/>
      <c r="BB108" s="981"/>
      <c r="BC108" s="981"/>
      <c r="BD108" s="981"/>
      <c r="BE108" s="981"/>
      <c r="BF108" s="981"/>
      <c r="BG108" s="981"/>
      <c r="BH108" s="981"/>
      <c r="BI108" s="981"/>
      <c r="BJ108" s="981"/>
      <c r="BK108" s="981"/>
      <c r="BL108" s="981"/>
      <c r="BM108" s="981"/>
      <c r="BN108" s="981"/>
      <c r="BO108" s="981"/>
      <c r="BP108" s="981"/>
      <c r="BQ108" s="981"/>
      <c r="BR108" s="981"/>
      <c r="BS108" s="981"/>
      <c r="BT108" s="981"/>
      <c r="BU108" s="981"/>
      <c r="BV108" s="981"/>
      <c r="BW108" s="981"/>
      <c r="BX108" s="981"/>
      <c r="BY108" s="981"/>
      <c r="BZ108" s="981"/>
      <c r="CA108" s="981"/>
      <c r="CB108" s="981"/>
      <c r="CC108" s="981"/>
      <c r="CD108" s="981"/>
      <c r="CE108" s="981"/>
      <c r="CF108" s="981"/>
      <c r="CG108" s="981"/>
      <c r="CH108" s="981"/>
      <c r="CI108" s="981"/>
      <c r="CJ108" s="981"/>
      <c r="CK108" s="981"/>
      <c r="CL108" s="981"/>
      <c r="CM108" s="981"/>
      <c r="CN108" s="981"/>
      <c r="CO108" s="981"/>
      <c r="CP108" s="981"/>
      <c r="CQ108" s="981"/>
      <c r="CR108" s="981"/>
      <c r="CS108" s="981"/>
      <c r="CT108" s="981"/>
      <c r="CU108" s="981"/>
      <c r="CV108" s="981"/>
      <c r="CW108" s="981"/>
      <c r="CX108" s="981"/>
      <c r="CY108" s="981"/>
      <c r="CZ108" s="981"/>
      <c r="DA108" s="981"/>
      <c r="DB108" s="981"/>
      <c r="DC108" s="981"/>
      <c r="DD108" s="981"/>
      <c r="DE108" s="981"/>
      <c r="DF108" s="981"/>
      <c r="DG108" s="981"/>
      <c r="DH108" s="981"/>
      <c r="DI108" s="981"/>
      <c r="DJ108" s="981"/>
      <c r="DK108" s="981"/>
      <c r="DL108" s="981"/>
      <c r="DM108" s="981"/>
      <c r="DN108" s="981"/>
      <c r="DO108" s="981"/>
      <c r="DP108" s="981"/>
      <c r="DQ108" s="981"/>
      <c r="DR108" s="981"/>
      <c r="DS108" s="981"/>
      <c r="DT108" s="981"/>
      <c r="DU108" s="981"/>
      <c r="DV108" s="981"/>
      <c r="DW108" s="981"/>
      <c r="DX108" s="981"/>
      <c r="DY108" s="981"/>
      <c r="DZ108" s="982"/>
    </row>
    <row r="109" spans="1:131" s="224" customFormat="1" ht="26.25" customHeight="1" x14ac:dyDescent="0.2">
      <c r="A109" s="975" t="s">
        <v>433</v>
      </c>
      <c r="B109" s="956"/>
      <c r="C109" s="956"/>
      <c r="D109" s="956"/>
      <c r="E109" s="956"/>
      <c r="F109" s="956"/>
      <c r="G109" s="956"/>
      <c r="H109" s="956"/>
      <c r="I109" s="956"/>
      <c r="J109" s="956"/>
      <c r="K109" s="956"/>
      <c r="L109" s="956"/>
      <c r="M109" s="956"/>
      <c r="N109" s="956"/>
      <c r="O109" s="956"/>
      <c r="P109" s="956"/>
      <c r="Q109" s="956"/>
      <c r="R109" s="956"/>
      <c r="S109" s="956"/>
      <c r="T109" s="956"/>
      <c r="U109" s="956"/>
      <c r="V109" s="956"/>
      <c r="W109" s="956"/>
      <c r="X109" s="956"/>
      <c r="Y109" s="956"/>
      <c r="Z109" s="957"/>
      <c r="AA109" s="955" t="s">
        <v>434</v>
      </c>
      <c r="AB109" s="956"/>
      <c r="AC109" s="956"/>
      <c r="AD109" s="956"/>
      <c r="AE109" s="957"/>
      <c r="AF109" s="955" t="s">
        <v>435</v>
      </c>
      <c r="AG109" s="956"/>
      <c r="AH109" s="956"/>
      <c r="AI109" s="956"/>
      <c r="AJ109" s="957"/>
      <c r="AK109" s="955" t="s">
        <v>304</v>
      </c>
      <c r="AL109" s="956"/>
      <c r="AM109" s="956"/>
      <c r="AN109" s="956"/>
      <c r="AO109" s="957"/>
      <c r="AP109" s="955" t="s">
        <v>436</v>
      </c>
      <c r="AQ109" s="956"/>
      <c r="AR109" s="956"/>
      <c r="AS109" s="956"/>
      <c r="AT109" s="958"/>
      <c r="AU109" s="975" t="s">
        <v>433</v>
      </c>
      <c r="AV109" s="956"/>
      <c r="AW109" s="956"/>
      <c r="AX109" s="956"/>
      <c r="AY109" s="956"/>
      <c r="AZ109" s="956"/>
      <c r="BA109" s="956"/>
      <c r="BB109" s="956"/>
      <c r="BC109" s="956"/>
      <c r="BD109" s="956"/>
      <c r="BE109" s="956"/>
      <c r="BF109" s="956"/>
      <c r="BG109" s="956"/>
      <c r="BH109" s="956"/>
      <c r="BI109" s="956"/>
      <c r="BJ109" s="956"/>
      <c r="BK109" s="956"/>
      <c r="BL109" s="956"/>
      <c r="BM109" s="956"/>
      <c r="BN109" s="956"/>
      <c r="BO109" s="956"/>
      <c r="BP109" s="957"/>
      <c r="BQ109" s="955" t="s">
        <v>434</v>
      </c>
      <c r="BR109" s="956"/>
      <c r="BS109" s="956"/>
      <c r="BT109" s="956"/>
      <c r="BU109" s="957"/>
      <c r="BV109" s="955" t="s">
        <v>435</v>
      </c>
      <c r="BW109" s="956"/>
      <c r="BX109" s="956"/>
      <c r="BY109" s="956"/>
      <c r="BZ109" s="957"/>
      <c r="CA109" s="955" t="s">
        <v>304</v>
      </c>
      <c r="CB109" s="956"/>
      <c r="CC109" s="956"/>
      <c r="CD109" s="956"/>
      <c r="CE109" s="957"/>
      <c r="CF109" s="976" t="s">
        <v>436</v>
      </c>
      <c r="CG109" s="976"/>
      <c r="CH109" s="976"/>
      <c r="CI109" s="976"/>
      <c r="CJ109" s="976"/>
      <c r="CK109" s="955" t="s">
        <v>437</v>
      </c>
      <c r="CL109" s="956"/>
      <c r="CM109" s="956"/>
      <c r="CN109" s="956"/>
      <c r="CO109" s="956"/>
      <c r="CP109" s="956"/>
      <c r="CQ109" s="956"/>
      <c r="CR109" s="956"/>
      <c r="CS109" s="956"/>
      <c r="CT109" s="956"/>
      <c r="CU109" s="956"/>
      <c r="CV109" s="956"/>
      <c r="CW109" s="956"/>
      <c r="CX109" s="956"/>
      <c r="CY109" s="956"/>
      <c r="CZ109" s="956"/>
      <c r="DA109" s="956"/>
      <c r="DB109" s="956"/>
      <c r="DC109" s="956"/>
      <c r="DD109" s="956"/>
      <c r="DE109" s="956"/>
      <c r="DF109" s="957"/>
      <c r="DG109" s="955" t="s">
        <v>434</v>
      </c>
      <c r="DH109" s="956"/>
      <c r="DI109" s="956"/>
      <c r="DJ109" s="956"/>
      <c r="DK109" s="957"/>
      <c r="DL109" s="955" t="s">
        <v>435</v>
      </c>
      <c r="DM109" s="956"/>
      <c r="DN109" s="956"/>
      <c r="DO109" s="956"/>
      <c r="DP109" s="957"/>
      <c r="DQ109" s="955" t="s">
        <v>304</v>
      </c>
      <c r="DR109" s="956"/>
      <c r="DS109" s="956"/>
      <c r="DT109" s="956"/>
      <c r="DU109" s="957"/>
      <c r="DV109" s="955" t="s">
        <v>436</v>
      </c>
      <c r="DW109" s="956"/>
      <c r="DX109" s="956"/>
      <c r="DY109" s="956"/>
      <c r="DZ109" s="958"/>
    </row>
    <row r="110" spans="1:131" s="224" customFormat="1" ht="26.25" customHeight="1" x14ac:dyDescent="0.2">
      <c r="A110" s="959" t="s">
        <v>438</v>
      </c>
      <c r="B110" s="960"/>
      <c r="C110" s="960"/>
      <c r="D110" s="960"/>
      <c r="E110" s="960"/>
      <c r="F110" s="960"/>
      <c r="G110" s="960"/>
      <c r="H110" s="960"/>
      <c r="I110" s="960"/>
      <c r="J110" s="960"/>
      <c r="K110" s="960"/>
      <c r="L110" s="960"/>
      <c r="M110" s="960"/>
      <c r="N110" s="960"/>
      <c r="O110" s="960"/>
      <c r="P110" s="960"/>
      <c r="Q110" s="960"/>
      <c r="R110" s="960"/>
      <c r="S110" s="960"/>
      <c r="T110" s="960"/>
      <c r="U110" s="960"/>
      <c r="V110" s="960"/>
      <c r="W110" s="960"/>
      <c r="X110" s="960"/>
      <c r="Y110" s="960"/>
      <c r="Z110" s="961"/>
      <c r="AA110" s="962">
        <v>359735</v>
      </c>
      <c r="AB110" s="963"/>
      <c r="AC110" s="963"/>
      <c r="AD110" s="963"/>
      <c r="AE110" s="964"/>
      <c r="AF110" s="965">
        <v>339641</v>
      </c>
      <c r="AG110" s="963"/>
      <c r="AH110" s="963"/>
      <c r="AI110" s="963"/>
      <c r="AJ110" s="964"/>
      <c r="AK110" s="965">
        <v>340968</v>
      </c>
      <c r="AL110" s="963"/>
      <c r="AM110" s="963"/>
      <c r="AN110" s="963"/>
      <c r="AO110" s="964"/>
      <c r="AP110" s="966">
        <v>10.1</v>
      </c>
      <c r="AQ110" s="967"/>
      <c r="AR110" s="967"/>
      <c r="AS110" s="967"/>
      <c r="AT110" s="968"/>
      <c r="AU110" s="969" t="s">
        <v>72</v>
      </c>
      <c r="AV110" s="970"/>
      <c r="AW110" s="970"/>
      <c r="AX110" s="970"/>
      <c r="AY110" s="970"/>
      <c r="AZ110" s="992" t="s">
        <v>439</v>
      </c>
      <c r="BA110" s="960"/>
      <c r="BB110" s="960"/>
      <c r="BC110" s="960"/>
      <c r="BD110" s="960"/>
      <c r="BE110" s="960"/>
      <c r="BF110" s="960"/>
      <c r="BG110" s="960"/>
      <c r="BH110" s="960"/>
      <c r="BI110" s="960"/>
      <c r="BJ110" s="960"/>
      <c r="BK110" s="960"/>
      <c r="BL110" s="960"/>
      <c r="BM110" s="960"/>
      <c r="BN110" s="960"/>
      <c r="BO110" s="960"/>
      <c r="BP110" s="961"/>
      <c r="BQ110" s="993">
        <v>2273541</v>
      </c>
      <c r="BR110" s="994"/>
      <c r="BS110" s="994"/>
      <c r="BT110" s="994"/>
      <c r="BU110" s="994"/>
      <c r="BV110" s="994">
        <v>2200192</v>
      </c>
      <c r="BW110" s="994"/>
      <c r="BX110" s="994"/>
      <c r="BY110" s="994"/>
      <c r="BZ110" s="994"/>
      <c r="CA110" s="994">
        <v>2148469</v>
      </c>
      <c r="CB110" s="994"/>
      <c r="CC110" s="994"/>
      <c r="CD110" s="994"/>
      <c r="CE110" s="994"/>
      <c r="CF110" s="1007">
        <v>63.5</v>
      </c>
      <c r="CG110" s="1008"/>
      <c r="CH110" s="1008"/>
      <c r="CI110" s="1008"/>
      <c r="CJ110" s="1008"/>
      <c r="CK110" s="1009" t="s">
        <v>440</v>
      </c>
      <c r="CL110" s="1010"/>
      <c r="CM110" s="992" t="s">
        <v>441</v>
      </c>
      <c r="CN110" s="960"/>
      <c r="CO110" s="960"/>
      <c r="CP110" s="960"/>
      <c r="CQ110" s="960"/>
      <c r="CR110" s="960"/>
      <c r="CS110" s="960"/>
      <c r="CT110" s="960"/>
      <c r="CU110" s="960"/>
      <c r="CV110" s="960"/>
      <c r="CW110" s="960"/>
      <c r="CX110" s="960"/>
      <c r="CY110" s="960"/>
      <c r="CZ110" s="960"/>
      <c r="DA110" s="960"/>
      <c r="DB110" s="960"/>
      <c r="DC110" s="960"/>
      <c r="DD110" s="960"/>
      <c r="DE110" s="960"/>
      <c r="DF110" s="961"/>
      <c r="DG110" s="993" t="s">
        <v>418</v>
      </c>
      <c r="DH110" s="994"/>
      <c r="DI110" s="994"/>
      <c r="DJ110" s="994"/>
      <c r="DK110" s="994"/>
      <c r="DL110" s="994" t="s">
        <v>125</v>
      </c>
      <c r="DM110" s="994"/>
      <c r="DN110" s="994"/>
      <c r="DO110" s="994"/>
      <c r="DP110" s="994"/>
      <c r="DQ110" s="994" t="s">
        <v>418</v>
      </c>
      <c r="DR110" s="994"/>
      <c r="DS110" s="994"/>
      <c r="DT110" s="994"/>
      <c r="DU110" s="994"/>
      <c r="DV110" s="995" t="s">
        <v>418</v>
      </c>
      <c r="DW110" s="995"/>
      <c r="DX110" s="995"/>
      <c r="DY110" s="995"/>
      <c r="DZ110" s="996"/>
    </row>
    <row r="111" spans="1:131" s="224" customFormat="1" ht="26.25" customHeight="1" x14ac:dyDescent="0.2">
      <c r="A111" s="997" t="s">
        <v>442</v>
      </c>
      <c r="B111" s="998"/>
      <c r="C111" s="998"/>
      <c r="D111" s="998"/>
      <c r="E111" s="998"/>
      <c r="F111" s="998"/>
      <c r="G111" s="998"/>
      <c r="H111" s="998"/>
      <c r="I111" s="998"/>
      <c r="J111" s="998"/>
      <c r="K111" s="998"/>
      <c r="L111" s="998"/>
      <c r="M111" s="998"/>
      <c r="N111" s="998"/>
      <c r="O111" s="998"/>
      <c r="P111" s="998"/>
      <c r="Q111" s="998"/>
      <c r="R111" s="998"/>
      <c r="S111" s="998"/>
      <c r="T111" s="998"/>
      <c r="U111" s="998"/>
      <c r="V111" s="998"/>
      <c r="W111" s="998"/>
      <c r="X111" s="998"/>
      <c r="Y111" s="998"/>
      <c r="Z111" s="999"/>
      <c r="AA111" s="1000" t="s">
        <v>418</v>
      </c>
      <c r="AB111" s="1001"/>
      <c r="AC111" s="1001"/>
      <c r="AD111" s="1001"/>
      <c r="AE111" s="1002"/>
      <c r="AF111" s="1003" t="s">
        <v>418</v>
      </c>
      <c r="AG111" s="1001"/>
      <c r="AH111" s="1001"/>
      <c r="AI111" s="1001"/>
      <c r="AJ111" s="1002"/>
      <c r="AK111" s="1003" t="s">
        <v>418</v>
      </c>
      <c r="AL111" s="1001"/>
      <c r="AM111" s="1001"/>
      <c r="AN111" s="1001"/>
      <c r="AO111" s="1002"/>
      <c r="AP111" s="1004" t="s">
        <v>408</v>
      </c>
      <c r="AQ111" s="1005"/>
      <c r="AR111" s="1005"/>
      <c r="AS111" s="1005"/>
      <c r="AT111" s="1006"/>
      <c r="AU111" s="971"/>
      <c r="AV111" s="972"/>
      <c r="AW111" s="972"/>
      <c r="AX111" s="972"/>
      <c r="AY111" s="972"/>
      <c r="AZ111" s="985" t="s">
        <v>443</v>
      </c>
      <c r="BA111" s="986"/>
      <c r="BB111" s="986"/>
      <c r="BC111" s="986"/>
      <c r="BD111" s="986"/>
      <c r="BE111" s="986"/>
      <c r="BF111" s="986"/>
      <c r="BG111" s="986"/>
      <c r="BH111" s="986"/>
      <c r="BI111" s="986"/>
      <c r="BJ111" s="986"/>
      <c r="BK111" s="986"/>
      <c r="BL111" s="986"/>
      <c r="BM111" s="986"/>
      <c r="BN111" s="986"/>
      <c r="BO111" s="986"/>
      <c r="BP111" s="987"/>
      <c r="BQ111" s="988">
        <v>60065</v>
      </c>
      <c r="BR111" s="989"/>
      <c r="BS111" s="989"/>
      <c r="BT111" s="989"/>
      <c r="BU111" s="989"/>
      <c r="BV111" s="989">
        <v>51905</v>
      </c>
      <c r="BW111" s="989"/>
      <c r="BX111" s="989"/>
      <c r="BY111" s="989"/>
      <c r="BZ111" s="989"/>
      <c r="CA111" s="989">
        <v>43610</v>
      </c>
      <c r="CB111" s="989"/>
      <c r="CC111" s="989"/>
      <c r="CD111" s="989"/>
      <c r="CE111" s="989"/>
      <c r="CF111" s="983">
        <v>1.3</v>
      </c>
      <c r="CG111" s="984"/>
      <c r="CH111" s="984"/>
      <c r="CI111" s="984"/>
      <c r="CJ111" s="984"/>
      <c r="CK111" s="1011"/>
      <c r="CL111" s="1012"/>
      <c r="CM111" s="985" t="s">
        <v>444</v>
      </c>
      <c r="CN111" s="986"/>
      <c r="CO111" s="986"/>
      <c r="CP111" s="986"/>
      <c r="CQ111" s="986"/>
      <c r="CR111" s="986"/>
      <c r="CS111" s="986"/>
      <c r="CT111" s="986"/>
      <c r="CU111" s="986"/>
      <c r="CV111" s="986"/>
      <c r="CW111" s="986"/>
      <c r="CX111" s="986"/>
      <c r="CY111" s="986"/>
      <c r="CZ111" s="986"/>
      <c r="DA111" s="986"/>
      <c r="DB111" s="986"/>
      <c r="DC111" s="986"/>
      <c r="DD111" s="986"/>
      <c r="DE111" s="986"/>
      <c r="DF111" s="987"/>
      <c r="DG111" s="988" t="s">
        <v>408</v>
      </c>
      <c r="DH111" s="989"/>
      <c r="DI111" s="989"/>
      <c r="DJ111" s="989"/>
      <c r="DK111" s="989"/>
      <c r="DL111" s="989" t="s">
        <v>418</v>
      </c>
      <c r="DM111" s="989"/>
      <c r="DN111" s="989"/>
      <c r="DO111" s="989"/>
      <c r="DP111" s="989"/>
      <c r="DQ111" s="989" t="s">
        <v>418</v>
      </c>
      <c r="DR111" s="989"/>
      <c r="DS111" s="989"/>
      <c r="DT111" s="989"/>
      <c r="DU111" s="989"/>
      <c r="DV111" s="990" t="s">
        <v>125</v>
      </c>
      <c r="DW111" s="990"/>
      <c r="DX111" s="990"/>
      <c r="DY111" s="990"/>
      <c r="DZ111" s="991"/>
    </row>
    <row r="112" spans="1:131" s="224" customFormat="1" ht="26.25" customHeight="1" x14ac:dyDescent="0.2">
      <c r="A112" s="1015" t="s">
        <v>445</v>
      </c>
      <c r="B112" s="1016"/>
      <c r="C112" s="986" t="s">
        <v>446</v>
      </c>
      <c r="D112" s="986"/>
      <c r="E112" s="986"/>
      <c r="F112" s="986"/>
      <c r="G112" s="986"/>
      <c r="H112" s="986"/>
      <c r="I112" s="986"/>
      <c r="J112" s="986"/>
      <c r="K112" s="986"/>
      <c r="L112" s="986"/>
      <c r="M112" s="986"/>
      <c r="N112" s="986"/>
      <c r="O112" s="986"/>
      <c r="P112" s="986"/>
      <c r="Q112" s="986"/>
      <c r="R112" s="986"/>
      <c r="S112" s="986"/>
      <c r="T112" s="986"/>
      <c r="U112" s="986"/>
      <c r="V112" s="986"/>
      <c r="W112" s="986"/>
      <c r="X112" s="986"/>
      <c r="Y112" s="986"/>
      <c r="Z112" s="987"/>
      <c r="AA112" s="1021" t="s">
        <v>418</v>
      </c>
      <c r="AB112" s="1022"/>
      <c r="AC112" s="1022"/>
      <c r="AD112" s="1022"/>
      <c r="AE112" s="1023"/>
      <c r="AF112" s="1024" t="s">
        <v>447</v>
      </c>
      <c r="AG112" s="1022"/>
      <c r="AH112" s="1022"/>
      <c r="AI112" s="1022"/>
      <c r="AJ112" s="1023"/>
      <c r="AK112" s="1024" t="s">
        <v>418</v>
      </c>
      <c r="AL112" s="1022"/>
      <c r="AM112" s="1022"/>
      <c r="AN112" s="1022"/>
      <c r="AO112" s="1023"/>
      <c r="AP112" s="1025" t="s">
        <v>125</v>
      </c>
      <c r="AQ112" s="1026"/>
      <c r="AR112" s="1026"/>
      <c r="AS112" s="1026"/>
      <c r="AT112" s="1027"/>
      <c r="AU112" s="971"/>
      <c r="AV112" s="972"/>
      <c r="AW112" s="972"/>
      <c r="AX112" s="972"/>
      <c r="AY112" s="972"/>
      <c r="AZ112" s="985" t="s">
        <v>448</v>
      </c>
      <c r="BA112" s="986"/>
      <c r="BB112" s="986"/>
      <c r="BC112" s="986"/>
      <c r="BD112" s="986"/>
      <c r="BE112" s="986"/>
      <c r="BF112" s="986"/>
      <c r="BG112" s="986"/>
      <c r="BH112" s="986"/>
      <c r="BI112" s="986"/>
      <c r="BJ112" s="986"/>
      <c r="BK112" s="986"/>
      <c r="BL112" s="986"/>
      <c r="BM112" s="986"/>
      <c r="BN112" s="986"/>
      <c r="BO112" s="986"/>
      <c r="BP112" s="987"/>
      <c r="BQ112" s="988">
        <v>3436754</v>
      </c>
      <c r="BR112" s="989"/>
      <c r="BS112" s="989"/>
      <c r="BT112" s="989"/>
      <c r="BU112" s="989"/>
      <c r="BV112" s="989">
        <v>3349004</v>
      </c>
      <c r="BW112" s="989"/>
      <c r="BX112" s="989"/>
      <c r="BY112" s="989"/>
      <c r="BZ112" s="989"/>
      <c r="CA112" s="989">
        <v>3253524</v>
      </c>
      <c r="CB112" s="989"/>
      <c r="CC112" s="989"/>
      <c r="CD112" s="989"/>
      <c r="CE112" s="989"/>
      <c r="CF112" s="983">
        <v>96.2</v>
      </c>
      <c r="CG112" s="984"/>
      <c r="CH112" s="984"/>
      <c r="CI112" s="984"/>
      <c r="CJ112" s="984"/>
      <c r="CK112" s="1011"/>
      <c r="CL112" s="1012"/>
      <c r="CM112" s="985" t="s">
        <v>449</v>
      </c>
      <c r="CN112" s="986"/>
      <c r="CO112" s="986"/>
      <c r="CP112" s="986"/>
      <c r="CQ112" s="986"/>
      <c r="CR112" s="986"/>
      <c r="CS112" s="986"/>
      <c r="CT112" s="986"/>
      <c r="CU112" s="986"/>
      <c r="CV112" s="986"/>
      <c r="CW112" s="986"/>
      <c r="CX112" s="986"/>
      <c r="CY112" s="986"/>
      <c r="CZ112" s="986"/>
      <c r="DA112" s="986"/>
      <c r="DB112" s="986"/>
      <c r="DC112" s="986"/>
      <c r="DD112" s="986"/>
      <c r="DE112" s="986"/>
      <c r="DF112" s="987"/>
      <c r="DG112" s="988" t="s">
        <v>450</v>
      </c>
      <c r="DH112" s="989"/>
      <c r="DI112" s="989"/>
      <c r="DJ112" s="989"/>
      <c r="DK112" s="989"/>
      <c r="DL112" s="989" t="s">
        <v>447</v>
      </c>
      <c r="DM112" s="989"/>
      <c r="DN112" s="989"/>
      <c r="DO112" s="989"/>
      <c r="DP112" s="989"/>
      <c r="DQ112" s="989" t="s">
        <v>125</v>
      </c>
      <c r="DR112" s="989"/>
      <c r="DS112" s="989"/>
      <c r="DT112" s="989"/>
      <c r="DU112" s="989"/>
      <c r="DV112" s="990" t="s">
        <v>408</v>
      </c>
      <c r="DW112" s="990"/>
      <c r="DX112" s="990"/>
      <c r="DY112" s="990"/>
      <c r="DZ112" s="991"/>
    </row>
    <row r="113" spans="1:130" s="224" customFormat="1" ht="26.25" customHeight="1" x14ac:dyDescent="0.2">
      <c r="A113" s="1017"/>
      <c r="B113" s="1018"/>
      <c r="C113" s="986" t="s">
        <v>451</v>
      </c>
      <c r="D113" s="98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7"/>
      <c r="AA113" s="1000">
        <v>257346</v>
      </c>
      <c r="AB113" s="1001"/>
      <c r="AC113" s="1001"/>
      <c r="AD113" s="1001"/>
      <c r="AE113" s="1002"/>
      <c r="AF113" s="1003">
        <v>269071</v>
      </c>
      <c r="AG113" s="1001"/>
      <c r="AH113" s="1001"/>
      <c r="AI113" s="1001"/>
      <c r="AJ113" s="1002"/>
      <c r="AK113" s="1003">
        <v>268349</v>
      </c>
      <c r="AL113" s="1001"/>
      <c r="AM113" s="1001"/>
      <c r="AN113" s="1001"/>
      <c r="AO113" s="1002"/>
      <c r="AP113" s="1004">
        <v>7.9</v>
      </c>
      <c r="AQ113" s="1005"/>
      <c r="AR113" s="1005"/>
      <c r="AS113" s="1005"/>
      <c r="AT113" s="1006"/>
      <c r="AU113" s="971"/>
      <c r="AV113" s="972"/>
      <c r="AW113" s="972"/>
      <c r="AX113" s="972"/>
      <c r="AY113" s="972"/>
      <c r="AZ113" s="985" t="s">
        <v>452</v>
      </c>
      <c r="BA113" s="986"/>
      <c r="BB113" s="986"/>
      <c r="BC113" s="986"/>
      <c r="BD113" s="986"/>
      <c r="BE113" s="986"/>
      <c r="BF113" s="986"/>
      <c r="BG113" s="986"/>
      <c r="BH113" s="986"/>
      <c r="BI113" s="986"/>
      <c r="BJ113" s="986"/>
      <c r="BK113" s="986"/>
      <c r="BL113" s="986"/>
      <c r="BM113" s="986"/>
      <c r="BN113" s="986"/>
      <c r="BO113" s="986"/>
      <c r="BP113" s="987"/>
      <c r="BQ113" s="988">
        <v>175763</v>
      </c>
      <c r="BR113" s="989"/>
      <c r="BS113" s="989"/>
      <c r="BT113" s="989"/>
      <c r="BU113" s="989"/>
      <c r="BV113" s="989">
        <v>177046</v>
      </c>
      <c r="BW113" s="989"/>
      <c r="BX113" s="989"/>
      <c r="BY113" s="989"/>
      <c r="BZ113" s="989"/>
      <c r="CA113" s="989">
        <v>206676</v>
      </c>
      <c r="CB113" s="989"/>
      <c r="CC113" s="989"/>
      <c r="CD113" s="989"/>
      <c r="CE113" s="989"/>
      <c r="CF113" s="983">
        <v>6.1</v>
      </c>
      <c r="CG113" s="984"/>
      <c r="CH113" s="984"/>
      <c r="CI113" s="984"/>
      <c r="CJ113" s="984"/>
      <c r="CK113" s="1011"/>
      <c r="CL113" s="1012"/>
      <c r="CM113" s="985" t="s">
        <v>453</v>
      </c>
      <c r="CN113" s="986"/>
      <c r="CO113" s="986"/>
      <c r="CP113" s="986"/>
      <c r="CQ113" s="986"/>
      <c r="CR113" s="986"/>
      <c r="CS113" s="986"/>
      <c r="CT113" s="986"/>
      <c r="CU113" s="986"/>
      <c r="CV113" s="986"/>
      <c r="CW113" s="986"/>
      <c r="CX113" s="986"/>
      <c r="CY113" s="986"/>
      <c r="CZ113" s="986"/>
      <c r="DA113" s="986"/>
      <c r="DB113" s="986"/>
      <c r="DC113" s="986"/>
      <c r="DD113" s="986"/>
      <c r="DE113" s="986"/>
      <c r="DF113" s="987"/>
      <c r="DG113" s="1021">
        <v>60065</v>
      </c>
      <c r="DH113" s="1022"/>
      <c r="DI113" s="1022"/>
      <c r="DJ113" s="1022"/>
      <c r="DK113" s="1023"/>
      <c r="DL113" s="1024">
        <v>51905</v>
      </c>
      <c r="DM113" s="1022"/>
      <c r="DN113" s="1022"/>
      <c r="DO113" s="1022"/>
      <c r="DP113" s="1023"/>
      <c r="DQ113" s="1024">
        <v>43610</v>
      </c>
      <c r="DR113" s="1022"/>
      <c r="DS113" s="1022"/>
      <c r="DT113" s="1022"/>
      <c r="DU113" s="1023"/>
      <c r="DV113" s="1025">
        <v>1.3</v>
      </c>
      <c r="DW113" s="1026"/>
      <c r="DX113" s="1026"/>
      <c r="DY113" s="1026"/>
      <c r="DZ113" s="1027"/>
    </row>
    <row r="114" spans="1:130" s="224" customFormat="1" ht="26.25" customHeight="1" x14ac:dyDescent="0.2">
      <c r="A114" s="1017"/>
      <c r="B114" s="1018"/>
      <c r="C114" s="986" t="s">
        <v>454</v>
      </c>
      <c r="D114" s="986"/>
      <c r="E114" s="986"/>
      <c r="F114" s="986"/>
      <c r="G114" s="986"/>
      <c r="H114" s="986"/>
      <c r="I114" s="986"/>
      <c r="J114" s="986"/>
      <c r="K114" s="986"/>
      <c r="L114" s="986"/>
      <c r="M114" s="986"/>
      <c r="N114" s="986"/>
      <c r="O114" s="986"/>
      <c r="P114" s="986"/>
      <c r="Q114" s="986"/>
      <c r="R114" s="986"/>
      <c r="S114" s="986"/>
      <c r="T114" s="986"/>
      <c r="U114" s="986"/>
      <c r="V114" s="986"/>
      <c r="W114" s="986"/>
      <c r="X114" s="986"/>
      <c r="Y114" s="986"/>
      <c r="Z114" s="987"/>
      <c r="AA114" s="1021">
        <v>31861</v>
      </c>
      <c r="AB114" s="1022"/>
      <c r="AC114" s="1022"/>
      <c r="AD114" s="1022"/>
      <c r="AE114" s="1023"/>
      <c r="AF114" s="1024">
        <v>33216</v>
      </c>
      <c r="AG114" s="1022"/>
      <c r="AH114" s="1022"/>
      <c r="AI114" s="1022"/>
      <c r="AJ114" s="1023"/>
      <c r="AK114" s="1024">
        <v>29705</v>
      </c>
      <c r="AL114" s="1022"/>
      <c r="AM114" s="1022"/>
      <c r="AN114" s="1022"/>
      <c r="AO114" s="1023"/>
      <c r="AP114" s="1025">
        <v>0.9</v>
      </c>
      <c r="AQ114" s="1026"/>
      <c r="AR114" s="1026"/>
      <c r="AS114" s="1026"/>
      <c r="AT114" s="1027"/>
      <c r="AU114" s="971"/>
      <c r="AV114" s="972"/>
      <c r="AW114" s="972"/>
      <c r="AX114" s="972"/>
      <c r="AY114" s="972"/>
      <c r="AZ114" s="985" t="s">
        <v>455</v>
      </c>
      <c r="BA114" s="986"/>
      <c r="BB114" s="986"/>
      <c r="BC114" s="986"/>
      <c r="BD114" s="986"/>
      <c r="BE114" s="986"/>
      <c r="BF114" s="986"/>
      <c r="BG114" s="986"/>
      <c r="BH114" s="986"/>
      <c r="BI114" s="986"/>
      <c r="BJ114" s="986"/>
      <c r="BK114" s="986"/>
      <c r="BL114" s="986"/>
      <c r="BM114" s="986"/>
      <c r="BN114" s="986"/>
      <c r="BO114" s="986"/>
      <c r="BP114" s="987"/>
      <c r="BQ114" s="988">
        <v>797494</v>
      </c>
      <c r="BR114" s="989"/>
      <c r="BS114" s="989"/>
      <c r="BT114" s="989"/>
      <c r="BU114" s="989"/>
      <c r="BV114" s="989">
        <v>786019</v>
      </c>
      <c r="BW114" s="989"/>
      <c r="BX114" s="989"/>
      <c r="BY114" s="989"/>
      <c r="BZ114" s="989"/>
      <c r="CA114" s="989">
        <v>753339</v>
      </c>
      <c r="CB114" s="989"/>
      <c r="CC114" s="989"/>
      <c r="CD114" s="989"/>
      <c r="CE114" s="989"/>
      <c r="CF114" s="983">
        <v>22.3</v>
      </c>
      <c r="CG114" s="984"/>
      <c r="CH114" s="984"/>
      <c r="CI114" s="984"/>
      <c r="CJ114" s="984"/>
      <c r="CK114" s="1011"/>
      <c r="CL114" s="1012"/>
      <c r="CM114" s="985" t="s">
        <v>456</v>
      </c>
      <c r="CN114" s="986"/>
      <c r="CO114" s="986"/>
      <c r="CP114" s="986"/>
      <c r="CQ114" s="986"/>
      <c r="CR114" s="986"/>
      <c r="CS114" s="986"/>
      <c r="CT114" s="986"/>
      <c r="CU114" s="986"/>
      <c r="CV114" s="986"/>
      <c r="CW114" s="986"/>
      <c r="CX114" s="986"/>
      <c r="CY114" s="986"/>
      <c r="CZ114" s="986"/>
      <c r="DA114" s="986"/>
      <c r="DB114" s="986"/>
      <c r="DC114" s="986"/>
      <c r="DD114" s="986"/>
      <c r="DE114" s="986"/>
      <c r="DF114" s="987"/>
      <c r="DG114" s="1021" t="s">
        <v>125</v>
      </c>
      <c r="DH114" s="1022"/>
      <c r="DI114" s="1022"/>
      <c r="DJ114" s="1022"/>
      <c r="DK114" s="1023"/>
      <c r="DL114" s="1024" t="s">
        <v>125</v>
      </c>
      <c r="DM114" s="1022"/>
      <c r="DN114" s="1022"/>
      <c r="DO114" s="1022"/>
      <c r="DP114" s="1023"/>
      <c r="DQ114" s="1024" t="s">
        <v>418</v>
      </c>
      <c r="DR114" s="1022"/>
      <c r="DS114" s="1022"/>
      <c r="DT114" s="1022"/>
      <c r="DU114" s="1023"/>
      <c r="DV114" s="1025" t="s">
        <v>408</v>
      </c>
      <c r="DW114" s="1026"/>
      <c r="DX114" s="1026"/>
      <c r="DY114" s="1026"/>
      <c r="DZ114" s="1027"/>
    </row>
    <row r="115" spans="1:130" s="224" customFormat="1" ht="26.25" customHeight="1" x14ac:dyDescent="0.2">
      <c r="A115" s="1017"/>
      <c r="B115" s="1018"/>
      <c r="C115" s="986" t="s">
        <v>457</v>
      </c>
      <c r="D115" s="986"/>
      <c r="E115" s="986"/>
      <c r="F115" s="986"/>
      <c r="G115" s="986"/>
      <c r="H115" s="986"/>
      <c r="I115" s="986"/>
      <c r="J115" s="986"/>
      <c r="K115" s="986"/>
      <c r="L115" s="986"/>
      <c r="M115" s="986"/>
      <c r="N115" s="986"/>
      <c r="O115" s="986"/>
      <c r="P115" s="986"/>
      <c r="Q115" s="986"/>
      <c r="R115" s="986"/>
      <c r="S115" s="986"/>
      <c r="T115" s="986"/>
      <c r="U115" s="986"/>
      <c r="V115" s="986"/>
      <c r="W115" s="986"/>
      <c r="X115" s="986"/>
      <c r="Y115" s="986"/>
      <c r="Z115" s="987"/>
      <c r="AA115" s="1000">
        <v>8025</v>
      </c>
      <c r="AB115" s="1001"/>
      <c r="AC115" s="1001"/>
      <c r="AD115" s="1001"/>
      <c r="AE115" s="1002"/>
      <c r="AF115" s="1003">
        <v>8159</v>
      </c>
      <c r="AG115" s="1001"/>
      <c r="AH115" s="1001"/>
      <c r="AI115" s="1001"/>
      <c r="AJ115" s="1002"/>
      <c r="AK115" s="1003">
        <v>8296</v>
      </c>
      <c r="AL115" s="1001"/>
      <c r="AM115" s="1001"/>
      <c r="AN115" s="1001"/>
      <c r="AO115" s="1002"/>
      <c r="AP115" s="1004">
        <v>0.2</v>
      </c>
      <c r="AQ115" s="1005"/>
      <c r="AR115" s="1005"/>
      <c r="AS115" s="1005"/>
      <c r="AT115" s="1006"/>
      <c r="AU115" s="971"/>
      <c r="AV115" s="972"/>
      <c r="AW115" s="972"/>
      <c r="AX115" s="972"/>
      <c r="AY115" s="972"/>
      <c r="AZ115" s="985" t="s">
        <v>458</v>
      </c>
      <c r="BA115" s="986"/>
      <c r="BB115" s="986"/>
      <c r="BC115" s="986"/>
      <c r="BD115" s="986"/>
      <c r="BE115" s="986"/>
      <c r="BF115" s="986"/>
      <c r="BG115" s="986"/>
      <c r="BH115" s="986"/>
      <c r="BI115" s="986"/>
      <c r="BJ115" s="986"/>
      <c r="BK115" s="986"/>
      <c r="BL115" s="986"/>
      <c r="BM115" s="986"/>
      <c r="BN115" s="986"/>
      <c r="BO115" s="986"/>
      <c r="BP115" s="987"/>
      <c r="BQ115" s="988" t="s">
        <v>450</v>
      </c>
      <c r="BR115" s="989"/>
      <c r="BS115" s="989"/>
      <c r="BT115" s="989"/>
      <c r="BU115" s="989"/>
      <c r="BV115" s="989">
        <v>602</v>
      </c>
      <c r="BW115" s="989"/>
      <c r="BX115" s="989"/>
      <c r="BY115" s="989"/>
      <c r="BZ115" s="989"/>
      <c r="CA115" s="989" t="s">
        <v>450</v>
      </c>
      <c r="CB115" s="989"/>
      <c r="CC115" s="989"/>
      <c r="CD115" s="989"/>
      <c r="CE115" s="989"/>
      <c r="CF115" s="983" t="s">
        <v>408</v>
      </c>
      <c r="CG115" s="984"/>
      <c r="CH115" s="984"/>
      <c r="CI115" s="984"/>
      <c r="CJ115" s="984"/>
      <c r="CK115" s="1011"/>
      <c r="CL115" s="1012"/>
      <c r="CM115" s="985" t="s">
        <v>459</v>
      </c>
      <c r="CN115" s="986"/>
      <c r="CO115" s="986"/>
      <c r="CP115" s="986"/>
      <c r="CQ115" s="986"/>
      <c r="CR115" s="986"/>
      <c r="CS115" s="986"/>
      <c r="CT115" s="986"/>
      <c r="CU115" s="986"/>
      <c r="CV115" s="986"/>
      <c r="CW115" s="986"/>
      <c r="CX115" s="986"/>
      <c r="CY115" s="986"/>
      <c r="CZ115" s="986"/>
      <c r="DA115" s="986"/>
      <c r="DB115" s="986"/>
      <c r="DC115" s="986"/>
      <c r="DD115" s="986"/>
      <c r="DE115" s="986"/>
      <c r="DF115" s="987"/>
      <c r="DG115" s="1021" t="s">
        <v>408</v>
      </c>
      <c r="DH115" s="1022"/>
      <c r="DI115" s="1022"/>
      <c r="DJ115" s="1022"/>
      <c r="DK115" s="1023"/>
      <c r="DL115" s="1024" t="s">
        <v>418</v>
      </c>
      <c r="DM115" s="1022"/>
      <c r="DN115" s="1022"/>
      <c r="DO115" s="1022"/>
      <c r="DP115" s="1023"/>
      <c r="DQ115" s="1024" t="s">
        <v>125</v>
      </c>
      <c r="DR115" s="1022"/>
      <c r="DS115" s="1022"/>
      <c r="DT115" s="1022"/>
      <c r="DU115" s="1023"/>
      <c r="DV115" s="1025" t="s">
        <v>125</v>
      </c>
      <c r="DW115" s="1026"/>
      <c r="DX115" s="1026"/>
      <c r="DY115" s="1026"/>
      <c r="DZ115" s="1027"/>
    </row>
    <row r="116" spans="1:130" s="224" customFormat="1" ht="26.25" customHeight="1" x14ac:dyDescent="0.2">
      <c r="A116" s="1019"/>
      <c r="B116" s="1020"/>
      <c r="C116" s="1028" t="s">
        <v>460</v>
      </c>
      <c r="D116" s="1028"/>
      <c r="E116" s="1028"/>
      <c r="F116" s="1028"/>
      <c r="G116" s="1028"/>
      <c r="H116" s="1028"/>
      <c r="I116" s="1028"/>
      <c r="J116" s="1028"/>
      <c r="K116" s="1028"/>
      <c r="L116" s="1028"/>
      <c r="M116" s="1028"/>
      <c r="N116" s="1028"/>
      <c r="O116" s="1028"/>
      <c r="P116" s="1028"/>
      <c r="Q116" s="1028"/>
      <c r="R116" s="1028"/>
      <c r="S116" s="1028"/>
      <c r="T116" s="1028"/>
      <c r="U116" s="1028"/>
      <c r="V116" s="1028"/>
      <c r="W116" s="1028"/>
      <c r="X116" s="1028"/>
      <c r="Y116" s="1028"/>
      <c r="Z116" s="1029"/>
      <c r="AA116" s="1021" t="s">
        <v>447</v>
      </c>
      <c r="AB116" s="1022"/>
      <c r="AC116" s="1022"/>
      <c r="AD116" s="1022"/>
      <c r="AE116" s="1023"/>
      <c r="AF116" s="1024" t="s">
        <v>447</v>
      </c>
      <c r="AG116" s="1022"/>
      <c r="AH116" s="1022"/>
      <c r="AI116" s="1022"/>
      <c r="AJ116" s="1023"/>
      <c r="AK116" s="1024" t="s">
        <v>125</v>
      </c>
      <c r="AL116" s="1022"/>
      <c r="AM116" s="1022"/>
      <c r="AN116" s="1022"/>
      <c r="AO116" s="1023"/>
      <c r="AP116" s="1025" t="s">
        <v>125</v>
      </c>
      <c r="AQ116" s="1026"/>
      <c r="AR116" s="1026"/>
      <c r="AS116" s="1026"/>
      <c r="AT116" s="1027"/>
      <c r="AU116" s="971"/>
      <c r="AV116" s="972"/>
      <c r="AW116" s="972"/>
      <c r="AX116" s="972"/>
      <c r="AY116" s="972"/>
      <c r="AZ116" s="1030" t="s">
        <v>461</v>
      </c>
      <c r="BA116" s="1031"/>
      <c r="BB116" s="1031"/>
      <c r="BC116" s="1031"/>
      <c r="BD116" s="1031"/>
      <c r="BE116" s="1031"/>
      <c r="BF116" s="1031"/>
      <c r="BG116" s="1031"/>
      <c r="BH116" s="1031"/>
      <c r="BI116" s="1031"/>
      <c r="BJ116" s="1031"/>
      <c r="BK116" s="1031"/>
      <c r="BL116" s="1031"/>
      <c r="BM116" s="1031"/>
      <c r="BN116" s="1031"/>
      <c r="BO116" s="1031"/>
      <c r="BP116" s="1032"/>
      <c r="BQ116" s="988" t="s">
        <v>418</v>
      </c>
      <c r="BR116" s="989"/>
      <c r="BS116" s="989"/>
      <c r="BT116" s="989"/>
      <c r="BU116" s="989"/>
      <c r="BV116" s="989" t="s">
        <v>418</v>
      </c>
      <c r="BW116" s="989"/>
      <c r="BX116" s="989"/>
      <c r="BY116" s="989"/>
      <c r="BZ116" s="989"/>
      <c r="CA116" s="989" t="s">
        <v>418</v>
      </c>
      <c r="CB116" s="989"/>
      <c r="CC116" s="989"/>
      <c r="CD116" s="989"/>
      <c r="CE116" s="989"/>
      <c r="CF116" s="983" t="s">
        <v>408</v>
      </c>
      <c r="CG116" s="984"/>
      <c r="CH116" s="984"/>
      <c r="CI116" s="984"/>
      <c r="CJ116" s="984"/>
      <c r="CK116" s="1011"/>
      <c r="CL116" s="1012"/>
      <c r="CM116" s="985" t="s">
        <v>462</v>
      </c>
      <c r="CN116" s="986"/>
      <c r="CO116" s="986"/>
      <c r="CP116" s="986"/>
      <c r="CQ116" s="986"/>
      <c r="CR116" s="986"/>
      <c r="CS116" s="986"/>
      <c r="CT116" s="986"/>
      <c r="CU116" s="986"/>
      <c r="CV116" s="986"/>
      <c r="CW116" s="986"/>
      <c r="CX116" s="986"/>
      <c r="CY116" s="986"/>
      <c r="CZ116" s="986"/>
      <c r="DA116" s="986"/>
      <c r="DB116" s="986"/>
      <c r="DC116" s="986"/>
      <c r="DD116" s="986"/>
      <c r="DE116" s="986"/>
      <c r="DF116" s="987"/>
      <c r="DG116" s="1021" t="s">
        <v>418</v>
      </c>
      <c r="DH116" s="1022"/>
      <c r="DI116" s="1022"/>
      <c r="DJ116" s="1022"/>
      <c r="DK116" s="1023"/>
      <c r="DL116" s="1024" t="s">
        <v>125</v>
      </c>
      <c r="DM116" s="1022"/>
      <c r="DN116" s="1022"/>
      <c r="DO116" s="1022"/>
      <c r="DP116" s="1023"/>
      <c r="DQ116" s="1024" t="s">
        <v>408</v>
      </c>
      <c r="DR116" s="1022"/>
      <c r="DS116" s="1022"/>
      <c r="DT116" s="1022"/>
      <c r="DU116" s="1023"/>
      <c r="DV116" s="1025" t="s">
        <v>463</v>
      </c>
      <c r="DW116" s="1026"/>
      <c r="DX116" s="1026"/>
      <c r="DY116" s="1026"/>
      <c r="DZ116" s="1027"/>
    </row>
    <row r="117" spans="1:130" s="224" customFormat="1" ht="26.25" customHeight="1" x14ac:dyDescent="0.2">
      <c r="A117" s="975" t="s">
        <v>185</v>
      </c>
      <c r="B117" s="956"/>
      <c r="C117" s="956"/>
      <c r="D117" s="956"/>
      <c r="E117" s="956"/>
      <c r="F117" s="956"/>
      <c r="G117" s="956"/>
      <c r="H117" s="956"/>
      <c r="I117" s="956"/>
      <c r="J117" s="956"/>
      <c r="K117" s="956"/>
      <c r="L117" s="956"/>
      <c r="M117" s="956"/>
      <c r="N117" s="956"/>
      <c r="O117" s="956"/>
      <c r="P117" s="956"/>
      <c r="Q117" s="956"/>
      <c r="R117" s="956"/>
      <c r="S117" s="956"/>
      <c r="T117" s="956"/>
      <c r="U117" s="956"/>
      <c r="V117" s="956"/>
      <c r="W117" s="956"/>
      <c r="X117" s="956"/>
      <c r="Y117" s="1040" t="s">
        <v>464</v>
      </c>
      <c r="Z117" s="957"/>
      <c r="AA117" s="1041">
        <v>656967</v>
      </c>
      <c r="AB117" s="1042"/>
      <c r="AC117" s="1042"/>
      <c r="AD117" s="1042"/>
      <c r="AE117" s="1043"/>
      <c r="AF117" s="1044">
        <v>650087</v>
      </c>
      <c r="AG117" s="1042"/>
      <c r="AH117" s="1042"/>
      <c r="AI117" s="1042"/>
      <c r="AJ117" s="1043"/>
      <c r="AK117" s="1044">
        <v>647318</v>
      </c>
      <c r="AL117" s="1042"/>
      <c r="AM117" s="1042"/>
      <c r="AN117" s="1042"/>
      <c r="AO117" s="1043"/>
      <c r="AP117" s="1045"/>
      <c r="AQ117" s="1046"/>
      <c r="AR117" s="1046"/>
      <c r="AS117" s="1046"/>
      <c r="AT117" s="1047"/>
      <c r="AU117" s="971"/>
      <c r="AV117" s="972"/>
      <c r="AW117" s="972"/>
      <c r="AX117" s="972"/>
      <c r="AY117" s="972"/>
      <c r="AZ117" s="1037" t="s">
        <v>465</v>
      </c>
      <c r="BA117" s="1038"/>
      <c r="BB117" s="1038"/>
      <c r="BC117" s="1038"/>
      <c r="BD117" s="1038"/>
      <c r="BE117" s="1038"/>
      <c r="BF117" s="1038"/>
      <c r="BG117" s="1038"/>
      <c r="BH117" s="1038"/>
      <c r="BI117" s="1038"/>
      <c r="BJ117" s="1038"/>
      <c r="BK117" s="1038"/>
      <c r="BL117" s="1038"/>
      <c r="BM117" s="1038"/>
      <c r="BN117" s="1038"/>
      <c r="BO117" s="1038"/>
      <c r="BP117" s="1039"/>
      <c r="BQ117" s="988" t="s">
        <v>450</v>
      </c>
      <c r="BR117" s="989"/>
      <c r="BS117" s="989"/>
      <c r="BT117" s="989"/>
      <c r="BU117" s="989"/>
      <c r="BV117" s="989" t="s">
        <v>450</v>
      </c>
      <c r="BW117" s="989"/>
      <c r="BX117" s="989"/>
      <c r="BY117" s="989"/>
      <c r="BZ117" s="989"/>
      <c r="CA117" s="989" t="s">
        <v>450</v>
      </c>
      <c r="CB117" s="989"/>
      <c r="CC117" s="989"/>
      <c r="CD117" s="989"/>
      <c r="CE117" s="989"/>
      <c r="CF117" s="983" t="s">
        <v>418</v>
      </c>
      <c r="CG117" s="984"/>
      <c r="CH117" s="984"/>
      <c r="CI117" s="984"/>
      <c r="CJ117" s="984"/>
      <c r="CK117" s="1011"/>
      <c r="CL117" s="1012"/>
      <c r="CM117" s="985" t="s">
        <v>466</v>
      </c>
      <c r="CN117" s="986"/>
      <c r="CO117" s="986"/>
      <c r="CP117" s="986"/>
      <c r="CQ117" s="986"/>
      <c r="CR117" s="986"/>
      <c r="CS117" s="986"/>
      <c r="CT117" s="986"/>
      <c r="CU117" s="986"/>
      <c r="CV117" s="986"/>
      <c r="CW117" s="986"/>
      <c r="CX117" s="986"/>
      <c r="CY117" s="986"/>
      <c r="CZ117" s="986"/>
      <c r="DA117" s="986"/>
      <c r="DB117" s="986"/>
      <c r="DC117" s="986"/>
      <c r="DD117" s="986"/>
      <c r="DE117" s="986"/>
      <c r="DF117" s="987"/>
      <c r="DG117" s="1021" t="s">
        <v>418</v>
      </c>
      <c r="DH117" s="1022"/>
      <c r="DI117" s="1022"/>
      <c r="DJ117" s="1022"/>
      <c r="DK117" s="1023"/>
      <c r="DL117" s="1024" t="s">
        <v>463</v>
      </c>
      <c r="DM117" s="1022"/>
      <c r="DN117" s="1022"/>
      <c r="DO117" s="1022"/>
      <c r="DP117" s="1023"/>
      <c r="DQ117" s="1024" t="s">
        <v>125</v>
      </c>
      <c r="DR117" s="1022"/>
      <c r="DS117" s="1022"/>
      <c r="DT117" s="1022"/>
      <c r="DU117" s="1023"/>
      <c r="DV117" s="1025" t="s">
        <v>125</v>
      </c>
      <c r="DW117" s="1026"/>
      <c r="DX117" s="1026"/>
      <c r="DY117" s="1026"/>
      <c r="DZ117" s="1027"/>
    </row>
    <row r="118" spans="1:130" s="224" customFormat="1" ht="26.25" customHeight="1" x14ac:dyDescent="0.2">
      <c r="A118" s="975" t="s">
        <v>437</v>
      </c>
      <c r="B118" s="956"/>
      <c r="C118" s="956"/>
      <c r="D118" s="956"/>
      <c r="E118" s="956"/>
      <c r="F118" s="956"/>
      <c r="G118" s="956"/>
      <c r="H118" s="956"/>
      <c r="I118" s="956"/>
      <c r="J118" s="956"/>
      <c r="K118" s="956"/>
      <c r="L118" s="956"/>
      <c r="M118" s="956"/>
      <c r="N118" s="956"/>
      <c r="O118" s="956"/>
      <c r="P118" s="956"/>
      <c r="Q118" s="956"/>
      <c r="R118" s="956"/>
      <c r="S118" s="956"/>
      <c r="T118" s="956"/>
      <c r="U118" s="956"/>
      <c r="V118" s="956"/>
      <c r="W118" s="956"/>
      <c r="X118" s="956"/>
      <c r="Y118" s="956"/>
      <c r="Z118" s="957"/>
      <c r="AA118" s="955" t="s">
        <v>434</v>
      </c>
      <c r="AB118" s="956"/>
      <c r="AC118" s="956"/>
      <c r="AD118" s="956"/>
      <c r="AE118" s="957"/>
      <c r="AF118" s="955" t="s">
        <v>435</v>
      </c>
      <c r="AG118" s="956"/>
      <c r="AH118" s="956"/>
      <c r="AI118" s="956"/>
      <c r="AJ118" s="957"/>
      <c r="AK118" s="955" t="s">
        <v>304</v>
      </c>
      <c r="AL118" s="956"/>
      <c r="AM118" s="956"/>
      <c r="AN118" s="956"/>
      <c r="AO118" s="957"/>
      <c r="AP118" s="1033" t="s">
        <v>436</v>
      </c>
      <c r="AQ118" s="1034"/>
      <c r="AR118" s="1034"/>
      <c r="AS118" s="1034"/>
      <c r="AT118" s="1035"/>
      <c r="AU118" s="971"/>
      <c r="AV118" s="972"/>
      <c r="AW118" s="972"/>
      <c r="AX118" s="972"/>
      <c r="AY118" s="972"/>
      <c r="AZ118" s="1036" t="s">
        <v>467</v>
      </c>
      <c r="BA118" s="1028"/>
      <c r="BB118" s="1028"/>
      <c r="BC118" s="1028"/>
      <c r="BD118" s="1028"/>
      <c r="BE118" s="1028"/>
      <c r="BF118" s="1028"/>
      <c r="BG118" s="1028"/>
      <c r="BH118" s="1028"/>
      <c r="BI118" s="1028"/>
      <c r="BJ118" s="1028"/>
      <c r="BK118" s="1028"/>
      <c r="BL118" s="1028"/>
      <c r="BM118" s="1028"/>
      <c r="BN118" s="1028"/>
      <c r="BO118" s="1028"/>
      <c r="BP118" s="1029"/>
      <c r="BQ118" s="1062" t="s">
        <v>463</v>
      </c>
      <c r="BR118" s="1063"/>
      <c r="BS118" s="1063"/>
      <c r="BT118" s="1063"/>
      <c r="BU118" s="1063"/>
      <c r="BV118" s="1063" t="s">
        <v>450</v>
      </c>
      <c r="BW118" s="1063"/>
      <c r="BX118" s="1063"/>
      <c r="BY118" s="1063"/>
      <c r="BZ118" s="1063"/>
      <c r="CA118" s="1063" t="s">
        <v>450</v>
      </c>
      <c r="CB118" s="1063"/>
      <c r="CC118" s="1063"/>
      <c r="CD118" s="1063"/>
      <c r="CE118" s="1063"/>
      <c r="CF118" s="983" t="s">
        <v>418</v>
      </c>
      <c r="CG118" s="984"/>
      <c r="CH118" s="984"/>
      <c r="CI118" s="984"/>
      <c r="CJ118" s="984"/>
      <c r="CK118" s="1011"/>
      <c r="CL118" s="1012"/>
      <c r="CM118" s="985" t="s">
        <v>468</v>
      </c>
      <c r="CN118" s="986"/>
      <c r="CO118" s="986"/>
      <c r="CP118" s="986"/>
      <c r="CQ118" s="986"/>
      <c r="CR118" s="986"/>
      <c r="CS118" s="986"/>
      <c r="CT118" s="986"/>
      <c r="CU118" s="986"/>
      <c r="CV118" s="986"/>
      <c r="CW118" s="986"/>
      <c r="CX118" s="986"/>
      <c r="CY118" s="986"/>
      <c r="CZ118" s="986"/>
      <c r="DA118" s="986"/>
      <c r="DB118" s="986"/>
      <c r="DC118" s="986"/>
      <c r="DD118" s="986"/>
      <c r="DE118" s="986"/>
      <c r="DF118" s="987"/>
      <c r="DG118" s="1021" t="s">
        <v>418</v>
      </c>
      <c r="DH118" s="1022"/>
      <c r="DI118" s="1022"/>
      <c r="DJ118" s="1022"/>
      <c r="DK118" s="1023"/>
      <c r="DL118" s="1024" t="s">
        <v>125</v>
      </c>
      <c r="DM118" s="1022"/>
      <c r="DN118" s="1022"/>
      <c r="DO118" s="1022"/>
      <c r="DP118" s="1023"/>
      <c r="DQ118" s="1024" t="s">
        <v>125</v>
      </c>
      <c r="DR118" s="1022"/>
      <c r="DS118" s="1022"/>
      <c r="DT118" s="1022"/>
      <c r="DU118" s="1023"/>
      <c r="DV118" s="1025" t="s">
        <v>450</v>
      </c>
      <c r="DW118" s="1026"/>
      <c r="DX118" s="1026"/>
      <c r="DY118" s="1026"/>
      <c r="DZ118" s="1027"/>
    </row>
    <row r="119" spans="1:130" s="224" customFormat="1" ht="26.25" customHeight="1" x14ac:dyDescent="0.2">
      <c r="A119" s="1119" t="s">
        <v>440</v>
      </c>
      <c r="B119" s="1010"/>
      <c r="C119" s="992" t="s">
        <v>441</v>
      </c>
      <c r="D119" s="960"/>
      <c r="E119" s="960"/>
      <c r="F119" s="960"/>
      <c r="G119" s="960"/>
      <c r="H119" s="960"/>
      <c r="I119" s="960"/>
      <c r="J119" s="960"/>
      <c r="K119" s="960"/>
      <c r="L119" s="960"/>
      <c r="M119" s="960"/>
      <c r="N119" s="960"/>
      <c r="O119" s="960"/>
      <c r="P119" s="960"/>
      <c r="Q119" s="960"/>
      <c r="R119" s="960"/>
      <c r="S119" s="960"/>
      <c r="T119" s="960"/>
      <c r="U119" s="960"/>
      <c r="V119" s="960"/>
      <c r="W119" s="960"/>
      <c r="X119" s="960"/>
      <c r="Y119" s="960"/>
      <c r="Z119" s="961"/>
      <c r="AA119" s="962" t="s">
        <v>418</v>
      </c>
      <c r="AB119" s="963"/>
      <c r="AC119" s="963"/>
      <c r="AD119" s="963"/>
      <c r="AE119" s="964"/>
      <c r="AF119" s="965" t="s">
        <v>418</v>
      </c>
      <c r="AG119" s="963"/>
      <c r="AH119" s="963"/>
      <c r="AI119" s="963"/>
      <c r="AJ119" s="964"/>
      <c r="AK119" s="965" t="s">
        <v>450</v>
      </c>
      <c r="AL119" s="963"/>
      <c r="AM119" s="963"/>
      <c r="AN119" s="963"/>
      <c r="AO119" s="964"/>
      <c r="AP119" s="966" t="s">
        <v>125</v>
      </c>
      <c r="AQ119" s="967"/>
      <c r="AR119" s="967"/>
      <c r="AS119" s="967"/>
      <c r="AT119" s="968"/>
      <c r="AU119" s="973"/>
      <c r="AV119" s="974"/>
      <c r="AW119" s="974"/>
      <c r="AX119" s="974"/>
      <c r="AY119" s="974"/>
      <c r="AZ119" s="245" t="s">
        <v>185</v>
      </c>
      <c r="BA119" s="245"/>
      <c r="BB119" s="245"/>
      <c r="BC119" s="245"/>
      <c r="BD119" s="245"/>
      <c r="BE119" s="245"/>
      <c r="BF119" s="245"/>
      <c r="BG119" s="245"/>
      <c r="BH119" s="245"/>
      <c r="BI119" s="245"/>
      <c r="BJ119" s="245"/>
      <c r="BK119" s="245"/>
      <c r="BL119" s="245"/>
      <c r="BM119" s="245"/>
      <c r="BN119" s="245"/>
      <c r="BO119" s="1040" t="s">
        <v>469</v>
      </c>
      <c r="BP119" s="1068"/>
      <c r="BQ119" s="1062">
        <v>6743617</v>
      </c>
      <c r="BR119" s="1063"/>
      <c r="BS119" s="1063"/>
      <c r="BT119" s="1063"/>
      <c r="BU119" s="1063"/>
      <c r="BV119" s="1063">
        <v>6564768</v>
      </c>
      <c r="BW119" s="1063"/>
      <c r="BX119" s="1063"/>
      <c r="BY119" s="1063"/>
      <c r="BZ119" s="1063"/>
      <c r="CA119" s="1063">
        <v>6405618</v>
      </c>
      <c r="CB119" s="1063"/>
      <c r="CC119" s="1063"/>
      <c r="CD119" s="1063"/>
      <c r="CE119" s="1063"/>
      <c r="CF119" s="1064"/>
      <c r="CG119" s="1065"/>
      <c r="CH119" s="1065"/>
      <c r="CI119" s="1065"/>
      <c r="CJ119" s="1066"/>
      <c r="CK119" s="1013"/>
      <c r="CL119" s="1014"/>
      <c r="CM119" s="1036" t="s">
        <v>470</v>
      </c>
      <c r="CN119" s="1028"/>
      <c r="CO119" s="1028"/>
      <c r="CP119" s="1028"/>
      <c r="CQ119" s="1028"/>
      <c r="CR119" s="1028"/>
      <c r="CS119" s="1028"/>
      <c r="CT119" s="1028"/>
      <c r="CU119" s="1028"/>
      <c r="CV119" s="1028"/>
      <c r="CW119" s="1028"/>
      <c r="CX119" s="1028"/>
      <c r="CY119" s="1028"/>
      <c r="CZ119" s="1028"/>
      <c r="DA119" s="1028"/>
      <c r="DB119" s="1028"/>
      <c r="DC119" s="1028"/>
      <c r="DD119" s="1028"/>
      <c r="DE119" s="1028"/>
      <c r="DF119" s="1029"/>
      <c r="DG119" s="1067" t="s">
        <v>125</v>
      </c>
      <c r="DH119" s="1049"/>
      <c r="DI119" s="1049"/>
      <c r="DJ119" s="1049"/>
      <c r="DK119" s="1050"/>
      <c r="DL119" s="1048" t="s">
        <v>418</v>
      </c>
      <c r="DM119" s="1049"/>
      <c r="DN119" s="1049"/>
      <c r="DO119" s="1049"/>
      <c r="DP119" s="1050"/>
      <c r="DQ119" s="1048" t="s">
        <v>418</v>
      </c>
      <c r="DR119" s="1049"/>
      <c r="DS119" s="1049"/>
      <c r="DT119" s="1049"/>
      <c r="DU119" s="1050"/>
      <c r="DV119" s="1051" t="s">
        <v>463</v>
      </c>
      <c r="DW119" s="1052"/>
      <c r="DX119" s="1052"/>
      <c r="DY119" s="1052"/>
      <c r="DZ119" s="1053"/>
    </row>
    <row r="120" spans="1:130" s="224" customFormat="1" ht="26.25" customHeight="1" x14ac:dyDescent="0.2">
      <c r="A120" s="1120"/>
      <c r="B120" s="1012"/>
      <c r="C120" s="985" t="s">
        <v>444</v>
      </c>
      <c r="D120" s="986"/>
      <c r="E120" s="986"/>
      <c r="F120" s="986"/>
      <c r="G120" s="986"/>
      <c r="H120" s="986"/>
      <c r="I120" s="986"/>
      <c r="J120" s="986"/>
      <c r="K120" s="986"/>
      <c r="L120" s="986"/>
      <c r="M120" s="986"/>
      <c r="N120" s="986"/>
      <c r="O120" s="986"/>
      <c r="P120" s="986"/>
      <c r="Q120" s="986"/>
      <c r="R120" s="986"/>
      <c r="S120" s="986"/>
      <c r="T120" s="986"/>
      <c r="U120" s="986"/>
      <c r="V120" s="986"/>
      <c r="W120" s="986"/>
      <c r="X120" s="986"/>
      <c r="Y120" s="986"/>
      <c r="Z120" s="987"/>
      <c r="AA120" s="1021" t="s">
        <v>418</v>
      </c>
      <c r="AB120" s="1022"/>
      <c r="AC120" s="1022"/>
      <c r="AD120" s="1022"/>
      <c r="AE120" s="1023"/>
      <c r="AF120" s="1024" t="s">
        <v>125</v>
      </c>
      <c r="AG120" s="1022"/>
      <c r="AH120" s="1022"/>
      <c r="AI120" s="1022"/>
      <c r="AJ120" s="1023"/>
      <c r="AK120" s="1024" t="s">
        <v>418</v>
      </c>
      <c r="AL120" s="1022"/>
      <c r="AM120" s="1022"/>
      <c r="AN120" s="1022"/>
      <c r="AO120" s="1023"/>
      <c r="AP120" s="1025" t="s">
        <v>418</v>
      </c>
      <c r="AQ120" s="1026"/>
      <c r="AR120" s="1026"/>
      <c r="AS120" s="1026"/>
      <c r="AT120" s="1027"/>
      <c r="AU120" s="1054" t="s">
        <v>471</v>
      </c>
      <c r="AV120" s="1055"/>
      <c r="AW120" s="1055"/>
      <c r="AX120" s="1055"/>
      <c r="AY120" s="1056"/>
      <c r="AZ120" s="992" t="s">
        <v>472</v>
      </c>
      <c r="BA120" s="960"/>
      <c r="BB120" s="960"/>
      <c r="BC120" s="960"/>
      <c r="BD120" s="960"/>
      <c r="BE120" s="960"/>
      <c r="BF120" s="960"/>
      <c r="BG120" s="960"/>
      <c r="BH120" s="960"/>
      <c r="BI120" s="960"/>
      <c r="BJ120" s="960"/>
      <c r="BK120" s="960"/>
      <c r="BL120" s="960"/>
      <c r="BM120" s="960"/>
      <c r="BN120" s="960"/>
      <c r="BO120" s="960"/>
      <c r="BP120" s="961"/>
      <c r="BQ120" s="993">
        <v>5289077</v>
      </c>
      <c r="BR120" s="994"/>
      <c r="BS120" s="994"/>
      <c r="BT120" s="994"/>
      <c r="BU120" s="994"/>
      <c r="BV120" s="994">
        <v>5412284</v>
      </c>
      <c r="BW120" s="994"/>
      <c r="BX120" s="994"/>
      <c r="BY120" s="994"/>
      <c r="BZ120" s="994"/>
      <c r="CA120" s="994">
        <v>5635436</v>
      </c>
      <c r="CB120" s="994"/>
      <c r="CC120" s="994"/>
      <c r="CD120" s="994"/>
      <c r="CE120" s="994"/>
      <c r="CF120" s="1007">
        <v>166.6</v>
      </c>
      <c r="CG120" s="1008"/>
      <c r="CH120" s="1008"/>
      <c r="CI120" s="1008"/>
      <c r="CJ120" s="1008"/>
      <c r="CK120" s="1069" t="s">
        <v>473</v>
      </c>
      <c r="CL120" s="1070"/>
      <c r="CM120" s="1070"/>
      <c r="CN120" s="1070"/>
      <c r="CO120" s="1071"/>
      <c r="CP120" s="1077" t="s">
        <v>411</v>
      </c>
      <c r="CQ120" s="1078"/>
      <c r="CR120" s="1078"/>
      <c r="CS120" s="1078"/>
      <c r="CT120" s="1078"/>
      <c r="CU120" s="1078"/>
      <c r="CV120" s="1078"/>
      <c r="CW120" s="1078"/>
      <c r="CX120" s="1078"/>
      <c r="CY120" s="1078"/>
      <c r="CZ120" s="1078"/>
      <c r="DA120" s="1078"/>
      <c r="DB120" s="1078"/>
      <c r="DC120" s="1078"/>
      <c r="DD120" s="1078"/>
      <c r="DE120" s="1078"/>
      <c r="DF120" s="1079"/>
      <c r="DG120" s="993">
        <v>2055376</v>
      </c>
      <c r="DH120" s="994"/>
      <c r="DI120" s="994"/>
      <c r="DJ120" s="994"/>
      <c r="DK120" s="994"/>
      <c r="DL120" s="994">
        <v>2022037</v>
      </c>
      <c r="DM120" s="994"/>
      <c r="DN120" s="994"/>
      <c r="DO120" s="994"/>
      <c r="DP120" s="994"/>
      <c r="DQ120" s="994">
        <v>2001418</v>
      </c>
      <c r="DR120" s="994"/>
      <c r="DS120" s="994"/>
      <c r="DT120" s="994"/>
      <c r="DU120" s="994"/>
      <c r="DV120" s="995">
        <v>59.2</v>
      </c>
      <c r="DW120" s="995"/>
      <c r="DX120" s="995"/>
      <c r="DY120" s="995"/>
      <c r="DZ120" s="996"/>
    </row>
    <row r="121" spans="1:130" s="224" customFormat="1" ht="26.25" customHeight="1" x14ac:dyDescent="0.2">
      <c r="A121" s="1120"/>
      <c r="B121" s="1012"/>
      <c r="C121" s="1037" t="s">
        <v>474</v>
      </c>
      <c r="D121" s="1038"/>
      <c r="E121" s="1038"/>
      <c r="F121" s="1038"/>
      <c r="G121" s="1038"/>
      <c r="H121" s="1038"/>
      <c r="I121" s="1038"/>
      <c r="J121" s="1038"/>
      <c r="K121" s="1038"/>
      <c r="L121" s="1038"/>
      <c r="M121" s="1038"/>
      <c r="N121" s="1038"/>
      <c r="O121" s="1038"/>
      <c r="P121" s="1038"/>
      <c r="Q121" s="1038"/>
      <c r="R121" s="1038"/>
      <c r="S121" s="1038"/>
      <c r="T121" s="1038"/>
      <c r="U121" s="1038"/>
      <c r="V121" s="1038"/>
      <c r="W121" s="1038"/>
      <c r="X121" s="1038"/>
      <c r="Y121" s="1038"/>
      <c r="Z121" s="1039"/>
      <c r="AA121" s="1021">
        <v>8025</v>
      </c>
      <c r="AB121" s="1022"/>
      <c r="AC121" s="1022"/>
      <c r="AD121" s="1022"/>
      <c r="AE121" s="1023"/>
      <c r="AF121" s="1024">
        <v>8159</v>
      </c>
      <c r="AG121" s="1022"/>
      <c r="AH121" s="1022"/>
      <c r="AI121" s="1022"/>
      <c r="AJ121" s="1023"/>
      <c r="AK121" s="1024">
        <v>8296</v>
      </c>
      <c r="AL121" s="1022"/>
      <c r="AM121" s="1022"/>
      <c r="AN121" s="1022"/>
      <c r="AO121" s="1023"/>
      <c r="AP121" s="1025">
        <v>0.2</v>
      </c>
      <c r="AQ121" s="1026"/>
      <c r="AR121" s="1026"/>
      <c r="AS121" s="1026"/>
      <c r="AT121" s="1027"/>
      <c r="AU121" s="1057"/>
      <c r="AV121" s="1058"/>
      <c r="AW121" s="1058"/>
      <c r="AX121" s="1058"/>
      <c r="AY121" s="1059"/>
      <c r="AZ121" s="985" t="s">
        <v>475</v>
      </c>
      <c r="BA121" s="986"/>
      <c r="BB121" s="986"/>
      <c r="BC121" s="986"/>
      <c r="BD121" s="986"/>
      <c r="BE121" s="986"/>
      <c r="BF121" s="986"/>
      <c r="BG121" s="986"/>
      <c r="BH121" s="986"/>
      <c r="BI121" s="986"/>
      <c r="BJ121" s="986"/>
      <c r="BK121" s="986"/>
      <c r="BL121" s="986"/>
      <c r="BM121" s="986"/>
      <c r="BN121" s="986"/>
      <c r="BO121" s="986"/>
      <c r="BP121" s="987"/>
      <c r="BQ121" s="988">
        <v>12900</v>
      </c>
      <c r="BR121" s="989"/>
      <c r="BS121" s="989"/>
      <c r="BT121" s="989"/>
      <c r="BU121" s="989"/>
      <c r="BV121" s="989">
        <v>5055</v>
      </c>
      <c r="BW121" s="989"/>
      <c r="BX121" s="989"/>
      <c r="BY121" s="989"/>
      <c r="BZ121" s="989"/>
      <c r="CA121" s="989" t="s">
        <v>125</v>
      </c>
      <c r="CB121" s="989"/>
      <c r="CC121" s="989"/>
      <c r="CD121" s="989"/>
      <c r="CE121" s="989"/>
      <c r="CF121" s="983" t="s">
        <v>125</v>
      </c>
      <c r="CG121" s="984"/>
      <c r="CH121" s="984"/>
      <c r="CI121" s="984"/>
      <c r="CJ121" s="984"/>
      <c r="CK121" s="1072"/>
      <c r="CL121" s="1073"/>
      <c r="CM121" s="1073"/>
      <c r="CN121" s="1073"/>
      <c r="CO121" s="1074"/>
      <c r="CP121" s="1082" t="s">
        <v>476</v>
      </c>
      <c r="CQ121" s="1083"/>
      <c r="CR121" s="1083"/>
      <c r="CS121" s="1083"/>
      <c r="CT121" s="1083"/>
      <c r="CU121" s="1083"/>
      <c r="CV121" s="1083"/>
      <c r="CW121" s="1083"/>
      <c r="CX121" s="1083"/>
      <c r="CY121" s="1083"/>
      <c r="CZ121" s="1083"/>
      <c r="DA121" s="1083"/>
      <c r="DB121" s="1083"/>
      <c r="DC121" s="1083"/>
      <c r="DD121" s="1083"/>
      <c r="DE121" s="1083"/>
      <c r="DF121" s="1084"/>
      <c r="DG121" s="988">
        <v>1377757</v>
      </c>
      <c r="DH121" s="989"/>
      <c r="DI121" s="989"/>
      <c r="DJ121" s="989"/>
      <c r="DK121" s="989"/>
      <c r="DL121" s="989">
        <v>1323645</v>
      </c>
      <c r="DM121" s="989"/>
      <c r="DN121" s="989"/>
      <c r="DO121" s="989"/>
      <c r="DP121" s="989"/>
      <c r="DQ121" s="989">
        <v>1249446</v>
      </c>
      <c r="DR121" s="989"/>
      <c r="DS121" s="989"/>
      <c r="DT121" s="989"/>
      <c r="DU121" s="989"/>
      <c r="DV121" s="990">
        <v>36.9</v>
      </c>
      <c r="DW121" s="990"/>
      <c r="DX121" s="990"/>
      <c r="DY121" s="990"/>
      <c r="DZ121" s="991"/>
    </row>
    <row r="122" spans="1:130" s="224" customFormat="1" ht="26.25" customHeight="1" x14ac:dyDescent="0.2">
      <c r="A122" s="1120"/>
      <c r="B122" s="1012"/>
      <c r="C122" s="985" t="s">
        <v>456</v>
      </c>
      <c r="D122" s="986"/>
      <c r="E122" s="986"/>
      <c r="F122" s="986"/>
      <c r="G122" s="986"/>
      <c r="H122" s="986"/>
      <c r="I122" s="986"/>
      <c r="J122" s="986"/>
      <c r="K122" s="986"/>
      <c r="L122" s="986"/>
      <c r="M122" s="986"/>
      <c r="N122" s="986"/>
      <c r="O122" s="986"/>
      <c r="P122" s="986"/>
      <c r="Q122" s="986"/>
      <c r="R122" s="986"/>
      <c r="S122" s="986"/>
      <c r="T122" s="986"/>
      <c r="U122" s="986"/>
      <c r="V122" s="986"/>
      <c r="W122" s="986"/>
      <c r="X122" s="986"/>
      <c r="Y122" s="986"/>
      <c r="Z122" s="987"/>
      <c r="AA122" s="1021" t="s">
        <v>418</v>
      </c>
      <c r="AB122" s="1022"/>
      <c r="AC122" s="1022"/>
      <c r="AD122" s="1022"/>
      <c r="AE122" s="1023"/>
      <c r="AF122" s="1024" t="s">
        <v>418</v>
      </c>
      <c r="AG122" s="1022"/>
      <c r="AH122" s="1022"/>
      <c r="AI122" s="1022"/>
      <c r="AJ122" s="1023"/>
      <c r="AK122" s="1024" t="s">
        <v>418</v>
      </c>
      <c r="AL122" s="1022"/>
      <c r="AM122" s="1022"/>
      <c r="AN122" s="1022"/>
      <c r="AO122" s="1023"/>
      <c r="AP122" s="1025" t="s">
        <v>418</v>
      </c>
      <c r="AQ122" s="1026"/>
      <c r="AR122" s="1026"/>
      <c r="AS122" s="1026"/>
      <c r="AT122" s="1027"/>
      <c r="AU122" s="1057"/>
      <c r="AV122" s="1058"/>
      <c r="AW122" s="1058"/>
      <c r="AX122" s="1058"/>
      <c r="AY122" s="1059"/>
      <c r="AZ122" s="1036" t="s">
        <v>477</v>
      </c>
      <c r="BA122" s="1028"/>
      <c r="BB122" s="1028"/>
      <c r="BC122" s="1028"/>
      <c r="BD122" s="1028"/>
      <c r="BE122" s="1028"/>
      <c r="BF122" s="1028"/>
      <c r="BG122" s="1028"/>
      <c r="BH122" s="1028"/>
      <c r="BI122" s="1028"/>
      <c r="BJ122" s="1028"/>
      <c r="BK122" s="1028"/>
      <c r="BL122" s="1028"/>
      <c r="BM122" s="1028"/>
      <c r="BN122" s="1028"/>
      <c r="BO122" s="1028"/>
      <c r="BP122" s="1029"/>
      <c r="BQ122" s="1062">
        <v>4453804</v>
      </c>
      <c r="BR122" s="1063"/>
      <c r="BS122" s="1063"/>
      <c r="BT122" s="1063"/>
      <c r="BU122" s="1063"/>
      <c r="BV122" s="1063">
        <v>4397091</v>
      </c>
      <c r="BW122" s="1063"/>
      <c r="BX122" s="1063"/>
      <c r="BY122" s="1063"/>
      <c r="BZ122" s="1063"/>
      <c r="CA122" s="1063">
        <v>4229091</v>
      </c>
      <c r="CB122" s="1063"/>
      <c r="CC122" s="1063"/>
      <c r="CD122" s="1063"/>
      <c r="CE122" s="1063"/>
      <c r="CF122" s="1080">
        <v>125</v>
      </c>
      <c r="CG122" s="1081"/>
      <c r="CH122" s="1081"/>
      <c r="CI122" s="1081"/>
      <c r="CJ122" s="1081"/>
      <c r="CK122" s="1072"/>
      <c r="CL122" s="1073"/>
      <c r="CM122" s="1073"/>
      <c r="CN122" s="1073"/>
      <c r="CO122" s="1074"/>
      <c r="CP122" s="1082" t="s">
        <v>478</v>
      </c>
      <c r="CQ122" s="1083"/>
      <c r="CR122" s="1083"/>
      <c r="CS122" s="1083"/>
      <c r="CT122" s="1083"/>
      <c r="CU122" s="1083"/>
      <c r="CV122" s="1083"/>
      <c r="CW122" s="1083"/>
      <c r="CX122" s="1083"/>
      <c r="CY122" s="1083"/>
      <c r="CZ122" s="1083"/>
      <c r="DA122" s="1083"/>
      <c r="DB122" s="1083"/>
      <c r="DC122" s="1083"/>
      <c r="DD122" s="1083"/>
      <c r="DE122" s="1083"/>
      <c r="DF122" s="1084"/>
      <c r="DG122" s="988">
        <v>3621</v>
      </c>
      <c r="DH122" s="989"/>
      <c r="DI122" s="989"/>
      <c r="DJ122" s="989"/>
      <c r="DK122" s="989"/>
      <c r="DL122" s="989">
        <v>3322</v>
      </c>
      <c r="DM122" s="989"/>
      <c r="DN122" s="989"/>
      <c r="DO122" s="989"/>
      <c r="DP122" s="989"/>
      <c r="DQ122" s="989">
        <v>2660</v>
      </c>
      <c r="DR122" s="989"/>
      <c r="DS122" s="989"/>
      <c r="DT122" s="989"/>
      <c r="DU122" s="989"/>
      <c r="DV122" s="990">
        <v>0.1</v>
      </c>
      <c r="DW122" s="990"/>
      <c r="DX122" s="990"/>
      <c r="DY122" s="990"/>
      <c r="DZ122" s="991"/>
    </row>
    <row r="123" spans="1:130" s="224" customFormat="1" ht="26.25" customHeight="1" x14ac:dyDescent="0.2">
      <c r="A123" s="1120"/>
      <c r="B123" s="1012"/>
      <c r="C123" s="985" t="s">
        <v>462</v>
      </c>
      <c r="D123" s="986"/>
      <c r="E123" s="986"/>
      <c r="F123" s="986"/>
      <c r="G123" s="986"/>
      <c r="H123" s="986"/>
      <c r="I123" s="986"/>
      <c r="J123" s="986"/>
      <c r="K123" s="986"/>
      <c r="L123" s="986"/>
      <c r="M123" s="986"/>
      <c r="N123" s="986"/>
      <c r="O123" s="986"/>
      <c r="P123" s="986"/>
      <c r="Q123" s="986"/>
      <c r="R123" s="986"/>
      <c r="S123" s="986"/>
      <c r="T123" s="986"/>
      <c r="U123" s="986"/>
      <c r="V123" s="986"/>
      <c r="W123" s="986"/>
      <c r="X123" s="986"/>
      <c r="Y123" s="986"/>
      <c r="Z123" s="987"/>
      <c r="AA123" s="1021" t="s">
        <v>418</v>
      </c>
      <c r="AB123" s="1022"/>
      <c r="AC123" s="1022"/>
      <c r="AD123" s="1022"/>
      <c r="AE123" s="1023"/>
      <c r="AF123" s="1024" t="s">
        <v>418</v>
      </c>
      <c r="AG123" s="1022"/>
      <c r="AH123" s="1022"/>
      <c r="AI123" s="1022"/>
      <c r="AJ123" s="1023"/>
      <c r="AK123" s="1024" t="s">
        <v>418</v>
      </c>
      <c r="AL123" s="1022"/>
      <c r="AM123" s="1022"/>
      <c r="AN123" s="1022"/>
      <c r="AO123" s="1023"/>
      <c r="AP123" s="1025" t="s">
        <v>418</v>
      </c>
      <c r="AQ123" s="1026"/>
      <c r="AR123" s="1026"/>
      <c r="AS123" s="1026"/>
      <c r="AT123" s="1027"/>
      <c r="AU123" s="1060"/>
      <c r="AV123" s="1061"/>
      <c r="AW123" s="1061"/>
      <c r="AX123" s="1061"/>
      <c r="AY123" s="1061"/>
      <c r="AZ123" s="245" t="s">
        <v>185</v>
      </c>
      <c r="BA123" s="245"/>
      <c r="BB123" s="245"/>
      <c r="BC123" s="245"/>
      <c r="BD123" s="245"/>
      <c r="BE123" s="245"/>
      <c r="BF123" s="245"/>
      <c r="BG123" s="245"/>
      <c r="BH123" s="245"/>
      <c r="BI123" s="245"/>
      <c r="BJ123" s="245"/>
      <c r="BK123" s="245"/>
      <c r="BL123" s="245"/>
      <c r="BM123" s="245"/>
      <c r="BN123" s="245"/>
      <c r="BO123" s="1040" t="s">
        <v>479</v>
      </c>
      <c r="BP123" s="1068"/>
      <c r="BQ123" s="1126">
        <v>9755781</v>
      </c>
      <c r="BR123" s="1127"/>
      <c r="BS123" s="1127"/>
      <c r="BT123" s="1127"/>
      <c r="BU123" s="1127"/>
      <c r="BV123" s="1127">
        <v>9814430</v>
      </c>
      <c r="BW123" s="1127"/>
      <c r="BX123" s="1127"/>
      <c r="BY123" s="1127"/>
      <c r="BZ123" s="1127"/>
      <c r="CA123" s="1127">
        <v>9864527</v>
      </c>
      <c r="CB123" s="1127"/>
      <c r="CC123" s="1127"/>
      <c r="CD123" s="1127"/>
      <c r="CE123" s="1127"/>
      <c r="CF123" s="1064"/>
      <c r="CG123" s="1065"/>
      <c r="CH123" s="1065"/>
      <c r="CI123" s="1065"/>
      <c r="CJ123" s="1066"/>
      <c r="CK123" s="1072"/>
      <c r="CL123" s="1073"/>
      <c r="CM123" s="1073"/>
      <c r="CN123" s="1073"/>
      <c r="CO123" s="1074"/>
      <c r="CP123" s="1082" t="s">
        <v>480</v>
      </c>
      <c r="CQ123" s="1083"/>
      <c r="CR123" s="1083"/>
      <c r="CS123" s="1083"/>
      <c r="CT123" s="1083"/>
      <c r="CU123" s="1083"/>
      <c r="CV123" s="1083"/>
      <c r="CW123" s="1083"/>
      <c r="CX123" s="1083"/>
      <c r="CY123" s="1083"/>
      <c r="CZ123" s="1083"/>
      <c r="DA123" s="1083"/>
      <c r="DB123" s="1083"/>
      <c r="DC123" s="1083"/>
      <c r="DD123" s="1083"/>
      <c r="DE123" s="1083"/>
      <c r="DF123" s="1084"/>
      <c r="DG123" s="1021" t="s">
        <v>418</v>
      </c>
      <c r="DH123" s="1022"/>
      <c r="DI123" s="1022"/>
      <c r="DJ123" s="1022"/>
      <c r="DK123" s="1023"/>
      <c r="DL123" s="1024" t="s">
        <v>418</v>
      </c>
      <c r="DM123" s="1022"/>
      <c r="DN123" s="1022"/>
      <c r="DO123" s="1022"/>
      <c r="DP123" s="1023"/>
      <c r="DQ123" s="1024" t="s">
        <v>418</v>
      </c>
      <c r="DR123" s="1022"/>
      <c r="DS123" s="1022"/>
      <c r="DT123" s="1022"/>
      <c r="DU123" s="1023"/>
      <c r="DV123" s="1025" t="s">
        <v>418</v>
      </c>
      <c r="DW123" s="1026"/>
      <c r="DX123" s="1026"/>
      <c r="DY123" s="1026"/>
      <c r="DZ123" s="1027"/>
    </row>
    <row r="124" spans="1:130" s="224" customFormat="1" ht="26.25" customHeight="1" thickBot="1" x14ac:dyDescent="0.25">
      <c r="A124" s="1120"/>
      <c r="B124" s="1012"/>
      <c r="C124" s="985" t="s">
        <v>466</v>
      </c>
      <c r="D124" s="986"/>
      <c r="E124" s="986"/>
      <c r="F124" s="986"/>
      <c r="G124" s="986"/>
      <c r="H124" s="986"/>
      <c r="I124" s="986"/>
      <c r="J124" s="986"/>
      <c r="K124" s="986"/>
      <c r="L124" s="986"/>
      <c r="M124" s="986"/>
      <c r="N124" s="986"/>
      <c r="O124" s="986"/>
      <c r="P124" s="986"/>
      <c r="Q124" s="986"/>
      <c r="R124" s="986"/>
      <c r="S124" s="986"/>
      <c r="T124" s="986"/>
      <c r="U124" s="986"/>
      <c r="V124" s="986"/>
      <c r="W124" s="986"/>
      <c r="X124" s="986"/>
      <c r="Y124" s="986"/>
      <c r="Z124" s="987"/>
      <c r="AA124" s="1021" t="s">
        <v>408</v>
      </c>
      <c r="AB124" s="1022"/>
      <c r="AC124" s="1022"/>
      <c r="AD124" s="1022"/>
      <c r="AE124" s="1023"/>
      <c r="AF124" s="1024" t="s">
        <v>408</v>
      </c>
      <c r="AG124" s="1022"/>
      <c r="AH124" s="1022"/>
      <c r="AI124" s="1022"/>
      <c r="AJ124" s="1023"/>
      <c r="AK124" s="1024" t="s">
        <v>418</v>
      </c>
      <c r="AL124" s="1022"/>
      <c r="AM124" s="1022"/>
      <c r="AN124" s="1022"/>
      <c r="AO124" s="1023"/>
      <c r="AP124" s="1025" t="s">
        <v>418</v>
      </c>
      <c r="AQ124" s="1026"/>
      <c r="AR124" s="1026"/>
      <c r="AS124" s="1026"/>
      <c r="AT124" s="1027"/>
      <c r="AU124" s="1122" t="s">
        <v>481</v>
      </c>
      <c r="AV124" s="1123"/>
      <c r="AW124" s="1123"/>
      <c r="AX124" s="1123"/>
      <c r="AY124" s="1123"/>
      <c r="AZ124" s="1123"/>
      <c r="BA124" s="1123"/>
      <c r="BB124" s="1123"/>
      <c r="BC124" s="1123"/>
      <c r="BD124" s="1123"/>
      <c r="BE124" s="1123"/>
      <c r="BF124" s="1123"/>
      <c r="BG124" s="1123"/>
      <c r="BH124" s="1123"/>
      <c r="BI124" s="1123"/>
      <c r="BJ124" s="1123"/>
      <c r="BK124" s="1123"/>
      <c r="BL124" s="1123"/>
      <c r="BM124" s="1123"/>
      <c r="BN124" s="1123"/>
      <c r="BO124" s="1123"/>
      <c r="BP124" s="1124"/>
      <c r="BQ124" s="1125" t="s">
        <v>418</v>
      </c>
      <c r="BR124" s="1090"/>
      <c r="BS124" s="1090"/>
      <c r="BT124" s="1090"/>
      <c r="BU124" s="1090"/>
      <c r="BV124" s="1090" t="s">
        <v>418</v>
      </c>
      <c r="BW124" s="1090"/>
      <c r="BX124" s="1090"/>
      <c r="BY124" s="1090"/>
      <c r="BZ124" s="1090"/>
      <c r="CA124" s="1090" t="s">
        <v>408</v>
      </c>
      <c r="CB124" s="1090"/>
      <c r="CC124" s="1090"/>
      <c r="CD124" s="1090"/>
      <c r="CE124" s="1090"/>
      <c r="CF124" s="1091"/>
      <c r="CG124" s="1092"/>
      <c r="CH124" s="1092"/>
      <c r="CI124" s="1092"/>
      <c r="CJ124" s="1093"/>
      <c r="CK124" s="1075"/>
      <c r="CL124" s="1075"/>
      <c r="CM124" s="1075"/>
      <c r="CN124" s="1075"/>
      <c r="CO124" s="1076"/>
      <c r="CP124" s="1082" t="s">
        <v>482</v>
      </c>
      <c r="CQ124" s="1083"/>
      <c r="CR124" s="1083"/>
      <c r="CS124" s="1083"/>
      <c r="CT124" s="1083"/>
      <c r="CU124" s="1083"/>
      <c r="CV124" s="1083"/>
      <c r="CW124" s="1083"/>
      <c r="CX124" s="1083"/>
      <c r="CY124" s="1083"/>
      <c r="CZ124" s="1083"/>
      <c r="DA124" s="1083"/>
      <c r="DB124" s="1083"/>
      <c r="DC124" s="1083"/>
      <c r="DD124" s="1083"/>
      <c r="DE124" s="1083"/>
      <c r="DF124" s="1084"/>
      <c r="DG124" s="1067" t="s">
        <v>408</v>
      </c>
      <c r="DH124" s="1049"/>
      <c r="DI124" s="1049"/>
      <c r="DJ124" s="1049"/>
      <c r="DK124" s="1050"/>
      <c r="DL124" s="1048" t="s">
        <v>483</v>
      </c>
      <c r="DM124" s="1049"/>
      <c r="DN124" s="1049"/>
      <c r="DO124" s="1049"/>
      <c r="DP124" s="1050"/>
      <c r="DQ124" s="1048" t="s">
        <v>408</v>
      </c>
      <c r="DR124" s="1049"/>
      <c r="DS124" s="1049"/>
      <c r="DT124" s="1049"/>
      <c r="DU124" s="1050"/>
      <c r="DV124" s="1051" t="s">
        <v>408</v>
      </c>
      <c r="DW124" s="1052"/>
      <c r="DX124" s="1052"/>
      <c r="DY124" s="1052"/>
      <c r="DZ124" s="1053"/>
    </row>
    <row r="125" spans="1:130" s="224" customFormat="1" ht="26.25" customHeight="1" x14ac:dyDescent="0.2">
      <c r="A125" s="1120"/>
      <c r="B125" s="1012"/>
      <c r="C125" s="985" t="s">
        <v>468</v>
      </c>
      <c r="D125" s="986"/>
      <c r="E125" s="986"/>
      <c r="F125" s="986"/>
      <c r="G125" s="986"/>
      <c r="H125" s="986"/>
      <c r="I125" s="986"/>
      <c r="J125" s="986"/>
      <c r="K125" s="986"/>
      <c r="L125" s="986"/>
      <c r="M125" s="986"/>
      <c r="N125" s="986"/>
      <c r="O125" s="986"/>
      <c r="P125" s="986"/>
      <c r="Q125" s="986"/>
      <c r="R125" s="986"/>
      <c r="S125" s="986"/>
      <c r="T125" s="986"/>
      <c r="U125" s="986"/>
      <c r="V125" s="986"/>
      <c r="W125" s="986"/>
      <c r="X125" s="986"/>
      <c r="Y125" s="986"/>
      <c r="Z125" s="987"/>
      <c r="AA125" s="1021" t="s">
        <v>408</v>
      </c>
      <c r="AB125" s="1022"/>
      <c r="AC125" s="1022"/>
      <c r="AD125" s="1022"/>
      <c r="AE125" s="1023"/>
      <c r="AF125" s="1024" t="s">
        <v>408</v>
      </c>
      <c r="AG125" s="1022"/>
      <c r="AH125" s="1022"/>
      <c r="AI125" s="1022"/>
      <c r="AJ125" s="1023"/>
      <c r="AK125" s="1024" t="s">
        <v>408</v>
      </c>
      <c r="AL125" s="1022"/>
      <c r="AM125" s="1022"/>
      <c r="AN125" s="1022"/>
      <c r="AO125" s="1023"/>
      <c r="AP125" s="1025" t="s">
        <v>484</v>
      </c>
      <c r="AQ125" s="1026"/>
      <c r="AR125" s="1026"/>
      <c r="AS125" s="1026"/>
      <c r="AT125" s="1027"/>
      <c r="AU125" s="246"/>
      <c r="AV125" s="247"/>
      <c r="AW125" s="247"/>
      <c r="AX125" s="247"/>
      <c r="AY125" s="247"/>
      <c r="AZ125" s="247"/>
      <c r="BA125" s="247"/>
      <c r="BB125" s="247"/>
      <c r="BC125" s="247"/>
      <c r="BD125" s="247"/>
      <c r="BE125" s="247"/>
      <c r="BF125" s="247"/>
      <c r="BG125" s="247"/>
      <c r="BH125" s="247"/>
      <c r="BI125" s="247"/>
      <c r="BJ125" s="247"/>
      <c r="BK125" s="247"/>
      <c r="BL125" s="247"/>
      <c r="BM125" s="247"/>
      <c r="BN125" s="247"/>
      <c r="BO125" s="247"/>
      <c r="BP125" s="247"/>
      <c r="BQ125" s="226"/>
      <c r="BR125" s="226"/>
      <c r="BS125" s="226"/>
      <c r="BT125" s="226"/>
      <c r="BU125" s="226"/>
      <c r="BV125" s="226"/>
      <c r="BW125" s="226"/>
      <c r="BX125" s="226"/>
      <c r="BY125" s="226"/>
      <c r="BZ125" s="226"/>
      <c r="CA125" s="226"/>
      <c r="CB125" s="226"/>
      <c r="CC125" s="226"/>
      <c r="CD125" s="226"/>
      <c r="CE125" s="226"/>
      <c r="CF125" s="226"/>
      <c r="CG125" s="226"/>
      <c r="CH125" s="226"/>
      <c r="CI125" s="226"/>
      <c r="CJ125" s="248"/>
      <c r="CK125" s="1085" t="s">
        <v>485</v>
      </c>
      <c r="CL125" s="1070"/>
      <c r="CM125" s="1070"/>
      <c r="CN125" s="1070"/>
      <c r="CO125" s="1071"/>
      <c r="CP125" s="992" t="s">
        <v>486</v>
      </c>
      <c r="CQ125" s="960"/>
      <c r="CR125" s="960"/>
      <c r="CS125" s="960"/>
      <c r="CT125" s="960"/>
      <c r="CU125" s="960"/>
      <c r="CV125" s="960"/>
      <c r="CW125" s="960"/>
      <c r="CX125" s="960"/>
      <c r="CY125" s="960"/>
      <c r="CZ125" s="960"/>
      <c r="DA125" s="960"/>
      <c r="DB125" s="960"/>
      <c r="DC125" s="960"/>
      <c r="DD125" s="960"/>
      <c r="DE125" s="960"/>
      <c r="DF125" s="961"/>
      <c r="DG125" s="993" t="s">
        <v>408</v>
      </c>
      <c r="DH125" s="994"/>
      <c r="DI125" s="994"/>
      <c r="DJ125" s="994"/>
      <c r="DK125" s="994"/>
      <c r="DL125" s="994" t="s">
        <v>125</v>
      </c>
      <c r="DM125" s="994"/>
      <c r="DN125" s="994"/>
      <c r="DO125" s="994"/>
      <c r="DP125" s="994"/>
      <c r="DQ125" s="994" t="s">
        <v>483</v>
      </c>
      <c r="DR125" s="994"/>
      <c r="DS125" s="994"/>
      <c r="DT125" s="994"/>
      <c r="DU125" s="994"/>
      <c r="DV125" s="995" t="s">
        <v>408</v>
      </c>
      <c r="DW125" s="995"/>
      <c r="DX125" s="995"/>
      <c r="DY125" s="995"/>
      <c r="DZ125" s="996"/>
    </row>
    <row r="126" spans="1:130" s="224" customFormat="1" ht="26.25" customHeight="1" thickBot="1" x14ac:dyDescent="0.25">
      <c r="A126" s="1120"/>
      <c r="B126" s="1012"/>
      <c r="C126" s="985" t="s">
        <v>470</v>
      </c>
      <c r="D126" s="986"/>
      <c r="E126" s="986"/>
      <c r="F126" s="986"/>
      <c r="G126" s="986"/>
      <c r="H126" s="986"/>
      <c r="I126" s="986"/>
      <c r="J126" s="986"/>
      <c r="K126" s="986"/>
      <c r="L126" s="986"/>
      <c r="M126" s="986"/>
      <c r="N126" s="986"/>
      <c r="O126" s="986"/>
      <c r="P126" s="986"/>
      <c r="Q126" s="986"/>
      <c r="R126" s="986"/>
      <c r="S126" s="986"/>
      <c r="T126" s="986"/>
      <c r="U126" s="986"/>
      <c r="V126" s="986"/>
      <c r="W126" s="986"/>
      <c r="X126" s="986"/>
      <c r="Y126" s="986"/>
      <c r="Z126" s="987"/>
      <c r="AA126" s="1021" t="s">
        <v>487</v>
      </c>
      <c r="AB126" s="1022"/>
      <c r="AC126" s="1022"/>
      <c r="AD126" s="1022"/>
      <c r="AE126" s="1023"/>
      <c r="AF126" s="1024" t="s">
        <v>488</v>
      </c>
      <c r="AG126" s="1022"/>
      <c r="AH126" s="1022"/>
      <c r="AI126" s="1022"/>
      <c r="AJ126" s="1023"/>
      <c r="AK126" s="1024" t="s">
        <v>408</v>
      </c>
      <c r="AL126" s="1022"/>
      <c r="AM126" s="1022"/>
      <c r="AN126" s="1022"/>
      <c r="AO126" s="1023"/>
      <c r="AP126" s="1025" t="s">
        <v>125</v>
      </c>
      <c r="AQ126" s="1026"/>
      <c r="AR126" s="1026"/>
      <c r="AS126" s="1026"/>
      <c r="AT126" s="1027"/>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226"/>
      <c r="CC126" s="226"/>
      <c r="CD126" s="249"/>
      <c r="CE126" s="249"/>
      <c r="CF126" s="249"/>
      <c r="CG126" s="226"/>
      <c r="CH126" s="226"/>
      <c r="CI126" s="226"/>
      <c r="CJ126" s="248"/>
      <c r="CK126" s="1086"/>
      <c r="CL126" s="1073"/>
      <c r="CM126" s="1073"/>
      <c r="CN126" s="1073"/>
      <c r="CO126" s="1074"/>
      <c r="CP126" s="985" t="s">
        <v>489</v>
      </c>
      <c r="CQ126" s="986"/>
      <c r="CR126" s="986"/>
      <c r="CS126" s="986"/>
      <c r="CT126" s="986"/>
      <c r="CU126" s="986"/>
      <c r="CV126" s="986"/>
      <c r="CW126" s="986"/>
      <c r="CX126" s="986"/>
      <c r="CY126" s="986"/>
      <c r="CZ126" s="986"/>
      <c r="DA126" s="986"/>
      <c r="DB126" s="986"/>
      <c r="DC126" s="986"/>
      <c r="DD126" s="986"/>
      <c r="DE126" s="986"/>
      <c r="DF126" s="987"/>
      <c r="DG126" s="988" t="s">
        <v>408</v>
      </c>
      <c r="DH126" s="989"/>
      <c r="DI126" s="989"/>
      <c r="DJ126" s="989"/>
      <c r="DK126" s="989"/>
      <c r="DL126" s="989" t="s">
        <v>408</v>
      </c>
      <c r="DM126" s="989"/>
      <c r="DN126" s="989"/>
      <c r="DO126" s="989"/>
      <c r="DP126" s="989"/>
      <c r="DQ126" s="989" t="s">
        <v>408</v>
      </c>
      <c r="DR126" s="989"/>
      <c r="DS126" s="989"/>
      <c r="DT126" s="989"/>
      <c r="DU126" s="989"/>
      <c r="DV126" s="990" t="s">
        <v>490</v>
      </c>
      <c r="DW126" s="990"/>
      <c r="DX126" s="990"/>
      <c r="DY126" s="990"/>
      <c r="DZ126" s="991"/>
    </row>
    <row r="127" spans="1:130" s="224" customFormat="1" ht="26.25" customHeight="1" x14ac:dyDescent="0.2">
      <c r="A127" s="1121"/>
      <c r="B127" s="1014"/>
      <c r="C127" s="1036" t="s">
        <v>491</v>
      </c>
      <c r="D127" s="1028"/>
      <c r="E127" s="1028"/>
      <c r="F127" s="1028"/>
      <c r="G127" s="1028"/>
      <c r="H127" s="1028"/>
      <c r="I127" s="1028"/>
      <c r="J127" s="1028"/>
      <c r="K127" s="1028"/>
      <c r="L127" s="1028"/>
      <c r="M127" s="1028"/>
      <c r="N127" s="1028"/>
      <c r="O127" s="1028"/>
      <c r="P127" s="1028"/>
      <c r="Q127" s="1028"/>
      <c r="R127" s="1028"/>
      <c r="S127" s="1028"/>
      <c r="T127" s="1028"/>
      <c r="U127" s="1028"/>
      <c r="V127" s="1028"/>
      <c r="W127" s="1028"/>
      <c r="X127" s="1028"/>
      <c r="Y127" s="1028"/>
      <c r="Z127" s="1029"/>
      <c r="AA127" s="1021" t="s">
        <v>484</v>
      </c>
      <c r="AB127" s="1022"/>
      <c r="AC127" s="1022"/>
      <c r="AD127" s="1022"/>
      <c r="AE127" s="1023"/>
      <c r="AF127" s="1024" t="s">
        <v>408</v>
      </c>
      <c r="AG127" s="1022"/>
      <c r="AH127" s="1022"/>
      <c r="AI127" s="1022"/>
      <c r="AJ127" s="1023"/>
      <c r="AK127" s="1024" t="s">
        <v>408</v>
      </c>
      <c r="AL127" s="1022"/>
      <c r="AM127" s="1022"/>
      <c r="AN127" s="1022"/>
      <c r="AO127" s="1023"/>
      <c r="AP127" s="1025" t="s">
        <v>125</v>
      </c>
      <c r="AQ127" s="1026"/>
      <c r="AR127" s="1026"/>
      <c r="AS127" s="1026"/>
      <c r="AT127" s="1027"/>
      <c r="AU127" s="226"/>
      <c r="AV127" s="226"/>
      <c r="AW127" s="226"/>
      <c r="AX127" s="1094" t="s">
        <v>492</v>
      </c>
      <c r="AY127" s="1095"/>
      <c r="AZ127" s="1095"/>
      <c r="BA127" s="1095"/>
      <c r="BB127" s="1095"/>
      <c r="BC127" s="1095"/>
      <c r="BD127" s="1095"/>
      <c r="BE127" s="1096"/>
      <c r="BF127" s="1097" t="s">
        <v>493</v>
      </c>
      <c r="BG127" s="1095"/>
      <c r="BH127" s="1095"/>
      <c r="BI127" s="1095"/>
      <c r="BJ127" s="1095"/>
      <c r="BK127" s="1095"/>
      <c r="BL127" s="1096"/>
      <c r="BM127" s="1097" t="s">
        <v>494</v>
      </c>
      <c r="BN127" s="1095"/>
      <c r="BO127" s="1095"/>
      <c r="BP127" s="1095"/>
      <c r="BQ127" s="1095"/>
      <c r="BR127" s="1095"/>
      <c r="BS127" s="1096"/>
      <c r="BT127" s="1097" t="s">
        <v>495</v>
      </c>
      <c r="BU127" s="1095"/>
      <c r="BV127" s="1095"/>
      <c r="BW127" s="1095"/>
      <c r="BX127" s="1095"/>
      <c r="BY127" s="1095"/>
      <c r="BZ127" s="1118"/>
      <c r="CA127" s="226"/>
      <c r="CB127" s="226"/>
      <c r="CC127" s="226"/>
      <c r="CD127" s="249"/>
      <c r="CE127" s="249"/>
      <c r="CF127" s="249"/>
      <c r="CG127" s="226"/>
      <c r="CH127" s="226"/>
      <c r="CI127" s="226"/>
      <c r="CJ127" s="248"/>
      <c r="CK127" s="1086"/>
      <c r="CL127" s="1073"/>
      <c r="CM127" s="1073"/>
      <c r="CN127" s="1073"/>
      <c r="CO127" s="1074"/>
      <c r="CP127" s="985" t="s">
        <v>496</v>
      </c>
      <c r="CQ127" s="986"/>
      <c r="CR127" s="986"/>
      <c r="CS127" s="986"/>
      <c r="CT127" s="986"/>
      <c r="CU127" s="986"/>
      <c r="CV127" s="986"/>
      <c r="CW127" s="986"/>
      <c r="CX127" s="986"/>
      <c r="CY127" s="986"/>
      <c r="CZ127" s="986"/>
      <c r="DA127" s="986"/>
      <c r="DB127" s="986"/>
      <c r="DC127" s="986"/>
      <c r="DD127" s="986"/>
      <c r="DE127" s="986"/>
      <c r="DF127" s="987"/>
      <c r="DG127" s="988" t="s">
        <v>488</v>
      </c>
      <c r="DH127" s="989"/>
      <c r="DI127" s="989"/>
      <c r="DJ127" s="989"/>
      <c r="DK127" s="989"/>
      <c r="DL127" s="989" t="s">
        <v>408</v>
      </c>
      <c r="DM127" s="989"/>
      <c r="DN127" s="989"/>
      <c r="DO127" s="989"/>
      <c r="DP127" s="989"/>
      <c r="DQ127" s="989" t="s">
        <v>450</v>
      </c>
      <c r="DR127" s="989"/>
      <c r="DS127" s="989"/>
      <c r="DT127" s="989"/>
      <c r="DU127" s="989"/>
      <c r="DV127" s="990" t="s">
        <v>497</v>
      </c>
      <c r="DW127" s="990"/>
      <c r="DX127" s="990"/>
      <c r="DY127" s="990"/>
      <c r="DZ127" s="991"/>
    </row>
    <row r="128" spans="1:130" s="224" customFormat="1" ht="26.25" customHeight="1" thickBot="1" x14ac:dyDescent="0.25">
      <c r="A128" s="1104" t="s">
        <v>498</v>
      </c>
      <c r="B128" s="1105"/>
      <c r="C128" s="1105"/>
      <c r="D128" s="1105"/>
      <c r="E128" s="1105"/>
      <c r="F128" s="1105"/>
      <c r="G128" s="1105"/>
      <c r="H128" s="1105"/>
      <c r="I128" s="1105"/>
      <c r="J128" s="1105"/>
      <c r="K128" s="1105"/>
      <c r="L128" s="1105"/>
      <c r="M128" s="1105"/>
      <c r="N128" s="1105"/>
      <c r="O128" s="1105"/>
      <c r="P128" s="1105"/>
      <c r="Q128" s="1105"/>
      <c r="R128" s="1105"/>
      <c r="S128" s="1105"/>
      <c r="T128" s="1105"/>
      <c r="U128" s="1105"/>
      <c r="V128" s="1105"/>
      <c r="W128" s="1106" t="s">
        <v>499</v>
      </c>
      <c r="X128" s="1106"/>
      <c r="Y128" s="1106"/>
      <c r="Z128" s="1107"/>
      <c r="AA128" s="1108">
        <v>9589</v>
      </c>
      <c r="AB128" s="1109"/>
      <c r="AC128" s="1109"/>
      <c r="AD128" s="1109"/>
      <c r="AE128" s="1110"/>
      <c r="AF128" s="1111">
        <v>8148</v>
      </c>
      <c r="AG128" s="1109"/>
      <c r="AH128" s="1109"/>
      <c r="AI128" s="1109"/>
      <c r="AJ128" s="1110"/>
      <c r="AK128" s="1111">
        <v>5154</v>
      </c>
      <c r="AL128" s="1109"/>
      <c r="AM128" s="1109"/>
      <c r="AN128" s="1109"/>
      <c r="AO128" s="1110"/>
      <c r="AP128" s="1112"/>
      <c r="AQ128" s="1113"/>
      <c r="AR128" s="1113"/>
      <c r="AS128" s="1113"/>
      <c r="AT128" s="1114"/>
      <c r="AU128" s="226"/>
      <c r="AV128" s="226"/>
      <c r="AW128" s="226"/>
      <c r="AX128" s="959" t="s">
        <v>500</v>
      </c>
      <c r="AY128" s="960"/>
      <c r="AZ128" s="960"/>
      <c r="BA128" s="960"/>
      <c r="BB128" s="960"/>
      <c r="BC128" s="960"/>
      <c r="BD128" s="960"/>
      <c r="BE128" s="961"/>
      <c r="BF128" s="1115" t="s">
        <v>125</v>
      </c>
      <c r="BG128" s="1116"/>
      <c r="BH128" s="1116"/>
      <c r="BI128" s="1116"/>
      <c r="BJ128" s="1116"/>
      <c r="BK128" s="1116"/>
      <c r="BL128" s="1117"/>
      <c r="BM128" s="1115">
        <v>15</v>
      </c>
      <c r="BN128" s="1116"/>
      <c r="BO128" s="1116"/>
      <c r="BP128" s="1116"/>
      <c r="BQ128" s="1116"/>
      <c r="BR128" s="1116"/>
      <c r="BS128" s="1117"/>
      <c r="BT128" s="1115">
        <v>20</v>
      </c>
      <c r="BU128" s="1116"/>
      <c r="BV128" s="1116"/>
      <c r="BW128" s="1116"/>
      <c r="BX128" s="1116"/>
      <c r="BY128" s="1116"/>
      <c r="BZ128" s="1139"/>
      <c r="CA128" s="249"/>
      <c r="CB128" s="249"/>
      <c r="CC128" s="249"/>
      <c r="CD128" s="249"/>
      <c r="CE128" s="249"/>
      <c r="CF128" s="249"/>
      <c r="CG128" s="226"/>
      <c r="CH128" s="226"/>
      <c r="CI128" s="226"/>
      <c r="CJ128" s="248"/>
      <c r="CK128" s="1087"/>
      <c r="CL128" s="1088"/>
      <c r="CM128" s="1088"/>
      <c r="CN128" s="1088"/>
      <c r="CO128" s="1089"/>
      <c r="CP128" s="1098" t="s">
        <v>501</v>
      </c>
      <c r="CQ128" s="789"/>
      <c r="CR128" s="789"/>
      <c r="CS128" s="789"/>
      <c r="CT128" s="789"/>
      <c r="CU128" s="789"/>
      <c r="CV128" s="789"/>
      <c r="CW128" s="789"/>
      <c r="CX128" s="789"/>
      <c r="CY128" s="789"/>
      <c r="CZ128" s="789"/>
      <c r="DA128" s="789"/>
      <c r="DB128" s="789"/>
      <c r="DC128" s="789"/>
      <c r="DD128" s="789"/>
      <c r="DE128" s="789"/>
      <c r="DF128" s="1099"/>
      <c r="DG128" s="1100" t="s">
        <v>488</v>
      </c>
      <c r="DH128" s="1101"/>
      <c r="DI128" s="1101"/>
      <c r="DJ128" s="1101"/>
      <c r="DK128" s="1101"/>
      <c r="DL128" s="1101">
        <v>602</v>
      </c>
      <c r="DM128" s="1101"/>
      <c r="DN128" s="1101"/>
      <c r="DO128" s="1101"/>
      <c r="DP128" s="1101"/>
      <c r="DQ128" s="1101" t="s">
        <v>408</v>
      </c>
      <c r="DR128" s="1101"/>
      <c r="DS128" s="1101"/>
      <c r="DT128" s="1101"/>
      <c r="DU128" s="1101"/>
      <c r="DV128" s="1102" t="s">
        <v>408</v>
      </c>
      <c r="DW128" s="1102"/>
      <c r="DX128" s="1102"/>
      <c r="DY128" s="1102"/>
      <c r="DZ128" s="1103"/>
    </row>
    <row r="129" spans="1:131" s="224" customFormat="1" ht="26.25" customHeight="1" x14ac:dyDescent="0.2">
      <c r="A129" s="997" t="s">
        <v>105</v>
      </c>
      <c r="B129" s="998"/>
      <c r="C129" s="998"/>
      <c r="D129" s="998"/>
      <c r="E129" s="998"/>
      <c r="F129" s="998"/>
      <c r="G129" s="998"/>
      <c r="H129" s="998"/>
      <c r="I129" s="998"/>
      <c r="J129" s="998"/>
      <c r="K129" s="998"/>
      <c r="L129" s="998"/>
      <c r="M129" s="998"/>
      <c r="N129" s="998"/>
      <c r="O129" s="998"/>
      <c r="P129" s="998"/>
      <c r="Q129" s="998"/>
      <c r="R129" s="998"/>
      <c r="S129" s="998"/>
      <c r="T129" s="998"/>
      <c r="U129" s="998"/>
      <c r="V129" s="998"/>
      <c r="W129" s="1133" t="s">
        <v>502</v>
      </c>
      <c r="X129" s="1134"/>
      <c r="Y129" s="1134"/>
      <c r="Z129" s="1135"/>
      <c r="AA129" s="1021">
        <v>3309380</v>
      </c>
      <c r="AB129" s="1022"/>
      <c r="AC129" s="1022"/>
      <c r="AD129" s="1022"/>
      <c r="AE129" s="1023"/>
      <c r="AF129" s="1024">
        <v>3545145</v>
      </c>
      <c r="AG129" s="1022"/>
      <c r="AH129" s="1022"/>
      <c r="AI129" s="1022"/>
      <c r="AJ129" s="1023"/>
      <c r="AK129" s="1024">
        <v>3769847</v>
      </c>
      <c r="AL129" s="1022"/>
      <c r="AM129" s="1022"/>
      <c r="AN129" s="1022"/>
      <c r="AO129" s="1023"/>
      <c r="AP129" s="1136"/>
      <c r="AQ129" s="1137"/>
      <c r="AR129" s="1137"/>
      <c r="AS129" s="1137"/>
      <c r="AT129" s="1138"/>
      <c r="AU129" s="227"/>
      <c r="AV129" s="227"/>
      <c r="AW129" s="227"/>
      <c r="AX129" s="1128" t="s">
        <v>503</v>
      </c>
      <c r="AY129" s="986"/>
      <c r="AZ129" s="986"/>
      <c r="BA129" s="986"/>
      <c r="BB129" s="986"/>
      <c r="BC129" s="986"/>
      <c r="BD129" s="986"/>
      <c r="BE129" s="987"/>
      <c r="BF129" s="1129" t="s">
        <v>408</v>
      </c>
      <c r="BG129" s="1130"/>
      <c r="BH129" s="1130"/>
      <c r="BI129" s="1130"/>
      <c r="BJ129" s="1130"/>
      <c r="BK129" s="1130"/>
      <c r="BL129" s="1131"/>
      <c r="BM129" s="1129">
        <v>20</v>
      </c>
      <c r="BN129" s="1130"/>
      <c r="BO129" s="1130"/>
      <c r="BP129" s="1130"/>
      <c r="BQ129" s="1130"/>
      <c r="BR129" s="1130"/>
      <c r="BS129" s="1131"/>
      <c r="BT129" s="1129">
        <v>30</v>
      </c>
      <c r="BU129" s="1130"/>
      <c r="BV129" s="1130"/>
      <c r="BW129" s="1130"/>
      <c r="BX129" s="1130"/>
      <c r="BY129" s="1130"/>
      <c r="BZ129" s="1132"/>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27"/>
      <c r="DQ129" s="227"/>
      <c r="DR129" s="227"/>
      <c r="DS129" s="227"/>
      <c r="DT129" s="227"/>
      <c r="DU129" s="227"/>
      <c r="DV129" s="227"/>
      <c r="DW129" s="227"/>
      <c r="DX129" s="227"/>
      <c r="DY129" s="227"/>
      <c r="DZ129" s="227"/>
    </row>
    <row r="130" spans="1:131" s="224" customFormat="1" ht="26.25" customHeight="1" x14ac:dyDescent="0.2">
      <c r="A130" s="997" t="s">
        <v>504</v>
      </c>
      <c r="B130" s="998"/>
      <c r="C130" s="998"/>
      <c r="D130" s="998"/>
      <c r="E130" s="998"/>
      <c r="F130" s="998"/>
      <c r="G130" s="998"/>
      <c r="H130" s="998"/>
      <c r="I130" s="998"/>
      <c r="J130" s="998"/>
      <c r="K130" s="998"/>
      <c r="L130" s="998"/>
      <c r="M130" s="998"/>
      <c r="N130" s="998"/>
      <c r="O130" s="998"/>
      <c r="P130" s="998"/>
      <c r="Q130" s="998"/>
      <c r="R130" s="998"/>
      <c r="S130" s="998"/>
      <c r="T130" s="998"/>
      <c r="U130" s="998"/>
      <c r="V130" s="998"/>
      <c r="W130" s="1133" t="s">
        <v>505</v>
      </c>
      <c r="X130" s="1134"/>
      <c r="Y130" s="1134"/>
      <c r="Z130" s="1135"/>
      <c r="AA130" s="1021">
        <v>383820</v>
      </c>
      <c r="AB130" s="1022"/>
      <c r="AC130" s="1022"/>
      <c r="AD130" s="1022"/>
      <c r="AE130" s="1023"/>
      <c r="AF130" s="1024">
        <v>384669</v>
      </c>
      <c r="AG130" s="1022"/>
      <c r="AH130" s="1022"/>
      <c r="AI130" s="1022"/>
      <c r="AJ130" s="1023"/>
      <c r="AK130" s="1024">
        <v>387611</v>
      </c>
      <c r="AL130" s="1022"/>
      <c r="AM130" s="1022"/>
      <c r="AN130" s="1022"/>
      <c r="AO130" s="1023"/>
      <c r="AP130" s="1136"/>
      <c r="AQ130" s="1137"/>
      <c r="AR130" s="1137"/>
      <c r="AS130" s="1137"/>
      <c r="AT130" s="1138"/>
      <c r="AU130" s="227"/>
      <c r="AV130" s="227"/>
      <c r="AW130" s="227"/>
      <c r="AX130" s="1128" t="s">
        <v>506</v>
      </c>
      <c r="AY130" s="986"/>
      <c r="AZ130" s="986"/>
      <c r="BA130" s="986"/>
      <c r="BB130" s="986"/>
      <c r="BC130" s="986"/>
      <c r="BD130" s="986"/>
      <c r="BE130" s="987"/>
      <c r="BF130" s="1164">
        <v>8.1999999999999993</v>
      </c>
      <c r="BG130" s="1165"/>
      <c r="BH130" s="1165"/>
      <c r="BI130" s="1165"/>
      <c r="BJ130" s="1165"/>
      <c r="BK130" s="1165"/>
      <c r="BL130" s="1166"/>
      <c r="BM130" s="1164">
        <v>25</v>
      </c>
      <c r="BN130" s="1165"/>
      <c r="BO130" s="1165"/>
      <c r="BP130" s="1165"/>
      <c r="BQ130" s="1165"/>
      <c r="BR130" s="1165"/>
      <c r="BS130" s="1166"/>
      <c r="BT130" s="1164">
        <v>35</v>
      </c>
      <c r="BU130" s="1165"/>
      <c r="BV130" s="1165"/>
      <c r="BW130" s="1165"/>
      <c r="BX130" s="1165"/>
      <c r="BY130" s="1165"/>
      <c r="BZ130" s="1167"/>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27"/>
      <c r="DQ130" s="227"/>
      <c r="DR130" s="227"/>
      <c r="DS130" s="227"/>
      <c r="DT130" s="227"/>
      <c r="DU130" s="227"/>
      <c r="DV130" s="227"/>
      <c r="DW130" s="227"/>
      <c r="DX130" s="227"/>
      <c r="DY130" s="227"/>
      <c r="DZ130" s="227"/>
    </row>
    <row r="131" spans="1:131" s="224" customFormat="1" ht="26.25" customHeight="1" thickBot="1" x14ac:dyDescent="0.25">
      <c r="A131" s="1168"/>
      <c r="B131" s="1169"/>
      <c r="C131" s="1169"/>
      <c r="D131" s="1169"/>
      <c r="E131" s="1169"/>
      <c r="F131" s="1169"/>
      <c r="G131" s="1169"/>
      <c r="H131" s="1169"/>
      <c r="I131" s="1169"/>
      <c r="J131" s="1169"/>
      <c r="K131" s="1169"/>
      <c r="L131" s="1169"/>
      <c r="M131" s="1169"/>
      <c r="N131" s="1169"/>
      <c r="O131" s="1169"/>
      <c r="P131" s="1169"/>
      <c r="Q131" s="1169"/>
      <c r="R131" s="1169"/>
      <c r="S131" s="1169"/>
      <c r="T131" s="1169"/>
      <c r="U131" s="1169"/>
      <c r="V131" s="1169"/>
      <c r="W131" s="1170" t="s">
        <v>507</v>
      </c>
      <c r="X131" s="1171"/>
      <c r="Y131" s="1171"/>
      <c r="Z131" s="1172"/>
      <c r="AA131" s="1067">
        <v>2925560</v>
      </c>
      <c r="AB131" s="1049"/>
      <c r="AC131" s="1049"/>
      <c r="AD131" s="1049"/>
      <c r="AE131" s="1050"/>
      <c r="AF131" s="1048">
        <v>3160476</v>
      </c>
      <c r="AG131" s="1049"/>
      <c r="AH131" s="1049"/>
      <c r="AI131" s="1049"/>
      <c r="AJ131" s="1050"/>
      <c r="AK131" s="1048">
        <v>3382236</v>
      </c>
      <c r="AL131" s="1049"/>
      <c r="AM131" s="1049"/>
      <c r="AN131" s="1049"/>
      <c r="AO131" s="1050"/>
      <c r="AP131" s="1173"/>
      <c r="AQ131" s="1174"/>
      <c r="AR131" s="1174"/>
      <c r="AS131" s="1174"/>
      <c r="AT131" s="1175"/>
      <c r="AU131" s="227"/>
      <c r="AV131" s="227"/>
      <c r="AW131" s="227"/>
      <c r="AX131" s="1146" t="s">
        <v>508</v>
      </c>
      <c r="AY131" s="789"/>
      <c r="AZ131" s="789"/>
      <c r="BA131" s="789"/>
      <c r="BB131" s="789"/>
      <c r="BC131" s="789"/>
      <c r="BD131" s="789"/>
      <c r="BE131" s="1099"/>
      <c r="BF131" s="1147" t="s">
        <v>125</v>
      </c>
      <c r="BG131" s="1148"/>
      <c r="BH131" s="1148"/>
      <c r="BI131" s="1148"/>
      <c r="BJ131" s="1148"/>
      <c r="BK131" s="1148"/>
      <c r="BL131" s="1149"/>
      <c r="BM131" s="1147">
        <v>350</v>
      </c>
      <c r="BN131" s="1148"/>
      <c r="BO131" s="1148"/>
      <c r="BP131" s="1148"/>
      <c r="BQ131" s="1148"/>
      <c r="BR131" s="1148"/>
      <c r="BS131" s="1149"/>
      <c r="BT131" s="1150"/>
      <c r="BU131" s="1151"/>
      <c r="BV131" s="1151"/>
      <c r="BW131" s="1151"/>
      <c r="BX131" s="1151"/>
      <c r="BY131" s="1151"/>
      <c r="BZ131" s="1152"/>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27"/>
      <c r="DQ131" s="227"/>
      <c r="DR131" s="227"/>
      <c r="DS131" s="227"/>
      <c r="DT131" s="227"/>
      <c r="DU131" s="227"/>
      <c r="DV131" s="227"/>
      <c r="DW131" s="227"/>
      <c r="DX131" s="227"/>
      <c r="DY131" s="227"/>
      <c r="DZ131" s="227"/>
    </row>
    <row r="132" spans="1:131" s="224" customFormat="1" ht="26.25" customHeight="1" x14ac:dyDescent="0.2">
      <c r="A132" s="1153" t="s">
        <v>509</v>
      </c>
      <c r="B132" s="1154"/>
      <c r="C132" s="1154"/>
      <c r="D132" s="1154"/>
      <c r="E132" s="1154"/>
      <c r="F132" s="1154"/>
      <c r="G132" s="1154"/>
      <c r="H132" s="1154"/>
      <c r="I132" s="1154"/>
      <c r="J132" s="1154"/>
      <c r="K132" s="1154"/>
      <c r="L132" s="1154"/>
      <c r="M132" s="1154"/>
      <c r="N132" s="1154"/>
      <c r="O132" s="1154"/>
      <c r="P132" s="1154"/>
      <c r="Q132" s="1154"/>
      <c r="R132" s="1154"/>
      <c r="S132" s="1154"/>
      <c r="T132" s="1154"/>
      <c r="U132" s="1154"/>
      <c r="V132" s="1157" t="s">
        <v>510</v>
      </c>
      <c r="W132" s="1157"/>
      <c r="X132" s="1157"/>
      <c r="Y132" s="1157"/>
      <c r="Z132" s="1158"/>
      <c r="AA132" s="1159">
        <v>9.0088051520000008</v>
      </c>
      <c r="AB132" s="1160"/>
      <c r="AC132" s="1160"/>
      <c r="AD132" s="1160"/>
      <c r="AE132" s="1161"/>
      <c r="AF132" s="1162">
        <v>8.1402295099999993</v>
      </c>
      <c r="AG132" s="1160"/>
      <c r="AH132" s="1160"/>
      <c r="AI132" s="1160"/>
      <c r="AJ132" s="1161"/>
      <c r="AK132" s="1162">
        <v>7.5261749919999996</v>
      </c>
      <c r="AL132" s="1160"/>
      <c r="AM132" s="1160"/>
      <c r="AN132" s="1160"/>
      <c r="AO132" s="1161"/>
      <c r="AP132" s="1064"/>
      <c r="AQ132" s="1065"/>
      <c r="AR132" s="1065"/>
      <c r="AS132" s="1065"/>
      <c r="AT132" s="1163"/>
      <c r="AU132" s="251"/>
      <c r="AV132" s="227"/>
      <c r="AW132" s="227"/>
      <c r="AX132" s="227"/>
      <c r="AY132" s="227"/>
      <c r="AZ132" s="227"/>
      <c r="BA132" s="227"/>
      <c r="BB132" s="227"/>
      <c r="BC132" s="227"/>
      <c r="BD132" s="227"/>
      <c r="BE132" s="227"/>
      <c r="BF132" s="227"/>
      <c r="BG132" s="227"/>
      <c r="BH132" s="227"/>
      <c r="BI132" s="227"/>
      <c r="BJ132" s="227"/>
      <c r="BK132" s="227"/>
      <c r="BL132" s="227"/>
      <c r="BM132" s="227"/>
      <c r="BN132" s="227"/>
      <c r="BO132" s="227"/>
      <c r="BP132" s="227"/>
      <c r="BQ132" s="227"/>
      <c r="BR132" s="227"/>
      <c r="BS132" s="228"/>
      <c r="BT132" s="227"/>
      <c r="BU132" s="227"/>
      <c r="BV132" s="227"/>
      <c r="BW132" s="227"/>
      <c r="BX132" s="227"/>
      <c r="BY132" s="227"/>
      <c r="BZ132" s="227"/>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27"/>
      <c r="DQ132" s="227"/>
      <c r="DR132" s="227"/>
      <c r="DS132" s="227"/>
      <c r="DT132" s="227"/>
      <c r="DU132" s="227"/>
      <c r="DV132" s="227"/>
      <c r="DW132" s="227"/>
      <c r="DX132" s="227"/>
      <c r="DY132" s="227"/>
      <c r="DZ132" s="227"/>
    </row>
    <row r="133" spans="1:131" s="224" customFormat="1" ht="26.25" customHeight="1" thickBot="1" x14ac:dyDescent="0.25">
      <c r="A133" s="1155"/>
      <c r="B133" s="1156"/>
      <c r="C133" s="1156"/>
      <c r="D133" s="1156"/>
      <c r="E133" s="1156"/>
      <c r="F133" s="1156"/>
      <c r="G133" s="1156"/>
      <c r="H133" s="1156"/>
      <c r="I133" s="1156"/>
      <c r="J133" s="1156"/>
      <c r="K133" s="1156"/>
      <c r="L133" s="1156"/>
      <c r="M133" s="1156"/>
      <c r="N133" s="1156"/>
      <c r="O133" s="1156"/>
      <c r="P133" s="1156"/>
      <c r="Q133" s="1156"/>
      <c r="R133" s="1156"/>
      <c r="S133" s="1156"/>
      <c r="T133" s="1156"/>
      <c r="U133" s="1156"/>
      <c r="V133" s="1140" t="s">
        <v>511</v>
      </c>
      <c r="W133" s="1140"/>
      <c r="X133" s="1140"/>
      <c r="Y133" s="1140"/>
      <c r="Z133" s="1141"/>
      <c r="AA133" s="1142">
        <v>10</v>
      </c>
      <c r="AB133" s="1143"/>
      <c r="AC133" s="1143"/>
      <c r="AD133" s="1143"/>
      <c r="AE133" s="1144"/>
      <c r="AF133" s="1142">
        <v>9.3000000000000007</v>
      </c>
      <c r="AG133" s="1143"/>
      <c r="AH133" s="1143"/>
      <c r="AI133" s="1143"/>
      <c r="AJ133" s="1144"/>
      <c r="AK133" s="1142">
        <v>8.1999999999999993</v>
      </c>
      <c r="AL133" s="1143"/>
      <c r="AM133" s="1143"/>
      <c r="AN133" s="1143"/>
      <c r="AO133" s="1144"/>
      <c r="AP133" s="1091"/>
      <c r="AQ133" s="1092"/>
      <c r="AR133" s="1092"/>
      <c r="AS133" s="1092"/>
      <c r="AT133" s="1145"/>
      <c r="AU133" s="227"/>
      <c r="AV133" s="227"/>
      <c r="AW133" s="227"/>
      <c r="AX133" s="227"/>
      <c r="AY133" s="227"/>
      <c r="AZ133" s="227"/>
      <c r="BA133" s="227"/>
      <c r="BB133" s="227"/>
      <c r="BC133" s="227"/>
      <c r="BD133" s="227"/>
      <c r="BE133" s="227"/>
      <c r="BF133" s="227"/>
      <c r="BG133" s="227"/>
      <c r="BH133" s="227"/>
      <c r="BI133" s="227"/>
      <c r="BJ133" s="227"/>
      <c r="BK133" s="227"/>
      <c r="BL133" s="227"/>
      <c r="BM133" s="227"/>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27"/>
      <c r="DQ133" s="227"/>
      <c r="DR133" s="227"/>
      <c r="DS133" s="227"/>
      <c r="DT133" s="227"/>
      <c r="DU133" s="227"/>
      <c r="DV133" s="227"/>
      <c r="DW133" s="227"/>
      <c r="DX133" s="227"/>
      <c r="DY133" s="227"/>
      <c r="DZ133" s="227"/>
    </row>
    <row r="134" spans="1:131" ht="11.25" customHeight="1" x14ac:dyDescent="0.2">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27"/>
      <c r="AV134" s="227"/>
      <c r="AW134" s="227"/>
      <c r="AX134" s="227"/>
      <c r="AY134" s="227"/>
      <c r="AZ134" s="227"/>
      <c r="BA134" s="227"/>
      <c r="BB134" s="227"/>
      <c r="BC134" s="227"/>
      <c r="BD134" s="227"/>
      <c r="BE134" s="227"/>
      <c r="BF134" s="227"/>
      <c r="BG134" s="227"/>
      <c r="BH134" s="227"/>
      <c r="BI134" s="227"/>
      <c r="BJ134" s="227"/>
      <c r="BK134" s="227"/>
      <c r="BL134" s="227"/>
      <c r="BM134" s="227"/>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27"/>
      <c r="DQ134" s="227"/>
      <c r="DR134" s="227"/>
      <c r="DS134" s="227"/>
      <c r="DT134" s="227"/>
      <c r="DU134" s="227"/>
      <c r="DV134" s="227"/>
      <c r="DW134" s="227"/>
      <c r="DX134" s="227"/>
      <c r="DY134" s="227"/>
      <c r="DZ134" s="227"/>
      <c r="EA134" s="224"/>
    </row>
    <row r="135" spans="1:131" ht="14" hidden="1" x14ac:dyDescent="0.2">
      <c r="AU135" s="252"/>
      <c r="AV135" s="252"/>
      <c r="AW135" s="252"/>
      <c r="AX135" s="252"/>
      <c r="AY135" s="252"/>
      <c r="AZ135" s="252"/>
      <c r="BA135" s="252"/>
      <c r="BB135" s="252"/>
      <c r="BC135" s="252"/>
      <c r="BD135" s="252"/>
      <c r="BE135" s="252"/>
      <c r="BF135" s="252"/>
      <c r="BG135" s="252"/>
      <c r="BH135" s="252"/>
      <c r="BI135" s="252"/>
      <c r="BJ135" s="252"/>
      <c r="BK135" s="252"/>
      <c r="BL135" s="252"/>
      <c r="BM135" s="252"/>
      <c r="BN135" s="252"/>
      <c r="BO135" s="252"/>
      <c r="BP135" s="252"/>
      <c r="BQ135" s="252"/>
      <c r="BR135" s="252"/>
      <c r="BS135" s="252"/>
      <c r="BT135" s="252"/>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52"/>
      <c r="CP135" s="252"/>
      <c r="CQ135" s="252"/>
      <c r="CR135" s="252"/>
      <c r="CS135" s="252"/>
      <c r="CT135" s="252"/>
      <c r="CU135" s="252"/>
      <c r="CV135" s="252"/>
      <c r="CW135" s="252"/>
      <c r="CX135" s="252"/>
      <c r="CY135" s="252"/>
      <c r="CZ135" s="252"/>
      <c r="DA135" s="252"/>
      <c r="DB135" s="252"/>
      <c r="DC135" s="252"/>
      <c r="DD135" s="252"/>
      <c r="DE135" s="252"/>
      <c r="DF135" s="252"/>
      <c r="DG135" s="252"/>
      <c r="DH135" s="252"/>
      <c r="DI135" s="252"/>
      <c r="DJ135" s="252"/>
      <c r="DK135" s="252"/>
      <c r="DL135" s="252"/>
      <c r="DM135" s="252"/>
      <c r="DN135" s="252"/>
      <c r="DO135" s="252"/>
      <c r="DP135" s="252"/>
      <c r="DQ135" s="252"/>
      <c r="DR135" s="252"/>
      <c r="DS135" s="252"/>
      <c r="DT135" s="252"/>
      <c r="DU135" s="252"/>
      <c r="DV135" s="252"/>
      <c r="DW135" s="252"/>
      <c r="DX135" s="252"/>
      <c r="DY135" s="252"/>
      <c r="DZ135" s="252"/>
    </row>
  </sheetData>
  <sheetProtection algorithmName="SHA-512" hashValue="21Pcd4fUlykHqaTqn2tgFwKWUmjwEKxu4bpj4LvugSscR6dquFzO6dEDHK2DRcSDj87klNDXO7cDxjpt2LQVkg==" saltValue="8wh5lRuN0kSH/GGUtGMEU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BI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6" orientation="portrait" horizontalDpi="300" verticalDpi="3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Q105"/>
  <sheetViews>
    <sheetView showGridLines="0" view="pageBreakPreview" zoomScale="85" zoomScaleNormal="85" zoomScaleSheetLayoutView="85" workbookViewId="0"/>
  </sheetViews>
  <sheetFormatPr defaultColWidth="0" defaultRowHeight="13.5" customHeight="1" zeroHeight="1" x14ac:dyDescent="0.2"/>
  <cols>
    <col min="1" max="120" width="2.7265625" style="254" customWidth="1"/>
    <col min="121" max="121" width="0" style="253" hidden="1" customWidth="1"/>
    <col min="122" max="16384" width="9" style="253" hidden="1"/>
  </cols>
  <sheetData>
    <row r="1" spans="1:120" ht="13" x14ac:dyDescent="0.2">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row>
    <row r="2" spans="1:120" ht="13" x14ac:dyDescent="0.2"/>
    <row r="3" spans="1:120" ht="13" x14ac:dyDescent="0.2"/>
    <row r="4" spans="1:120" ht="13" x14ac:dyDescent="0.2"/>
    <row r="5" spans="1:120" ht="13" x14ac:dyDescent="0.2"/>
    <row r="6" spans="1:120" ht="13" x14ac:dyDescent="0.2"/>
    <row r="7" spans="1:120" ht="13" x14ac:dyDescent="0.2"/>
    <row r="8" spans="1:120" ht="13" x14ac:dyDescent="0.2"/>
    <row r="9" spans="1:120" ht="13" x14ac:dyDescent="0.2"/>
    <row r="10" spans="1:120" ht="13" x14ac:dyDescent="0.2"/>
    <row r="11" spans="1:120" ht="13" x14ac:dyDescent="0.2"/>
    <row r="12" spans="1:120" ht="13" x14ac:dyDescent="0.2"/>
    <row r="13" spans="1:120" ht="13" x14ac:dyDescent="0.2"/>
    <row r="14" spans="1:120" ht="13" x14ac:dyDescent="0.2"/>
    <row r="15" spans="1:120" ht="13" x14ac:dyDescent="0.2"/>
    <row r="16" spans="1:120" ht="13" x14ac:dyDescent="0.2">
      <c r="DP16" s="253"/>
    </row>
    <row r="17" spans="119:120" ht="13" x14ac:dyDescent="0.2">
      <c r="DP17" s="253"/>
    </row>
    <row r="18" spans="119:120" ht="13" x14ac:dyDescent="0.2"/>
    <row r="19" spans="119:120" ht="13" x14ac:dyDescent="0.2"/>
    <row r="20" spans="119:120" ht="13" x14ac:dyDescent="0.2">
      <c r="DO20" s="253"/>
      <c r="DP20" s="253"/>
    </row>
    <row r="21" spans="119:120" ht="13" x14ac:dyDescent="0.2">
      <c r="DP21" s="253"/>
    </row>
    <row r="22" spans="119:120" ht="13" x14ac:dyDescent="0.2"/>
    <row r="23" spans="119:120" ht="13" x14ac:dyDescent="0.2">
      <c r="DO23" s="253"/>
      <c r="DP23" s="253"/>
    </row>
    <row r="24" spans="119:120" ht="13" x14ac:dyDescent="0.2">
      <c r="DP24" s="253"/>
    </row>
    <row r="25" spans="119:120" ht="13" x14ac:dyDescent="0.2">
      <c r="DP25" s="253"/>
    </row>
    <row r="26" spans="119:120" ht="13" x14ac:dyDescent="0.2">
      <c r="DO26" s="253"/>
      <c r="DP26" s="253"/>
    </row>
    <row r="27" spans="119:120" ht="13" x14ac:dyDescent="0.2"/>
    <row r="28" spans="119:120" ht="13" x14ac:dyDescent="0.2">
      <c r="DO28" s="253"/>
      <c r="DP28" s="253"/>
    </row>
    <row r="29" spans="119:120" ht="13" x14ac:dyDescent="0.2">
      <c r="DP29" s="253"/>
    </row>
    <row r="30" spans="119:120" ht="13" x14ac:dyDescent="0.2"/>
    <row r="31" spans="119:120" ht="13" x14ac:dyDescent="0.2">
      <c r="DO31" s="253"/>
      <c r="DP31" s="253"/>
    </row>
    <row r="32" spans="119:120" ht="13" x14ac:dyDescent="0.2"/>
    <row r="33" spans="98:120" ht="13" x14ac:dyDescent="0.2">
      <c r="DO33" s="253"/>
      <c r="DP33" s="253"/>
    </row>
    <row r="34" spans="98:120" ht="13" x14ac:dyDescent="0.2">
      <c r="DM34" s="253"/>
    </row>
    <row r="35" spans="98:120" ht="13" x14ac:dyDescent="0.2">
      <c r="CT35" s="253"/>
      <c r="CU35" s="253"/>
      <c r="CV35" s="253"/>
      <c r="CY35" s="253"/>
      <c r="CZ35" s="253"/>
      <c r="DA35" s="253"/>
      <c r="DD35" s="253"/>
      <c r="DE35" s="253"/>
      <c r="DF35" s="253"/>
      <c r="DI35" s="253"/>
      <c r="DJ35" s="253"/>
      <c r="DK35" s="253"/>
      <c r="DM35" s="253"/>
      <c r="DN35" s="253"/>
      <c r="DO35" s="253"/>
      <c r="DP35" s="253"/>
    </row>
    <row r="36" spans="98:120" ht="13" x14ac:dyDescent="0.2"/>
    <row r="37" spans="98:120" ht="13" x14ac:dyDescent="0.2">
      <c r="CW37" s="253"/>
      <c r="DB37" s="253"/>
      <c r="DG37" s="253"/>
      <c r="DL37" s="253"/>
      <c r="DP37" s="253"/>
    </row>
    <row r="38" spans="98:120" ht="13" x14ac:dyDescent="0.2">
      <c r="CT38" s="253"/>
      <c r="CU38" s="253"/>
      <c r="CV38" s="253"/>
      <c r="CW38" s="253"/>
      <c r="CY38" s="253"/>
      <c r="CZ38" s="253"/>
      <c r="DA38" s="253"/>
      <c r="DB38" s="253"/>
      <c r="DD38" s="253"/>
      <c r="DE38" s="253"/>
      <c r="DF38" s="253"/>
      <c r="DG38" s="253"/>
      <c r="DI38" s="253"/>
      <c r="DJ38" s="253"/>
      <c r="DK38" s="253"/>
      <c r="DL38" s="253"/>
      <c r="DN38" s="253"/>
      <c r="DO38" s="253"/>
      <c r="DP38" s="253"/>
    </row>
    <row r="39" spans="98:120" ht="13" x14ac:dyDescent="0.2"/>
    <row r="40" spans="98:120" ht="13" x14ac:dyDescent="0.2"/>
    <row r="41" spans="98:120" ht="13" x14ac:dyDescent="0.2"/>
    <row r="42" spans="98:120" ht="13" x14ac:dyDescent="0.2"/>
    <row r="43" spans="98:120" ht="13" x14ac:dyDescent="0.2"/>
    <row r="44" spans="98:120" ht="13" x14ac:dyDescent="0.2"/>
    <row r="45" spans="98:120" ht="13" x14ac:dyDescent="0.2"/>
    <row r="46" spans="98:120" ht="13" x14ac:dyDescent="0.2"/>
    <row r="47" spans="98:120" ht="13" x14ac:dyDescent="0.2"/>
    <row r="48" spans="98:120" ht="13" x14ac:dyDescent="0.2"/>
    <row r="49" spans="22:120" ht="13" x14ac:dyDescent="0.2">
      <c r="DN49" s="253"/>
      <c r="DO49" s="253"/>
      <c r="DP49" s="253"/>
    </row>
    <row r="50" spans="22:120" ht="13" x14ac:dyDescent="0.2"/>
    <row r="51" spans="22:120" ht="13" x14ac:dyDescent="0.2"/>
    <row r="52" spans="22:120" ht="13" x14ac:dyDescent="0.2"/>
    <row r="53" spans="22:120" ht="13" x14ac:dyDescent="0.2"/>
    <row r="54" spans="22:120" ht="13" x14ac:dyDescent="0.2"/>
    <row r="55" spans="22:120" ht="13" x14ac:dyDescent="0.2"/>
    <row r="56" spans="22:120" ht="13" x14ac:dyDescent="0.2"/>
    <row r="57" spans="22:120" ht="13" x14ac:dyDescent="0.2"/>
    <row r="58" spans="22:120" ht="13" x14ac:dyDescent="0.2"/>
    <row r="59" spans="22:120" ht="13" x14ac:dyDescent="0.2"/>
    <row r="60" spans="22:120" ht="13" x14ac:dyDescent="0.2"/>
    <row r="61" spans="22:120" ht="13" x14ac:dyDescent="0.2"/>
    <row r="62" spans="22:120" ht="13" x14ac:dyDescent="0.2"/>
    <row r="63" spans="22:120" ht="13" x14ac:dyDescent="0.2">
      <c r="W63" s="253"/>
      <c r="CS63" s="253"/>
      <c r="CX63" s="253"/>
      <c r="DC63" s="253"/>
      <c r="DH63" s="253"/>
    </row>
    <row r="64" spans="22:120" ht="13" x14ac:dyDescent="0.2">
      <c r="V64" s="253"/>
    </row>
    <row r="65" spans="15:120" ht="13" x14ac:dyDescent="0.2">
      <c r="X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3"/>
      <c r="CP65" s="253"/>
      <c r="CQ65" s="253"/>
      <c r="CR65" s="253"/>
      <c r="CU65" s="253"/>
      <c r="CZ65" s="253"/>
      <c r="DE65" s="253"/>
      <c r="DJ65" s="253"/>
    </row>
    <row r="66" spans="15:120" ht="13" x14ac:dyDescent="0.2">
      <c r="Q66" s="253"/>
      <c r="S66" s="253"/>
      <c r="U66" s="253"/>
      <c r="DM66" s="253"/>
    </row>
    <row r="67" spans="15:120" ht="13" x14ac:dyDescent="0.2">
      <c r="O67" s="253"/>
      <c r="P67" s="253"/>
      <c r="R67" s="253"/>
      <c r="T67" s="253"/>
      <c r="Y67" s="253"/>
      <c r="CT67" s="253"/>
      <c r="CV67" s="253"/>
      <c r="CW67" s="253"/>
      <c r="CY67" s="253"/>
      <c r="DA67" s="253"/>
      <c r="DB67" s="253"/>
      <c r="DD67" s="253"/>
      <c r="DF67" s="253"/>
      <c r="DG67" s="253"/>
      <c r="DI67" s="253"/>
      <c r="DK67" s="253"/>
      <c r="DL67" s="253"/>
      <c r="DN67" s="253"/>
      <c r="DO67" s="253"/>
      <c r="DP67" s="253"/>
    </row>
    <row r="68" spans="15:120" ht="13" x14ac:dyDescent="0.2"/>
    <row r="69" spans="15:120" ht="13" x14ac:dyDescent="0.2"/>
    <row r="70" spans="15:120" ht="13" x14ac:dyDescent="0.2"/>
    <row r="71" spans="15:120" ht="13" x14ac:dyDescent="0.2"/>
    <row r="72" spans="15:120" ht="13" x14ac:dyDescent="0.2">
      <c r="DP72" s="253"/>
    </row>
    <row r="73" spans="15:120" ht="13" x14ac:dyDescent="0.2">
      <c r="DP73" s="253"/>
    </row>
    <row r="74" spans="15:120" ht="13" x14ac:dyDescent="0.2"/>
    <row r="75" spans="15:120" ht="13" x14ac:dyDescent="0.2"/>
    <row r="76" spans="15:120" ht="13" x14ac:dyDescent="0.2"/>
    <row r="77" spans="15:120" ht="13" x14ac:dyDescent="0.2"/>
    <row r="78" spans="15:120" ht="13" x14ac:dyDescent="0.2"/>
    <row r="79" spans="15:120" ht="13" x14ac:dyDescent="0.2"/>
    <row r="80" spans="15:120" ht="13" x14ac:dyDescent="0.2"/>
    <row r="81" spans="97:112" ht="13" x14ac:dyDescent="0.2"/>
    <row r="82" spans="97:112" ht="13" x14ac:dyDescent="0.2"/>
    <row r="83" spans="97:112" ht="13" x14ac:dyDescent="0.2"/>
    <row r="84" spans="97:112" ht="13" x14ac:dyDescent="0.2"/>
    <row r="85" spans="97:112" ht="13" x14ac:dyDescent="0.2"/>
    <row r="86" spans="97:112" ht="13" x14ac:dyDescent="0.2"/>
    <row r="87" spans="97:112" ht="13" x14ac:dyDescent="0.2"/>
    <row r="88" spans="97:112" ht="13" x14ac:dyDescent="0.2"/>
    <row r="89" spans="97:112" ht="13" x14ac:dyDescent="0.2"/>
    <row r="90" spans="97:112" ht="13" x14ac:dyDescent="0.2"/>
    <row r="91" spans="97:112" ht="13" x14ac:dyDescent="0.2"/>
    <row r="92" spans="97:112" ht="13" x14ac:dyDescent="0.2"/>
    <row r="93" spans="97:112" ht="13" x14ac:dyDescent="0.2"/>
    <row r="94" spans="97:112" ht="13" x14ac:dyDescent="0.2"/>
    <row r="95" spans="97:112" ht="13" x14ac:dyDescent="0.2"/>
    <row r="96" spans="97:112" ht="13" x14ac:dyDescent="0.2">
      <c r="CS96" s="253"/>
      <c r="CX96" s="253"/>
      <c r="DC96" s="253"/>
      <c r="DH96" s="253"/>
    </row>
    <row r="97" spans="24:120" ht="13" x14ac:dyDescent="0.2">
      <c r="CS97" s="253"/>
      <c r="CX97" s="253"/>
      <c r="DC97" s="253"/>
      <c r="DH97" s="253"/>
      <c r="DP97" s="254" t="s">
        <v>512</v>
      </c>
    </row>
    <row r="98" spans="24:120" ht="13" hidden="1" x14ac:dyDescent="0.2">
      <c r="CS98" s="253"/>
      <c r="CX98" s="253"/>
      <c r="DC98" s="253"/>
      <c r="DH98" s="253"/>
    </row>
    <row r="99" spans="24:120" ht="13" hidden="1" x14ac:dyDescent="0.2">
      <c r="CS99" s="253"/>
      <c r="CX99" s="253"/>
      <c r="DC99" s="253"/>
      <c r="DH99" s="253"/>
    </row>
    <row r="101" spans="24:120" ht="12" hidden="1" customHeight="1" x14ac:dyDescent="0.2">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3"/>
      <c r="CP101" s="253"/>
      <c r="CQ101" s="253"/>
      <c r="CR101" s="253"/>
      <c r="CU101" s="253"/>
      <c r="CZ101" s="253"/>
      <c r="DE101" s="253"/>
      <c r="DJ101" s="253"/>
    </row>
    <row r="102" spans="24:120" ht="1.5" hidden="1" customHeight="1" x14ac:dyDescent="0.2">
      <c r="CU102" s="253"/>
      <c r="CZ102" s="253"/>
      <c r="DE102" s="253"/>
      <c r="DJ102" s="253"/>
      <c r="DM102" s="253"/>
    </row>
    <row r="103" spans="24:120" ht="13" hidden="1" x14ac:dyDescent="0.2">
      <c r="CT103" s="253"/>
      <c r="CV103" s="253"/>
      <c r="CW103" s="253"/>
      <c r="CY103" s="253"/>
      <c r="DA103" s="253"/>
      <c r="DB103" s="253"/>
      <c r="DD103" s="253"/>
      <c r="DF103" s="253"/>
      <c r="DG103" s="253"/>
      <c r="DI103" s="253"/>
      <c r="DK103" s="253"/>
      <c r="DL103" s="253"/>
      <c r="DM103" s="253"/>
      <c r="DN103" s="253"/>
      <c r="DO103" s="253"/>
      <c r="DP103" s="253"/>
    </row>
    <row r="104" spans="24:120" ht="13" hidden="1" x14ac:dyDescent="0.2">
      <c r="CV104" s="253"/>
      <c r="CW104" s="253"/>
      <c r="DA104" s="253"/>
      <c r="DB104" s="253"/>
      <c r="DF104" s="253"/>
      <c r="DG104" s="253"/>
      <c r="DK104" s="253"/>
      <c r="DL104" s="253"/>
      <c r="DN104" s="253"/>
      <c r="DO104" s="253"/>
      <c r="DP104" s="253"/>
    </row>
    <row r="105" spans="24:120" ht="12.75" hidden="1" customHeight="1" x14ac:dyDescent="0.2"/>
  </sheetData>
  <sheetProtection algorithmName="SHA-512" hashValue="jUvxEGp4NbQAGLxN2QlwEOUKj5/Lq6BtyzCSbzJEEnQJ/pikDtVydXkZR3fD9gZdUQ6PJ89D0zeTLMu9eIfjpA==" saltValue="5Ygt9Ws2lL2b7il1prQfpA==" spinCount="100000" sheet="1" objects="1" scenarios="1"/>
  <dataConsolidate/>
  <phoneticPr fontId="2"/>
  <printOptions horizontalCentered="1" verticalCentered="1"/>
  <pageMargins left="0" right="0" top="0" bottom="0" header="0" footer="0"/>
  <pageSetup paperSize="9" scale="45"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54" customWidth="1"/>
    <col min="117" max="16384" width="9" style="253" hidden="1"/>
  </cols>
  <sheetData>
    <row r="1" spans="2:116" ht="13" x14ac:dyDescent="0.2">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row>
    <row r="2" spans="2:116" ht="13" x14ac:dyDescent="0.2"/>
    <row r="3" spans="2:116" ht="13" x14ac:dyDescent="0.2"/>
    <row r="4" spans="2:116" ht="13" x14ac:dyDescent="0.2">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row>
    <row r="5" spans="2:116" ht="13" x14ac:dyDescent="0.2">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row>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9:116" ht="13" x14ac:dyDescent="0.2"/>
    <row r="18" spans="9:116" ht="13" x14ac:dyDescent="0.2">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row>
    <row r="19" spans="9:116" ht="13" x14ac:dyDescent="0.2"/>
    <row r="20" spans="9:116" ht="13" x14ac:dyDescent="0.2"/>
    <row r="21" spans="9:116" ht="13" x14ac:dyDescent="0.2">
      <c r="DL21" s="253"/>
    </row>
    <row r="22" spans="9:116" ht="13" x14ac:dyDescent="0.2">
      <c r="DI22" s="253"/>
      <c r="DJ22" s="253"/>
      <c r="DK22" s="253"/>
      <c r="DL22" s="253"/>
    </row>
    <row r="23" spans="9:116" ht="13" x14ac:dyDescent="0.2">
      <c r="CY23" s="253"/>
      <c r="CZ23" s="253"/>
      <c r="DA23" s="253"/>
      <c r="DB23" s="253"/>
      <c r="DC23" s="253"/>
      <c r="DD23" s="253"/>
      <c r="DE23" s="253"/>
      <c r="DF23" s="253"/>
      <c r="DG23" s="253"/>
      <c r="DH23" s="253"/>
      <c r="DI23" s="253"/>
      <c r="DJ23" s="253"/>
      <c r="DK23" s="253"/>
      <c r="DL23" s="253"/>
    </row>
    <row r="24" spans="9:116" ht="13" x14ac:dyDescent="0.2"/>
    <row r="25" spans="9:116" ht="13" x14ac:dyDescent="0.2"/>
    <row r="26" spans="9:116" ht="13" x14ac:dyDescent="0.2"/>
    <row r="27" spans="9:116" ht="13" x14ac:dyDescent="0.2"/>
    <row r="28" spans="9:116" ht="13" x14ac:dyDescent="0.2"/>
    <row r="29" spans="9:116" ht="13" x14ac:dyDescent="0.2"/>
    <row r="30" spans="9:116" ht="13" x14ac:dyDescent="0.2"/>
    <row r="31" spans="9:116" ht="13" x14ac:dyDescent="0.2"/>
    <row r="32" spans="9:116" ht="13" x14ac:dyDescent="0.2"/>
    <row r="33" spans="15:116" ht="13" x14ac:dyDescent="0.2"/>
    <row r="34" spans="15:116" ht="13" x14ac:dyDescent="0.2"/>
    <row r="35" spans="15:116" ht="13" x14ac:dyDescent="0.2">
      <c r="CZ35" s="253"/>
      <c r="DA35" s="253"/>
      <c r="DB35" s="253"/>
      <c r="DC35" s="253"/>
      <c r="DD35" s="253"/>
      <c r="DE35" s="253"/>
      <c r="DF35" s="253"/>
      <c r="DG35" s="253"/>
      <c r="DH35" s="253"/>
      <c r="DI35" s="253"/>
      <c r="DJ35" s="253"/>
      <c r="DK35" s="253"/>
      <c r="DL35" s="253"/>
    </row>
    <row r="36" spans="15:116" ht="13" x14ac:dyDescent="0.2"/>
    <row r="37" spans="15:116" ht="13" x14ac:dyDescent="0.2">
      <c r="DL37" s="253"/>
    </row>
    <row r="38" spans="15:116" ht="13" x14ac:dyDescent="0.2">
      <c r="DI38" s="253"/>
      <c r="DJ38" s="253"/>
      <c r="DK38" s="253"/>
      <c r="DL38" s="253"/>
    </row>
    <row r="39" spans="15:116" ht="13" x14ac:dyDescent="0.2"/>
    <row r="40" spans="15:116" ht="13" x14ac:dyDescent="0.2"/>
    <row r="41" spans="15:116" ht="13" x14ac:dyDescent="0.2"/>
    <row r="42" spans="15:116" ht="13" x14ac:dyDescent="0.2"/>
    <row r="43" spans="15:116" ht="13" x14ac:dyDescent="0.2">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row>
    <row r="44" spans="15:116" ht="13" x14ac:dyDescent="0.2">
      <c r="DL44" s="253"/>
    </row>
    <row r="45" spans="15:116" ht="13" x14ac:dyDescent="0.2"/>
    <row r="46" spans="15:116" ht="13" x14ac:dyDescent="0.2">
      <c r="DA46" s="253"/>
      <c r="DB46" s="253"/>
      <c r="DC46" s="253"/>
      <c r="DD46" s="253"/>
      <c r="DE46" s="253"/>
      <c r="DF46" s="253"/>
      <c r="DG46" s="253"/>
      <c r="DH46" s="253"/>
      <c r="DI46" s="253"/>
      <c r="DJ46" s="253"/>
      <c r="DK46" s="253"/>
      <c r="DL46" s="253"/>
    </row>
    <row r="47" spans="15:116" ht="13" x14ac:dyDescent="0.2"/>
    <row r="48" spans="15:116" ht="13" x14ac:dyDescent="0.2"/>
    <row r="49" spans="104:116" ht="13" x14ac:dyDescent="0.2"/>
    <row r="50" spans="104:116" ht="13" x14ac:dyDescent="0.2">
      <c r="CZ50" s="253"/>
      <c r="DA50" s="253"/>
      <c r="DB50" s="253"/>
      <c r="DC50" s="253"/>
      <c r="DD50" s="253"/>
      <c r="DE50" s="253"/>
      <c r="DF50" s="253"/>
      <c r="DG50" s="253"/>
      <c r="DH50" s="253"/>
      <c r="DI50" s="253"/>
      <c r="DJ50" s="253"/>
      <c r="DK50" s="253"/>
      <c r="DL50" s="253"/>
    </row>
    <row r="51" spans="104:116" ht="13" x14ac:dyDescent="0.2"/>
    <row r="52" spans="104:116" ht="13" x14ac:dyDescent="0.2"/>
    <row r="53" spans="104:116" ht="13" x14ac:dyDescent="0.2">
      <c r="DL53" s="253"/>
    </row>
    <row r="54" spans="104:116" ht="13" x14ac:dyDescent="0.2"/>
    <row r="55" spans="104:116" ht="13" x14ac:dyDescent="0.2"/>
    <row r="56" spans="104:116" ht="13" x14ac:dyDescent="0.2"/>
    <row r="57" spans="104:116" ht="13" x14ac:dyDescent="0.2"/>
    <row r="58" spans="104:116" ht="13" x14ac:dyDescent="0.2"/>
    <row r="59" spans="104:116" ht="13" x14ac:dyDescent="0.2"/>
    <row r="60" spans="104:116" ht="13" x14ac:dyDescent="0.2"/>
    <row r="61" spans="104:116" ht="13" x14ac:dyDescent="0.2"/>
    <row r="62" spans="104:116" ht="13" x14ac:dyDescent="0.2"/>
    <row r="63" spans="104:116" ht="13" x14ac:dyDescent="0.2"/>
    <row r="64" spans="104:116" ht="13" x14ac:dyDescent="0.2"/>
    <row r="65" spans="107:116" ht="13" x14ac:dyDescent="0.2"/>
    <row r="66" spans="107:116" ht="13" x14ac:dyDescent="0.2"/>
    <row r="67" spans="107:116" ht="13" x14ac:dyDescent="0.2">
      <c r="DC67" s="253"/>
      <c r="DD67" s="253"/>
      <c r="DE67" s="253"/>
      <c r="DF67" s="253"/>
      <c r="DG67" s="253"/>
      <c r="DH67" s="253"/>
      <c r="DI67" s="253"/>
      <c r="DJ67" s="253"/>
      <c r="DK67" s="253"/>
      <c r="DL67" s="253"/>
    </row>
    <row r="68" spans="107:116" ht="13" x14ac:dyDescent="0.2"/>
    <row r="69" spans="107:116" ht="13" x14ac:dyDescent="0.2"/>
    <row r="70" spans="107:116" ht="13" x14ac:dyDescent="0.2"/>
    <row r="71" spans="107:116" ht="13" x14ac:dyDescent="0.2"/>
    <row r="72" spans="107:116" ht="13" x14ac:dyDescent="0.2"/>
    <row r="73" spans="107:116" ht="13" x14ac:dyDescent="0.2"/>
    <row r="74" spans="107:116" ht="13" x14ac:dyDescent="0.2"/>
    <row r="75" spans="107:116" ht="13" x14ac:dyDescent="0.2"/>
    <row r="76" spans="107:116" ht="13" x14ac:dyDescent="0.2"/>
    <row r="77" spans="107:116" ht="13" x14ac:dyDescent="0.2"/>
    <row r="78" spans="107:116" ht="13" x14ac:dyDescent="0.2"/>
    <row r="79" spans="107:116" ht="13" x14ac:dyDescent="0.2"/>
    <row r="80" spans="107:116"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sheetData>
  <sheetProtection algorithmName="SHA-512" hashValue="oIKiHxtoFDpkFD1t2FSMxM9CGGnmZVKfdXhn5KYJxKapNSrh86qnPUvDZRKdFY1wz96L+Nqsn3Wan6MSVf6hNA==" saltValue="WTqUsqutIyNT9Qb2q4k1b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3"/>
  <sheetViews>
    <sheetView showGridLines="0" view="pageBreakPreview" workbookViewId="0"/>
  </sheetViews>
  <sheetFormatPr defaultColWidth="0" defaultRowHeight="13.5" customHeight="1" zeroHeight="1" x14ac:dyDescent="0.2"/>
  <cols>
    <col min="1" max="36" width="2.453125" style="255" customWidth="1"/>
    <col min="37" max="44" width="17" style="255" customWidth="1"/>
    <col min="45" max="45" width="6.08984375" style="262" customWidth="1"/>
    <col min="46" max="46" width="3" style="260" customWidth="1"/>
    <col min="47" max="47" width="19.08984375" style="255" hidden="1" customWidth="1"/>
    <col min="48" max="52" width="12.6328125" style="255" hidden="1" customWidth="1"/>
    <col min="53" max="16384" width="8.6328125" style="255" hidden="1"/>
  </cols>
  <sheetData>
    <row r="1" spans="1:46" ht="13" x14ac:dyDescent="0.2">
      <c r="AS1" s="256"/>
      <c r="AT1" s="256"/>
    </row>
    <row r="2" spans="1:46" ht="13" x14ac:dyDescent="0.2">
      <c r="AS2" s="256"/>
      <c r="AT2" s="256"/>
    </row>
    <row r="3" spans="1:46" ht="13" x14ac:dyDescent="0.2">
      <c r="AS3" s="256"/>
      <c r="AT3" s="256"/>
    </row>
    <row r="4" spans="1:46" ht="13" x14ac:dyDescent="0.2">
      <c r="AS4" s="256"/>
      <c r="AT4" s="256"/>
    </row>
    <row r="5" spans="1:46" ht="16.5" x14ac:dyDescent="0.2">
      <c r="A5" s="257" t="s">
        <v>513</v>
      </c>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9"/>
    </row>
    <row r="6" spans="1:46" ht="13" x14ac:dyDescent="0.2">
      <c r="A6" s="260"/>
      <c r="B6" s="256"/>
      <c r="C6" s="256"/>
      <c r="D6" s="256"/>
      <c r="E6" s="256"/>
      <c r="F6" s="256"/>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61" t="s">
        <v>514</v>
      </c>
      <c r="AL6" s="261"/>
      <c r="AM6" s="261"/>
      <c r="AN6" s="261"/>
      <c r="AO6" s="256"/>
      <c r="AP6" s="256"/>
      <c r="AQ6" s="256"/>
      <c r="AR6" s="256"/>
    </row>
    <row r="7" spans="1:46" ht="13.5" customHeight="1" x14ac:dyDescent="0.2">
      <c r="A7" s="260"/>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63"/>
      <c r="AL7" s="264"/>
      <c r="AM7" s="264"/>
      <c r="AN7" s="265"/>
      <c r="AO7" s="1177" t="s">
        <v>515</v>
      </c>
      <c r="AP7" s="266"/>
      <c r="AQ7" s="267" t="s">
        <v>516</v>
      </c>
      <c r="AR7" s="268"/>
    </row>
    <row r="8" spans="1:46" ht="13" x14ac:dyDescent="0.2">
      <c r="A8" s="260"/>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69"/>
      <c r="AL8" s="270"/>
      <c r="AM8" s="270"/>
      <c r="AN8" s="271"/>
      <c r="AO8" s="1178"/>
      <c r="AP8" s="272" t="s">
        <v>517</v>
      </c>
      <c r="AQ8" s="273" t="s">
        <v>518</v>
      </c>
      <c r="AR8" s="274" t="s">
        <v>519</v>
      </c>
    </row>
    <row r="9" spans="1:46" ht="13" x14ac:dyDescent="0.2">
      <c r="A9" s="260"/>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1179" t="s">
        <v>520</v>
      </c>
      <c r="AL9" s="1180"/>
      <c r="AM9" s="1180"/>
      <c r="AN9" s="1181"/>
      <c r="AO9" s="275">
        <v>833176</v>
      </c>
      <c r="AP9" s="275">
        <v>57157</v>
      </c>
      <c r="AQ9" s="276">
        <v>106927</v>
      </c>
      <c r="AR9" s="277">
        <v>-46.5</v>
      </c>
    </row>
    <row r="10" spans="1:46" ht="13.5" customHeight="1" x14ac:dyDescent="0.2">
      <c r="A10" s="260"/>
      <c r="B10" s="25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1179" t="s">
        <v>521</v>
      </c>
      <c r="AL10" s="1180"/>
      <c r="AM10" s="1180"/>
      <c r="AN10" s="1181"/>
      <c r="AO10" s="278">
        <v>192684</v>
      </c>
      <c r="AP10" s="278">
        <v>13218</v>
      </c>
      <c r="AQ10" s="279">
        <v>15145</v>
      </c>
      <c r="AR10" s="280">
        <v>-12.7</v>
      </c>
    </row>
    <row r="11" spans="1:46" ht="13.5" customHeight="1" x14ac:dyDescent="0.2">
      <c r="A11" s="260"/>
      <c r="B11" s="256"/>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1179" t="s">
        <v>522</v>
      </c>
      <c r="AL11" s="1180"/>
      <c r="AM11" s="1180"/>
      <c r="AN11" s="1181"/>
      <c r="AO11" s="278" t="s">
        <v>523</v>
      </c>
      <c r="AP11" s="278" t="s">
        <v>523</v>
      </c>
      <c r="AQ11" s="279">
        <v>1510</v>
      </c>
      <c r="AR11" s="280" t="s">
        <v>523</v>
      </c>
    </row>
    <row r="12" spans="1:46" ht="13.5" customHeight="1" x14ac:dyDescent="0.2">
      <c r="A12" s="260"/>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1179" t="s">
        <v>524</v>
      </c>
      <c r="AL12" s="1180"/>
      <c r="AM12" s="1180"/>
      <c r="AN12" s="1181"/>
      <c r="AO12" s="278" t="s">
        <v>523</v>
      </c>
      <c r="AP12" s="278" t="s">
        <v>523</v>
      </c>
      <c r="AQ12" s="279">
        <v>21</v>
      </c>
      <c r="AR12" s="280" t="s">
        <v>523</v>
      </c>
    </row>
    <row r="13" spans="1:46" ht="13.5" customHeight="1" x14ac:dyDescent="0.2">
      <c r="A13" s="260"/>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1179" t="s">
        <v>525</v>
      </c>
      <c r="AL13" s="1180"/>
      <c r="AM13" s="1180"/>
      <c r="AN13" s="1181"/>
      <c r="AO13" s="278">
        <v>82514</v>
      </c>
      <c r="AP13" s="278">
        <v>5661</v>
      </c>
      <c r="AQ13" s="279">
        <v>4533</v>
      </c>
      <c r="AR13" s="280">
        <v>24.9</v>
      </c>
    </row>
    <row r="14" spans="1:46" ht="13.5" customHeight="1" x14ac:dyDescent="0.2">
      <c r="A14" s="260"/>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1179" t="s">
        <v>526</v>
      </c>
      <c r="AL14" s="1180"/>
      <c r="AM14" s="1180"/>
      <c r="AN14" s="1181"/>
      <c r="AO14" s="278">
        <v>46651</v>
      </c>
      <c r="AP14" s="278">
        <v>3200</v>
      </c>
      <c r="AQ14" s="279">
        <v>2422</v>
      </c>
      <c r="AR14" s="280">
        <v>32.1</v>
      </c>
    </row>
    <row r="15" spans="1:46" ht="13.5" customHeight="1" x14ac:dyDescent="0.2">
      <c r="A15" s="260"/>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1182" t="s">
        <v>527</v>
      </c>
      <c r="AL15" s="1183"/>
      <c r="AM15" s="1183"/>
      <c r="AN15" s="1184"/>
      <c r="AO15" s="278">
        <v>-48323</v>
      </c>
      <c r="AP15" s="278">
        <v>-3315</v>
      </c>
      <c r="AQ15" s="279">
        <v>-7979</v>
      </c>
      <c r="AR15" s="280">
        <v>-58.5</v>
      </c>
    </row>
    <row r="16" spans="1:46" ht="13" x14ac:dyDescent="0.2">
      <c r="A16" s="260"/>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1182" t="s">
        <v>185</v>
      </c>
      <c r="AL16" s="1183"/>
      <c r="AM16" s="1183"/>
      <c r="AN16" s="1184"/>
      <c r="AO16" s="278">
        <v>1106702</v>
      </c>
      <c r="AP16" s="278">
        <v>75921</v>
      </c>
      <c r="AQ16" s="279">
        <v>122579</v>
      </c>
      <c r="AR16" s="280">
        <v>-38.1</v>
      </c>
    </row>
    <row r="17" spans="1:46" ht="13" x14ac:dyDescent="0.2">
      <c r="A17" s="260"/>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81"/>
    </row>
    <row r="18" spans="1:46" ht="13" x14ac:dyDescent="0.2">
      <c r="A18" s="260"/>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82"/>
      <c r="AR18" s="282"/>
    </row>
    <row r="19" spans="1:46" ht="13" x14ac:dyDescent="0.2">
      <c r="A19" s="260"/>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t="s">
        <v>528</v>
      </c>
      <c r="AL19" s="256"/>
      <c r="AM19" s="256"/>
      <c r="AN19" s="256"/>
      <c r="AO19" s="256"/>
      <c r="AP19" s="256"/>
      <c r="AQ19" s="256"/>
      <c r="AR19" s="256"/>
    </row>
    <row r="20" spans="1:46" ht="13" x14ac:dyDescent="0.2">
      <c r="A20" s="260"/>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83"/>
      <c r="AL20" s="284"/>
      <c r="AM20" s="284"/>
      <c r="AN20" s="285"/>
      <c r="AO20" s="286" t="s">
        <v>529</v>
      </c>
      <c r="AP20" s="287" t="s">
        <v>530</v>
      </c>
      <c r="AQ20" s="288" t="s">
        <v>531</v>
      </c>
      <c r="AR20" s="289"/>
    </row>
    <row r="21" spans="1:46" s="295" customFormat="1" ht="13" x14ac:dyDescent="0.2">
      <c r="A21" s="290"/>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1185" t="s">
        <v>532</v>
      </c>
      <c r="AL21" s="1186"/>
      <c r="AM21" s="1186"/>
      <c r="AN21" s="1187"/>
      <c r="AO21" s="291">
        <v>6.11</v>
      </c>
      <c r="AP21" s="292">
        <v>10.66</v>
      </c>
      <c r="AQ21" s="293">
        <v>-4.55</v>
      </c>
      <c r="AR21" s="261"/>
      <c r="AS21" s="294"/>
      <c r="AT21" s="290"/>
    </row>
    <row r="22" spans="1:46" s="295" customFormat="1" ht="13" x14ac:dyDescent="0.2">
      <c r="A22" s="290"/>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1185" t="s">
        <v>533</v>
      </c>
      <c r="AL22" s="1186"/>
      <c r="AM22" s="1186"/>
      <c r="AN22" s="1187"/>
      <c r="AO22" s="296">
        <v>95.8</v>
      </c>
      <c r="AP22" s="297">
        <v>96.3</v>
      </c>
      <c r="AQ22" s="298">
        <v>-0.5</v>
      </c>
      <c r="AR22" s="282"/>
      <c r="AS22" s="294"/>
      <c r="AT22" s="290"/>
    </row>
    <row r="23" spans="1:46" s="295" customFormat="1" ht="13" x14ac:dyDescent="0.2">
      <c r="A23" s="290"/>
      <c r="B23" s="261"/>
      <c r="C23" s="261"/>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82"/>
      <c r="AQ23" s="282"/>
      <c r="AR23" s="282"/>
      <c r="AS23" s="294"/>
      <c r="AT23" s="290"/>
    </row>
    <row r="24" spans="1:46" s="295" customFormat="1" ht="13" x14ac:dyDescent="0.2">
      <c r="A24" s="290"/>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82"/>
      <c r="AQ24" s="282"/>
      <c r="AR24" s="282"/>
      <c r="AS24" s="294"/>
      <c r="AT24" s="290"/>
    </row>
    <row r="25" spans="1:46" s="295" customFormat="1" ht="13" x14ac:dyDescent="0.2">
      <c r="A25" s="299"/>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1"/>
      <c r="AQ25" s="301"/>
      <c r="AR25" s="301"/>
      <c r="AS25" s="302"/>
      <c r="AT25" s="290"/>
    </row>
    <row r="26" spans="1:46" s="295" customFormat="1" ht="13" x14ac:dyDescent="0.2">
      <c r="A26" s="1176" t="s">
        <v>534</v>
      </c>
      <c r="B26" s="1176"/>
      <c r="C26" s="1176"/>
      <c r="D26" s="1176"/>
      <c r="E26" s="1176"/>
      <c r="F26" s="1176"/>
      <c r="G26" s="1176"/>
      <c r="H26" s="1176"/>
      <c r="I26" s="1176"/>
      <c r="J26" s="1176"/>
      <c r="K26" s="1176"/>
      <c r="L26" s="1176"/>
      <c r="M26" s="1176"/>
      <c r="N26" s="1176"/>
      <c r="O26" s="1176"/>
      <c r="P26" s="1176"/>
      <c r="Q26" s="1176"/>
      <c r="R26" s="1176"/>
      <c r="S26" s="1176"/>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261"/>
    </row>
    <row r="27" spans="1:46" ht="13" x14ac:dyDescent="0.2">
      <c r="A27" s="303"/>
      <c r="AO27" s="256"/>
      <c r="AP27" s="256"/>
      <c r="AQ27" s="256"/>
      <c r="AR27" s="256"/>
      <c r="AS27" s="256"/>
      <c r="AT27" s="256"/>
    </row>
    <row r="28" spans="1:46" ht="16.5" x14ac:dyDescent="0.2">
      <c r="A28" s="257" t="s">
        <v>535</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304"/>
    </row>
    <row r="29" spans="1:46" ht="13" x14ac:dyDescent="0.2">
      <c r="A29" s="260"/>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61" t="s">
        <v>536</v>
      </c>
      <c r="AL29" s="261"/>
      <c r="AM29" s="261"/>
      <c r="AN29" s="261"/>
      <c r="AO29" s="256"/>
      <c r="AP29" s="256"/>
      <c r="AQ29" s="256"/>
      <c r="AR29" s="256"/>
      <c r="AS29" s="305"/>
    </row>
    <row r="30" spans="1:46" ht="13.5" customHeight="1" x14ac:dyDescent="0.2">
      <c r="A30" s="260"/>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63"/>
      <c r="AL30" s="264"/>
      <c r="AM30" s="264"/>
      <c r="AN30" s="265"/>
      <c r="AO30" s="1177" t="s">
        <v>515</v>
      </c>
      <c r="AP30" s="266"/>
      <c r="AQ30" s="267" t="s">
        <v>516</v>
      </c>
      <c r="AR30" s="268"/>
    </row>
    <row r="31" spans="1:46" ht="13" x14ac:dyDescent="0.2">
      <c r="A31" s="260"/>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69"/>
      <c r="AL31" s="270"/>
      <c r="AM31" s="270"/>
      <c r="AN31" s="271"/>
      <c r="AO31" s="1178"/>
      <c r="AP31" s="272" t="s">
        <v>517</v>
      </c>
      <c r="AQ31" s="273" t="s">
        <v>518</v>
      </c>
      <c r="AR31" s="274" t="s">
        <v>519</v>
      </c>
    </row>
    <row r="32" spans="1:46" ht="27" customHeight="1" x14ac:dyDescent="0.2">
      <c r="A32" s="260"/>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1193" t="s">
        <v>537</v>
      </c>
      <c r="AL32" s="1194"/>
      <c r="AM32" s="1194"/>
      <c r="AN32" s="1195"/>
      <c r="AO32" s="306">
        <v>340968</v>
      </c>
      <c r="AP32" s="306">
        <v>23391</v>
      </c>
      <c r="AQ32" s="307">
        <v>59977</v>
      </c>
      <c r="AR32" s="308">
        <v>-61</v>
      </c>
    </row>
    <row r="33" spans="1:46" ht="13.5" customHeight="1" x14ac:dyDescent="0.2">
      <c r="A33" s="260"/>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1193" t="s">
        <v>538</v>
      </c>
      <c r="AL33" s="1194"/>
      <c r="AM33" s="1194"/>
      <c r="AN33" s="1195"/>
      <c r="AO33" s="306" t="s">
        <v>523</v>
      </c>
      <c r="AP33" s="306" t="s">
        <v>523</v>
      </c>
      <c r="AQ33" s="307" t="s">
        <v>523</v>
      </c>
      <c r="AR33" s="308" t="s">
        <v>523</v>
      </c>
    </row>
    <row r="34" spans="1:46" ht="27" customHeight="1" x14ac:dyDescent="0.2">
      <c r="A34" s="260"/>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1193" t="s">
        <v>539</v>
      </c>
      <c r="AL34" s="1194"/>
      <c r="AM34" s="1194"/>
      <c r="AN34" s="1195"/>
      <c r="AO34" s="306" t="s">
        <v>523</v>
      </c>
      <c r="AP34" s="306" t="s">
        <v>523</v>
      </c>
      <c r="AQ34" s="307" t="s">
        <v>523</v>
      </c>
      <c r="AR34" s="308" t="s">
        <v>523</v>
      </c>
    </row>
    <row r="35" spans="1:46" ht="27" customHeight="1" x14ac:dyDescent="0.2">
      <c r="A35" s="260"/>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1193" t="s">
        <v>540</v>
      </c>
      <c r="AL35" s="1194"/>
      <c r="AM35" s="1194"/>
      <c r="AN35" s="1195"/>
      <c r="AO35" s="306">
        <v>268349</v>
      </c>
      <c r="AP35" s="306">
        <v>18409</v>
      </c>
      <c r="AQ35" s="307">
        <v>16053</v>
      </c>
      <c r="AR35" s="308">
        <v>14.7</v>
      </c>
    </row>
    <row r="36" spans="1:46" ht="27" customHeight="1" x14ac:dyDescent="0.2">
      <c r="A36" s="260"/>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1193" t="s">
        <v>541</v>
      </c>
      <c r="AL36" s="1194"/>
      <c r="AM36" s="1194"/>
      <c r="AN36" s="1195"/>
      <c r="AO36" s="306">
        <v>29705</v>
      </c>
      <c r="AP36" s="306">
        <v>2038</v>
      </c>
      <c r="AQ36" s="307">
        <v>3449</v>
      </c>
      <c r="AR36" s="308">
        <v>-40.9</v>
      </c>
    </row>
    <row r="37" spans="1:46" ht="13.5" customHeight="1" x14ac:dyDescent="0.2">
      <c r="A37" s="260"/>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1193" t="s">
        <v>542</v>
      </c>
      <c r="AL37" s="1194"/>
      <c r="AM37" s="1194"/>
      <c r="AN37" s="1195"/>
      <c r="AO37" s="306">
        <v>8296</v>
      </c>
      <c r="AP37" s="306">
        <v>569</v>
      </c>
      <c r="AQ37" s="307">
        <v>404</v>
      </c>
      <c r="AR37" s="308">
        <v>40.799999999999997</v>
      </c>
    </row>
    <row r="38" spans="1:46" ht="27" customHeight="1" x14ac:dyDescent="0.2">
      <c r="A38" s="260"/>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1196" t="s">
        <v>543</v>
      </c>
      <c r="AL38" s="1197"/>
      <c r="AM38" s="1197"/>
      <c r="AN38" s="1198"/>
      <c r="AO38" s="309" t="s">
        <v>523</v>
      </c>
      <c r="AP38" s="309" t="s">
        <v>523</v>
      </c>
      <c r="AQ38" s="310">
        <v>3</v>
      </c>
      <c r="AR38" s="298" t="s">
        <v>523</v>
      </c>
      <c r="AS38" s="305"/>
    </row>
    <row r="39" spans="1:46" ht="13" x14ac:dyDescent="0.2">
      <c r="A39" s="260"/>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1196" t="s">
        <v>544</v>
      </c>
      <c r="AL39" s="1197"/>
      <c r="AM39" s="1197"/>
      <c r="AN39" s="1198"/>
      <c r="AO39" s="306">
        <v>-5154</v>
      </c>
      <c r="AP39" s="306">
        <v>-354</v>
      </c>
      <c r="AQ39" s="307">
        <v>-3105</v>
      </c>
      <c r="AR39" s="308">
        <v>-88.6</v>
      </c>
      <c r="AS39" s="305"/>
    </row>
    <row r="40" spans="1:46" ht="27" customHeight="1" x14ac:dyDescent="0.2">
      <c r="A40" s="260"/>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1193" t="s">
        <v>545</v>
      </c>
      <c r="AL40" s="1194"/>
      <c r="AM40" s="1194"/>
      <c r="AN40" s="1195"/>
      <c r="AO40" s="306">
        <v>-387611</v>
      </c>
      <c r="AP40" s="306">
        <v>-26591</v>
      </c>
      <c r="AQ40" s="307">
        <v>-51549</v>
      </c>
      <c r="AR40" s="308">
        <v>-48.4</v>
      </c>
      <c r="AS40" s="305"/>
    </row>
    <row r="41" spans="1:46" ht="13" x14ac:dyDescent="0.2">
      <c r="A41" s="260"/>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1199" t="s">
        <v>297</v>
      </c>
      <c r="AL41" s="1200"/>
      <c r="AM41" s="1200"/>
      <c r="AN41" s="1201"/>
      <c r="AO41" s="306">
        <v>254553</v>
      </c>
      <c r="AP41" s="306">
        <v>17463</v>
      </c>
      <c r="AQ41" s="307">
        <v>25231</v>
      </c>
      <c r="AR41" s="308">
        <v>-30.8</v>
      </c>
      <c r="AS41" s="305"/>
    </row>
    <row r="42" spans="1:46" ht="13" x14ac:dyDescent="0.2">
      <c r="A42" s="260"/>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311" t="s">
        <v>546</v>
      </c>
      <c r="AL42" s="256"/>
      <c r="AM42" s="256"/>
      <c r="AN42" s="256"/>
      <c r="AO42" s="256"/>
      <c r="AP42" s="256"/>
      <c r="AQ42" s="282"/>
      <c r="AR42" s="282"/>
      <c r="AS42" s="305"/>
    </row>
    <row r="43" spans="1:46" ht="13" x14ac:dyDescent="0.2">
      <c r="A43" s="260"/>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312"/>
      <c r="AQ43" s="282"/>
      <c r="AR43" s="256"/>
      <c r="AS43" s="305"/>
    </row>
    <row r="44" spans="1:46" ht="13" x14ac:dyDescent="0.2">
      <c r="A44" s="260"/>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82"/>
      <c r="AR44" s="256"/>
    </row>
    <row r="45" spans="1:46" ht="13" x14ac:dyDescent="0.2">
      <c r="A45" s="258"/>
      <c r="B45" s="258"/>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313"/>
      <c r="AR45" s="258"/>
      <c r="AS45" s="258"/>
      <c r="AT45" s="256"/>
    </row>
    <row r="46" spans="1:46" ht="13" x14ac:dyDescent="0.2">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256"/>
    </row>
    <row r="47" spans="1:46" ht="17.25" customHeight="1" x14ac:dyDescent="0.2">
      <c r="A47" s="315" t="s">
        <v>547</v>
      </c>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row>
    <row r="48" spans="1:46" ht="13" x14ac:dyDescent="0.2">
      <c r="A48" s="260"/>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316" t="s">
        <v>548</v>
      </c>
      <c r="AL48" s="316"/>
      <c r="AM48" s="316"/>
      <c r="AN48" s="316"/>
      <c r="AO48" s="316"/>
      <c r="AP48" s="316"/>
      <c r="AQ48" s="317"/>
      <c r="AR48" s="316"/>
    </row>
    <row r="49" spans="1:44" ht="13.5" customHeight="1" x14ac:dyDescent="0.2">
      <c r="A49" s="260"/>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318"/>
      <c r="AL49" s="319"/>
      <c r="AM49" s="1188" t="s">
        <v>515</v>
      </c>
      <c r="AN49" s="1190" t="s">
        <v>549</v>
      </c>
      <c r="AO49" s="1191"/>
      <c r="AP49" s="1191"/>
      <c r="AQ49" s="1191"/>
      <c r="AR49" s="1192"/>
    </row>
    <row r="50" spans="1:44" ht="13" x14ac:dyDescent="0.2">
      <c r="A50" s="260"/>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320"/>
      <c r="AL50" s="321"/>
      <c r="AM50" s="1189"/>
      <c r="AN50" s="322" t="s">
        <v>550</v>
      </c>
      <c r="AO50" s="323" t="s">
        <v>551</v>
      </c>
      <c r="AP50" s="324" t="s">
        <v>552</v>
      </c>
      <c r="AQ50" s="325" t="s">
        <v>553</v>
      </c>
      <c r="AR50" s="326" t="s">
        <v>554</v>
      </c>
    </row>
    <row r="51" spans="1:44" ht="13" x14ac:dyDescent="0.2">
      <c r="A51" s="260"/>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318" t="s">
        <v>555</v>
      </c>
      <c r="AL51" s="319"/>
      <c r="AM51" s="327">
        <v>689445</v>
      </c>
      <c r="AN51" s="328">
        <v>46701</v>
      </c>
      <c r="AO51" s="329">
        <v>0.1</v>
      </c>
      <c r="AP51" s="330">
        <v>90072</v>
      </c>
      <c r="AQ51" s="331">
        <v>13.3</v>
      </c>
      <c r="AR51" s="332">
        <v>-13.2</v>
      </c>
    </row>
    <row r="52" spans="1:44" ht="13" x14ac:dyDescent="0.2">
      <c r="A52" s="260"/>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333"/>
      <c r="AL52" s="334" t="s">
        <v>556</v>
      </c>
      <c r="AM52" s="335">
        <v>460445</v>
      </c>
      <c r="AN52" s="336">
        <v>31189</v>
      </c>
      <c r="AO52" s="337">
        <v>4.2</v>
      </c>
      <c r="AP52" s="338">
        <v>46083</v>
      </c>
      <c r="AQ52" s="339">
        <v>3.2</v>
      </c>
      <c r="AR52" s="340">
        <v>1</v>
      </c>
    </row>
    <row r="53" spans="1:44" ht="13" x14ac:dyDescent="0.2">
      <c r="A53" s="260"/>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318" t="s">
        <v>557</v>
      </c>
      <c r="AL53" s="319"/>
      <c r="AM53" s="327">
        <v>571085</v>
      </c>
      <c r="AN53" s="328">
        <v>38754</v>
      </c>
      <c r="AO53" s="329">
        <v>-17</v>
      </c>
      <c r="AP53" s="330">
        <v>88328</v>
      </c>
      <c r="AQ53" s="331">
        <v>-1.9</v>
      </c>
      <c r="AR53" s="332">
        <v>-15.1</v>
      </c>
    </row>
    <row r="54" spans="1:44" ht="13" x14ac:dyDescent="0.2">
      <c r="A54" s="260"/>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333"/>
      <c r="AL54" s="334" t="s">
        <v>556</v>
      </c>
      <c r="AM54" s="335">
        <v>430939</v>
      </c>
      <c r="AN54" s="336">
        <v>29244</v>
      </c>
      <c r="AO54" s="337">
        <v>-6.2</v>
      </c>
      <c r="AP54" s="338">
        <v>49013</v>
      </c>
      <c r="AQ54" s="339">
        <v>6.4</v>
      </c>
      <c r="AR54" s="340">
        <v>-12.6</v>
      </c>
    </row>
    <row r="55" spans="1:44" ht="13" x14ac:dyDescent="0.2">
      <c r="A55" s="260"/>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318" t="s">
        <v>558</v>
      </c>
      <c r="AL55" s="319"/>
      <c r="AM55" s="327">
        <v>463984</v>
      </c>
      <c r="AN55" s="328">
        <v>31615</v>
      </c>
      <c r="AO55" s="329">
        <v>-18.399999999999999</v>
      </c>
      <c r="AP55" s="330">
        <v>103390</v>
      </c>
      <c r="AQ55" s="331">
        <v>17.100000000000001</v>
      </c>
      <c r="AR55" s="332">
        <v>-35.5</v>
      </c>
    </row>
    <row r="56" spans="1:44" ht="13" x14ac:dyDescent="0.2">
      <c r="A56" s="260"/>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333"/>
      <c r="AL56" s="334" t="s">
        <v>556</v>
      </c>
      <c r="AM56" s="335">
        <v>359078</v>
      </c>
      <c r="AN56" s="336">
        <v>24467</v>
      </c>
      <c r="AO56" s="337">
        <v>-16.3</v>
      </c>
      <c r="AP56" s="338">
        <v>51269</v>
      </c>
      <c r="AQ56" s="339">
        <v>4.5999999999999996</v>
      </c>
      <c r="AR56" s="340">
        <v>-20.9</v>
      </c>
    </row>
    <row r="57" spans="1:44" ht="13" x14ac:dyDescent="0.2">
      <c r="A57" s="260"/>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318" t="s">
        <v>559</v>
      </c>
      <c r="AL57" s="319"/>
      <c r="AM57" s="327">
        <v>680900</v>
      </c>
      <c r="AN57" s="328">
        <v>46675</v>
      </c>
      <c r="AO57" s="329">
        <v>47.6</v>
      </c>
      <c r="AP57" s="330">
        <v>117234</v>
      </c>
      <c r="AQ57" s="331">
        <v>13.4</v>
      </c>
      <c r="AR57" s="332">
        <v>34.200000000000003</v>
      </c>
    </row>
    <row r="58" spans="1:44" ht="13" x14ac:dyDescent="0.2">
      <c r="A58" s="260"/>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333"/>
      <c r="AL58" s="334" t="s">
        <v>556</v>
      </c>
      <c r="AM58" s="335">
        <v>425711</v>
      </c>
      <c r="AN58" s="336">
        <v>29182</v>
      </c>
      <c r="AO58" s="337">
        <v>19.3</v>
      </c>
      <c r="AP58" s="338">
        <v>59796</v>
      </c>
      <c r="AQ58" s="339">
        <v>16.600000000000001</v>
      </c>
      <c r="AR58" s="340">
        <v>2.7</v>
      </c>
    </row>
    <row r="59" spans="1:44" ht="13" x14ac:dyDescent="0.2">
      <c r="A59" s="260"/>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318" t="s">
        <v>560</v>
      </c>
      <c r="AL59" s="319"/>
      <c r="AM59" s="327">
        <v>937164</v>
      </c>
      <c r="AN59" s="328">
        <v>64291</v>
      </c>
      <c r="AO59" s="329">
        <v>37.700000000000003</v>
      </c>
      <c r="AP59" s="330">
        <v>97758</v>
      </c>
      <c r="AQ59" s="331">
        <v>-16.600000000000001</v>
      </c>
      <c r="AR59" s="332">
        <v>54.3</v>
      </c>
    </row>
    <row r="60" spans="1:44" ht="13" x14ac:dyDescent="0.2">
      <c r="A60" s="260"/>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333"/>
      <c r="AL60" s="334" t="s">
        <v>556</v>
      </c>
      <c r="AM60" s="335">
        <v>453371</v>
      </c>
      <c r="AN60" s="336">
        <v>31102</v>
      </c>
      <c r="AO60" s="337">
        <v>6.6</v>
      </c>
      <c r="AP60" s="338">
        <v>45946</v>
      </c>
      <c r="AQ60" s="339">
        <v>-23.2</v>
      </c>
      <c r="AR60" s="340">
        <v>29.8</v>
      </c>
    </row>
    <row r="61" spans="1:44" ht="13" x14ac:dyDescent="0.2">
      <c r="A61" s="260"/>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318" t="s">
        <v>561</v>
      </c>
      <c r="AL61" s="341"/>
      <c r="AM61" s="342">
        <v>668516</v>
      </c>
      <c r="AN61" s="343">
        <v>45607</v>
      </c>
      <c r="AO61" s="344">
        <v>10</v>
      </c>
      <c r="AP61" s="345">
        <v>99356</v>
      </c>
      <c r="AQ61" s="346">
        <v>5.0999999999999996</v>
      </c>
      <c r="AR61" s="332">
        <v>4.9000000000000004</v>
      </c>
    </row>
    <row r="62" spans="1:44" ht="13" x14ac:dyDescent="0.2">
      <c r="A62" s="260"/>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333"/>
      <c r="AL62" s="334" t="s">
        <v>556</v>
      </c>
      <c r="AM62" s="335">
        <v>425909</v>
      </c>
      <c r="AN62" s="336">
        <v>29037</v>
      </c>
      <c r="AO62" s="337">
        <v>1.5</v>
      </c>
      <c r="AP62" s="338">
        <v>50421</v>
      </c>
      <c r="AQ62" s="339">
        <v>1.5</v>
      </c>
      <c r="AR62" s="340">
        <v>0</v>
      </c>
    </row>
    <row r="63" spans="1:44" ht="13" x14ac:dyDescent="0.2">
      <c r="A63" s="260"/>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row>
    <row r="64" spans="1:44" ht="13" x14ac:dyDescent="0.2">
      <c r="A64" s="260"/>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row>
    <row r="65" spans="1:46" ht="13" x14ac:dyDescent="0.2">
      <c r="A65" s="260"/>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row>
    <row r="66" spans="1:46" ht="13" x14ac:dyDescent="0.2">
      <c r="A66" s="347"/>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48"/>
    </row>
    <row r="67" spans="1:46" ht="13.5" hidden="1" customHeight="1" x14ac:dyDescent="0.2">
      <c r="AK67" s="256"/>
      <c r="AL67" s="256"/>
      <c r="AM67" s="256"/>
      <c r="AN67" s="256"/>
      <c r="AO67" s="256"/>
      <c r="AP67" s="256"/>
      <c r="AQ67" s="256"/>
      <c r="AR67" s="256"/>
      <c r="AS67" s="256"/>
      <c r="AT67" s="256"/>
    </row>
    <row r="68" spans="1:46" ht="13.5" hidden="1" customHeight="1" x14ac:dyDescent="0.2">
      <c r="AK68" s="256"/>
      <c r="AL68" s="256"/>
      <c r="AM68" s="256"/>
      <c r="AN68" s="256"/>
      <c r="AO68" s="256"/>
      <c r="AP68" s="256"/>
      <c r="AQ68" s="256"/>
      <c r="AR68" s="256"/>
    </row>
    <row r="69" spans="1:46" ht="13.5" hidden="1" customHeight="1" x14ac:dyDescent="0.2">
      <c r="AK69" s="256"/>
      <c r="AL69" s="256"/>
      <c r="AM69" s="256"/>
      <c r="AN69" s="256"/>
      <c r="AO69" s="256"/>
      <c r="AP69" s="256"/>
      <c r="AQ69" s="256"/>
      <c r="AR69" s="256"/>
    </row>
    <row r="70" spans="1:46" ht="13" hidden="1" x14ac:dyDescent="0.2">
      <c r="AK70" s="256"/>
      <c r="AL70" s="256"/>
      <c r="AM70" s="256"/>
      <c r="AN70" s="256"/>
      <c r="AO70" s="256"/>
      <c r="AP70" s="256"/>
      <c r="AQ70" s="256"/>
      <c r="AR70" s="256"/>
    </row>
    <row r="71" spans="1:46" ht="13" hidden="1" x14ac:dyDescent="0.2">
      <c r="AK71" s="256"/>
      <c r="AL71" s="256"/>
      <c r="AM71" s="256"/>
      <c r="AN71" s="256"/>
      <c r="AO71" s="256"/>
      <c r="AP71" s="256"/>
      <c r="AQ71" s="256"/>
      <c r="AR71" s="256"/>
    </row>
    <row r="72" spans="1:46" ht="13" hidden="1" x14ac:dyDescent="0.2">
      <c r="AK72" s="256"/>
      <c r="AL72" s="256"/>
      <c r="AM72" s="256"/>
      <c r="AN72" s="256"/>
      <c r="AO72" s="256"/>
      <c r="AP72" s="256"/>
      <c r="AQ72" s="256"/>
      <c r="AR72" s="256"/>
    </row>
    <row r="73" spans="1:46" ht="13" hidden="1" x14ac:dyDescent="0.2">
      <c r="AK73" s="256"/>
      <c r="AL73" s="256"/>
      <c r="AM73" s="256"/>
      <c r="AN73" s="256"/>
      <c r="AO73" s="256"/>
      <c r="AP73" s="256"/>
      <c r="AQ73" s="256"/>
      <c r="AR73" s="256"/>
    </row>
  </sheetData>
  <sheetProtection algorithmName="SHA-512" hashValue="YlU3NR/zTOPJ7bI1eX7m3sCF8zyHumPbxFjC1yOSZ34GFHc8Aco5zYJlUgcTkey4XEV4C4Z/EgCG2xUGzSFvZQ==" saltValue="9C7xV7wm24lzbvr3vQ22rQ==" spinCount="100000" sheet="1" objects="1" scenarios="1"/>
  <mergeCells count="25">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 ref="A26:AS26"/>
    <mergeCell ref="AO7:AO8"/>
    <mergeCell ref="AK9:AN9"/>
    <mergeCell ref="AK10:AN10"/>
    <mergeCell ref="AK11:AN11"/>
    <mergeCell ref="AK12:AN12"/>
    <mergeCell ref="AK13:AN13"/>
    <mergeCell ref="AK14:AN14"/>
    <mergeCell ref="AK15:AN15"/>
    <mergeCell ref="AK16:AN16"/>
    <mergeCell ref="AK21:AN21"/>
    <mergeCell ref="AK22:AN22"/>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54" customWidth="1"/>
    <col min="126" max="16384" width="9" style="253" hidden="1"/>
  </cols>
  <sheetData>
    <row r="1" spans="2:125" ht="13.5" customHeight="1" x14ac:dyDescent="0.2">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row>
    <row r="2" spans="2:125" ht="13" x14ac:dyDescent="0.2">
      <c r="B2" s="253"/>
      <c r="DG2" s="253"/>
    </row>
    <row r="3" spans="2:125" ht="13" x14ac:dyDescent="0.2">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H3" s="253"/>
      <c r="DI3" s="253"/>
      <c r="DJ3" s="253"/>
      <c r="DK3" s="253"/>
      <c r="DL3" s="253"/>
      <c r="DM3" s="253"/>
      <c r="DN3" s="253"/>
      <c r="DO3" s="253"/>
      <c r="DP3" s="253"/>
      <c r="DQ3" s="253"/>
      <c r="DR3" s="253"/>
      <c r="DS3" s="253"/>
      <c r="DT3" s="253"/>
      <c r="DU3" s="253"/>
    </row>
    <row r="4" spans="2:125" ht="13" x14ac:dyDescent="0.2"/>
    <row r="5" spans="2:125" ht="13" x14ac:dyDescent="0.2"/>
    <row r="6" spans="2:125" ht="13" x14ac:dyDescent="0.2"/>
    <row r="7" spans="2:125" ht="13" x14ac:dyDescent="0.2"/>
    <row r="8" spans="2:125" ht="13" x14ac:dyDescent="0.2"/>
    <row r="9" spans="2:125" ht="13" x14ac:dyDescent="0.2">
      <c r="DU9" s="253"/>
    </row>
    <row r="10" spans="2:125" ht="13" x14ac:dyDescent="0.2"/>
    <row r="11" spans="2:125" ht="13" x14ac:dyDescent="0.2"/>
    <row r="12" spans="2:125" ht="13" x14ac:dyDescent="0.2"/>
    <row r="13" spans="2:125" ht="13" x14ac:dyDescent="0.2"/>
    <row r="14" spans="2:125" ht="13" x14ac:dyDescent="0.2"/>
    <row r="15" spans="2:125" ht="13" x14ac:dyDescent="0.2"/>
    <row r="16" spans="2:125" ht="13" x14ac:dyDescent="0.2"/>
    <row r="17" spans="125:125" ht="13" x14ac:dyDescent="0.2">
      <c r="DU17" s="253"/>
    </row>
    <row r="18" spans="125:125" ht="13" x14ac:dyDescent="0.2"/>
    <row r="19" spans="125:125" ht="13" x14ac:dyDescent="0.2"/>
    <row r="20" spans="125:125" ht="13" x14ac:dyDescent="0.2">
      <c r="DU20" s="253"/>
    </row>
    <row r="21" spans="125:125" ht="13" x14ac:dyDescent="0.2">
      <c r="DU21" s="253"/>
    </row>
    <row r="22" spans="125:125" ht="13" x14ac:dyDescent="0.2"/>
    <row r="23" spans="125:125" ht="13" x14ac:dyDescent="0.2"/>
    <row r="24" spans="125:125" ht="13" x14ac:dyDescent="0.2"/>
    <row r="25" spans="125:125" ht="13" x14ac:dyDescent="0.2"/>
    <row r="26" spans="125:125" ht="13" x14ac:dyDescent="0.2"/>
    <row r="27" spans="125:125" ht="13" x14ac:dyDescent="0.2"/>
    <row r="28" spans="125:125" ht="13" x14ac:dyDescent="0.2">
      <c r="DU28" s="253"/>
    </row>
    <row r="29" spans="125:125" ht="13" x14ac:dyDescent="0.2"/>
    <row r="30" spans="125:125" ht="13" x14ac:dyDescent="0.2"/>
    <row r="31" spans="125:125" ht="13" x14ac:dyDescent="0.2"/>
    <row r="32" spans="125:125" ht="13" x14ac:dyDescent="0.2"/>
    <row r="33" spans="2:125" ht="13" x14ac:dyDescent="0.2">
      <c r="B33" s="253"/>
      <c r="G33" s="253"/>
      <c r="I33" s="253"/>
    </row>
    <row r="34" spans="2:125" ht="13" x14ac:dyDescent="0.2">
      <c r="C34" s="253"/>
      <c r="P34" s="253"/>
      <c r="DE34" s="253"/>
      <c r="DH34" s="253"/>
    </row>
    <row r="35" spans="2:125" ht="13" x14ac:dyDescent="0.2">
      <c r="D35" s="253"/>
      <c r="E35" s="253"/>
      <c r="DG35" s="253"/>
      <c r="DJ35" s="253"/>
      <c r="DP35" s="253"/>
      <c r="DQ35" s="253"/>
      <c r="DR35" s="253"/>
      <c r="DS35" s="253"/>
      <c r="DT35" s="253"/>
      <c r="DU35" s="253"/>
    </row>
    <row r="36" spans="2:125" ht="13" x14ac:dyDescent="0.2">
      <c r="F36" s="253"/>
      <c r="H36" s="253"/>
      <c r="J36" s="253"/>
      <c r="K36" s="253"/>
      <c r="L36" s="253"/>
      <c r="M36" s="253"/>
      <c r="N36" s="253"/>
      <c r="O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F36" s="253"/>
      <c r="DI36" s="253"/>
      <c r="DK36" s="253"/>
      <c r="DL36" s="253"/>
      <c r="DM36" s="253"/>
      <c r="DN36" s="253"/>
      <c r="DO36" s="253"/>
      <c r="DP36" s="253"/>
      <c r="DQ36" s="253"/>
      <c r="DR36" s="253"/>
      <c r="DS36" s="253"/>
      <c r="DT36" s="253"/>
      <c r="DU36" s="253"/>
    </row>
    <row r="37" spans="2:125" ht="13" x14ac:dyDescent="0.2">
      <c r="DU37" s="253"/>
    </row>
    <row r="38" spans="2:125" ht="13" x14ac:dyDescent="0.2">
      <c r="DT38" s="253"/>
      <c r="DU38" s="253"/>
    </row>
    <row r="39" spans="2:125" ht="13" x14ac:dyDescent="0.2"/>
    <row r="40" spans="2:125" ht="13" x14ac:dyDescent="0.2">
      <c r="DH40" s="253"/>
    </row>
    <row r="41" spans="2:125" ht="13" x14ac:dyDescent="0.2">
      <c r="DE41" s="253"/>
    </row>
    <row r="42" spans="2:125" ht="13" x14ac:dyDescent="0.2">
      <c r="DG42" s="253"/>
      <c r="DJ42" s="253"/>
    </row>
    <row r="43" spans="2:125" ht="13" x14ac:dyDescent="0.2">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F43" s="253"/>
      <c r="DI43" s="253"/>
      <c r="DK43" s="253"/>
      <c r="DL43" s="253"/>
      <c r="DM43" s="253"/>
      <c r="DN43" s="253"/>
      <c r="DO43" s="253"/>
      <c r="DP43" s="253"/>
      <c r="DQ43" s="253"/>
      <c r="DR43" s="253"/>
      <c r="DS43" s="253"/>
      <c r="DT43" s="253"/>
      <c r="DU43" s="253"/>
    </row>
    <row r="44" spans="2:125" ht="13" x14ac:dyDescent="0.2">
      <c r="DU44" s="253"/>
    </row>
    <row r="45" spans="2:125" ht="13" x14ac:dyDescent="0.2"/>
    <row r="46" spans="2:125" ht="13" x14ac:dyDescent="0.2"/>
    <row r="47" spans="2:125" ht="13" x14ac:dyDescent="0.2"/>
    <row r="48" spans="2:125" ht="13" x14ac:dyDescent="0.2">
      <c r="DT48" s="253"/>
      <c r="DU48" s="253"/>
    </row>
    <row r="49" spans="120:125" ht="13" x14ac:dyDescent="0.2">
      <c r="DU49" s="253"/>
    </row>
    <row r="50" spans="120:125" ht="13" x14ac:dyDescent="0.2">
      <c r="DU50" s="253"/>
    </row>
    <row r="51" spans="120:125" ht="13" x14ac:dyDescent="0.2">
      <c r="DP51" s="253"/>
      <c r="DQ51" s="253"/>
      <c r="DR51" s="253"/>
      <c r="DS51" s="253"/>
      <c r="DT51" s="253"/>
      <c r="DU51" s="253"/>
    </row>
    <row r="52" spans="120:125" ht="13" x14ac:dyDescent="0.2"/>
    <row r="53" spans="120:125" ht="13" x14ac:dyDescent="0.2"/>
    <row r="54" spans="120:125" ht="13" x14ac:dyDescent="0.2">
      <c r="DU54" s="253"/>
    </row>
    <row r="55" spans="120:125" ht="13" x14ac:dyDescent="0.2"/>
    <row r="56" spans="120:125" ht="13" x14ac:dyDescent="0.2"/>
    <row r="57" spans="120:125" ht="13" x14ac:dyDescent="0.2"/>
    <row r="58" spans="120:125" ht="13" x14ac:dyDescent="0.2">
      <c r="DU58" s="253"/>
    </row>
    <row r="59" spans="120:125" ht="13" x14ac:dyDescent="0.2"/>
    <row r="60" spans="120:125" ht="13" x14ac:dyDescent="0.2"/>
    <row r="61" spans="120:125" ht="13" x14ac:dyDescent="0.2"/>
    <row r="62" spans="120:125" ht="13" x14ac:dyDescent="0.2"/>
    <row r="63" spans="120:125" ht="13" x14ac:dyDescent="0.2">
      <c r="DU63" s="253"/>
    </row>
    <row r="64" spans="120:125" ht="13" x14ac:dyDescent="0.2">
      <c r="DT64" s="253"/>
      <c r="DU64" s="253"/>
    </row>
    <row r="65" spans="123:125" ht="13" x14ac:dyDescent="0.2"/>
    <row r="66" spans="123:125" ht="13" x14ac:dyDescent="0.2"/>
    <row r="67" spans="123:125" ht="13" x14ac:dyDescent="0.2"/>
    <row r="68" spans="123:125" ht="13" x14ac:dyDescent="0.2"/>
    <row r="69" spans="123:125" ht="13" x14ac:dyDescent="0.2">
      <c r="DS69" s="253"/>
      <c r="DT69" s="253"/>
      <c r="DU69" s="253"/>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6:125" ht="13" x14ac:dyDescent="0.2"/>
    <row r="82" spans="116:125" ht="13" x14ac:dyDescent="0.2">
      <c r="DL82" s="253"/>
    </row>
    <row r="83" spans="116:125" ht="13" x14ac:dyDescent="0.2">
      <c r="DM83" s="253"/>
      <c r="DN83" s="253"/>
      <c r="DO83" s="253"/>
      <c r="DP83" s="253"/>
      <c r="DQ83" s="253"/>
      <c r="DR83" s="253"/>
      <c r="DS83" s="253"/>
      <c r="DT83" s="253"/>
      <c r="DU83" s="253"/>
    </row>
    <row r="84" spans="116:125" ht="13" x14ac:dyDescent="0.2"/>
    <row r="85" spans="116:125" ht="13" x14ac:dyDescent="0.2"/>
    <row r="86" spans="116:125" ht="13" x14ac:dyDescent="0.2"/>
    <row r="87" spans="116:125" ht="13" x14ac:dyDescent="0.2"/>
    <row r="88" spans="116:125" ht="13" x14ac:dyDescent="0.2">
      <c r="DU88" s="253"/>
    </row>
    <row r="89" spans="116:125" ht="13" x14ac:dyDescent="0.2"/>
    <row r="90" spans="116:125" ht="13" x14ac:dyDescent="0.2"/>
    <row r="91" spans="116:125" ht="13" x14ac:dyDescent="0.2"/>
    <row r="92" spans="116:125" ht="13.5" customHeight="1" x14ac:dyDescent="0.2"/>
    <row r="93" spans="116:125" ht="13.5" customHeight="1" x14ac:dyDescent="0.2"/>
    <row r="94" spans="116:125" ht="13.5" customHeight="1" x14ac:dyDescent="0.2">
      <c r="DS94" s="253"/>
      <c r="DT94" s="253"/>
      <c r="DU94" s="253"/>
    </row>
    <row r="95" spans="116:125" ht="13.5" customHeight="1" x14ac:dyDescent="0.2">
      <c r="DU95" s="253"/>
    </row>
    <row r="96" spans="116: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3"/>
    </row>
    <row r="102" spans="124:125" ht="13.5" customHeight="1" x14ac:dyDescent="0.2"/>
    <row r="103" spans="124:125" ht="13.5" customHeight="1" x14ac:dyDescent="0.2"/>
    <row r="104" spans="124:125" ht="13.5" customHeight="1" x14ac:dyDescent="0.2">
      <c r="DT104" s="253"/>
      <c r="DU104" s="253"/>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3" t="s">
        <v>563</v>
      </c>
    </row>
    <row r="121" spans="125:125" ht="13.5" hidden="1" customHeight="1" x14ac:dyDescent="0.2">
      <c r="DU121" s="253"/>
    </row>
  </sheetData>
  <sheetProtection algorithmName="SHA-512" hashValue="LMd3463beOhxpIlJXyfadKT725X01HN2TD31rxJdivXqeCTtqF0y595+iuBZkOQJav7IuloS9y/7Vy04DVwnMw==" saltValue="8e8DkPGvO08kRX088WbZZ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116"/>
  <sheetViews>
    <sheetView showGridLines="0" zoomScaleNormal="100" zoomScaleSheetLayoutView="55" workbookViewId="0"/>
  </sheetViews>
  <sheetFormatPr defaultColWidth="0" defaultRowHeight="13.5" customHeight="1" zeroHeight="1" x14ac:dyDescent="0.2"/>
  <cols>
    <col min="1" max="125" width="2.453125" style="254" customWidth="1"/>
    <col min="126" max="142" width="0" style="253" hidden="1" customWidth="1"/>
    <col min="143" max="16384" width="9" style="253" hidden="1"/>
  </cols>
  <sheetData>
    <row r="1" spans="1:125" ht="13.5" customHeight="1" x14ac:dyDescent="0.2">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row>
    <row r="2" spans="1:125" ht="13" x14ac:dyDescent="0.2">
      <c r="B2" s="253"/>
      <c r="T2" s="253"/>
    </row>
    <row r="3" spans="1:125" ht="13" x14ac:dyDescent="0.2">
      <c r="C3" s="253"/>
      <c r="D3" s="253"/>
      <c r="E3" s="253"/>
      <c r="F3" s="253"/>
      <c r="G3" s="253"/>
      <c r="H3" s="253"/>
      <c r="I3" s="253"/>
      <c r="J3" s="253"/>
      <c r="K3" s="253"/>
      <c r="L3" s="253"/>
      <c r="M3" s="253"/>
      <c r="N3" s="253"/>
      <c r="O3" s="253"/>
      <c r="P3" s="253"/>
      <c r="Q3" s="253"/>
      <c r="R3" s="253"/>
      <c r="S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spans="2:125" ht="13" x14ac:dyDescent="0.2">
      <c r="B33" s="253"/>
      <c r="G33" s="253"/>
      <c r="I33" s="253"/>
    </row>
    <row r="34" spans="2:125" ht="13" x14ac:dyDescent="0.2">
      <c r="C34" s="253"/>
      <c r="P34" s="253"/>
      <c r="R34" s="253"/>
      <c r="U34" s="253"/>
    </row>
    <row r="35" spans="2:125" ht="13" x14ac:dyDescent="0.2">
      <c r="D35" s="253"/>
      <c r="E35" s="253"/>
      <c r="T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row>
    <row r="36" spans="2:125" ht="13" x14ac:dyDescent="0.2">
      <c r="F36" s="253"/>
      <c r="H36" s="253"/>
      <c r="J36" s="253"/>
      <c r="K36" s="253"/>
      <c r="L36" s="253"/>
      <c r="M36" s="253"/>
      <c r="N36" s="253"/>
      <c r="O36" s="253"/>
      <c r="Q36" s="253"/>
      <c r="S36" s="253"/>
      <c r="V36" s="253"/>
    </row>
    <row r="37" spans="2:125" ht="13" x14ac:dyDescent="0.2"/>
    <row r="38" spans="2:125" ht="13" x14ac:dyDescent="0.2"/>
    <row r="39" spans="2:125" ht="13" x14ac:dyDescent="0.2"/>
    <row r="40" spans="2:125" ht="13" x14ac:dyDescent="0.2">
      <c r="U40" s="253"/>
    </row>
    <row r="41" spans="2:125" ht="13" x14ac:dyDescent="0.2">
      <c r="R41" s="253"/>
    </row>
    <row r="42" spans="2:125" ht="13" x14ac:dyDescent="0.2">
      <c r="T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c r="DM42" s="253"/>
      <c r="DN42" s="253"/>
      <c r="DO42" s="253"/>
      <c r="DP42" s="253"/>
      <c r="DQ42" s="253"/>
      <c r="DR42" s="253"/>
      <c r="DS42" s="253"/>
      <c r="DT42" s="253"/>
      <c r="DU42" s="253"/>
    </row>
    <row r="43" spans="2:125" ht="13" x14ac:dyDescent="0.2">
      <c r="Q43" s="253"/>
      <c r="S43" s="253"/>
      <c r="V43" s="253"/>
    </row>
    <row r="44" spans="2:125" ht="13" x14ac:dyDescent="0.2"/>
    <row r="45" spans="2:125" ht="13" x14ac:dyDescent="0.2"/>
    <row r="46" spans="2:125" ht="13" x14ac:dyDescent="0.2"/>
    <row r="47" spans="2:125" ht="13" x14ac:dyDescent="0.2"/>
    <row r="48" spans="2:125"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4" t="s">
        <v>564</v>
      </c>
    </row>
  </sheetData>
  <sheetProtection algorithmName="SHA-512" hashValue="PyrYFS35lcmVlJYtmdaFD4wItxzyTdN7vhwm6LxxMLrYzqHYRREPw17XiHqPm8c7DkZFYD2QkAWKvskrifeO7w==" saltValue="w5W11xgfkQ+AjLi5tWzrM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
    <pageSetUpPr fitToPage="1"/>
  </sheetPr>
  <dimension ref="B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0</v>
      </c>
    </row>
    <row r="46" spans="2:10" ht="29.25" customHeight="1" thickBot="1" x14ac:dyDescent="0.3">
      <c r="B46" s="4" t="s">
        <v>1</v>
      </c>
      <c r="C46" s="5"/>
      <c r="D46" s="5"/>
      <c r="E46" s="6" t="s">
        <v>2</v>
      </c>
      <c r="F46" s="7" t="s">
        <v>565</v>
      </c>
      <c r="G46" s="8" t="s">
        <v>566</v>
      </c>
      <c r="H46" s="8" t="s">
        <v>567</v>
      </c>
      <c r="I46" s="8" t="s">
        <v>568</v>
      </c>
      <c r="J46" s="9" t="s">
        <v>569</v>
      </c>
    </row>
    <row r="47" spans="2:10" ht="57.75" customHeight="1" x14ac:dyDescent="0.2">
      <c r="B47" s="10"/>
      <c r="C47" s="1202" t="s">
        <v>3</v>
      </c>
      <c r="D47" s="1202"/>
      <c r="E47" s="1203"/>
      <c r="F47" s="11">
        <v>73.599999999999994</v>
      </c>
      <c r="G47" s="12">
        <v>69.569999999999993</v>
      </c>
      <c r="H47" s="12">
        <v>66.040000000000006</v>
      </c>
      <c r="I47" s="12">
        <v>61.71</v>
      </c>
      <c r="J47" s="13">
        <v>58.06</v>
      </c>
    </row>
    <row r="48" spans="2:10" ht="57.75" customHeight="1" x14ac:dyDescent="0.2">
      <c r="B48" s="14"/>
      <c r="C48" s="1204" t="s">
        <v>4</v>
      </c>
      <c r="D48" s="1204"/>
      <c r="E48" s="1205"/>
      <c r="F48" s="15">
        <v>1.86</v>
      </c>
      <c r="G48" s="16">
        <v>4.55</v>
      </c>
      <c r="H48" s="16">
        <v>7.69</v>
      </c>
      <c r="I48" s="16">
        <v>5.81</v>
      </c>
      <c r="J48" s="17">
        <v>9.52</v>
      </c>
    </row>
    <row r="49" spans="2:10" ht="57.75" customHeight="1" thickBot="1" x14ac:dyDescent="0.25">
      <c r="B49" s="18"/>
      <c r="C49" s="1206" t="s">
        <v>5</v>
      </c>
      <c r="D49" s="1206"/>
      <c r="E49" s="1207"/>
      <c r="F49" s="19" t="s">
        <v>570</v>
      </c>
      <c r="G49" s="20" t="s">
        <v>571</v>
      </c>
      <c r="H49" s="20">
        <v>2.4900000000000002</v>
      </c>
      <c r="I49" s="20" t="s">
        <v>572</v>
      </c>
      <c r="J49" s="21">
        <v>4.0999999999999996</v>
      </c>
    </row>
    <row r="50" spans="2:10" ht="13" x14ac:dyDescent="0.2"/>
  </sheetData>
  <sheetProtection algorithmName="SHA-512" hashValue="TQrQ8JLXW6hd2imd62DKeBmbG/r767hWr+3gk3C3NoU0OZDmJ9pE4bntbLZriA1HzvmfZuZxZVFxntePT4bzlA==" saltValue="d7t2KSMswWHvCDekRENcO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2023-03-20T04:26:43Z</cp:lastPrinted>
  <dcterms:created xsi:type="dcterms:W3CDTF">2023-02-20T04:21:50Z</dcterms:created>
  <dcterms:modified xsi:type="dcterms:W3CDTF">2023-10-30T07:38:22Z</dcterms:modified>
  <cp:category/>
</cp:coreProperties>
</file>