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5B2B1F8F-40E1-4C03-B34B-BB85778FADCD}" xr6:coauthVersionLast="47" xr6:coauthVersionMax="47" xr10:uidLastSave="{00000000-0000-0000-0000-000000000000}"/>
  <bookViews>
    <workbookView xWindow="-110" yWindow="-110" windowWidth="19420" windowHeight="10420" xr2:uid="{00000000-000D-0000-FFFF-FFFF00000000}"/>
  </bookViews>
  <sheets>
    <sheet name="総括表" sheetId="18" r:id="rId1"/>
    <sheet name="普通会計の状況" sheetId="19" r:id="rId2"/>
    <sheet name="各会計、関係団体の財政状況及び健全化判断比率" sheetId="20" r:id="rId3"/>
    <sheet name="財政比較分析表" sheetId="21" r:id="rId4"/>
    <sheet name="経常経費分析表（経常収支比率の分析）" sheetId="22" r:id="rId5"/>
    <sheet name="経常経費分析表（人件費・公債費・普通建設事業費の分析）" sheetId="23" r:id="rId6"/>
    <sheet name="性質別歳出決算分析表（住民一人当たりのコスト）" sheetId="24" r:id="rId7"/>
    <sheet name="目的別歳出決算分析表（住民一人当たりのコスト）" sheetId="25"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8" l="1"/>
  <c r="CQ43" i="18"/>
  <c r="CO43" i="18"/>
  <c r="BY43" i="18"/>
  <c r="BW43" i="18"/>
  <c r="BE43" i="18"/>
  <c r="AM43" i="18"/>
  <c r="U43" i="18"/>
  <c r="E43" i="18"/>
  <c r="C43" i="18"/>
  <c r="DG42" i="18"/>
  <c r="CQ42" i="18"/>
  <c r="CO42" i="18" s="1"/>
  <c r="BY42" i="18"/>
  <c r="BW42" i="18" s="1"/>
  <c r="BE42" i="18"/>
  <c r="AM42" i="18"/>
  <c r="U42" i="18"/>
  <c r="E42" i="18"/>
  <c r="C42" i="18"/>
  <c r="DG41" i="18"/>
  <c r="CQ41" i="18"/>
  <c r="CO41" i="18" s="1"/>
  <c r="BY41" i="18"/>
  <c r="BW41" i="18" s="1"/>
  <c r="BE41" i="18"/>
  <c r="AM41" i="18"/>
  <c r="U41" i="18"/>
  <c r="E41" i="18"/>
  <c r="C41" i="18"/>
  <c r="DG40" i="18"/>
  <c r="CQ40" i="18"/>
  <c r="CO40" i="18" s="1"/>
  <c r="BY40" i="18"/>
  <c r="BW40" i="18" s="1"/>
  <c r="BE40" i="18"/>
  <c r="AM40" i="18"/>
  <c r="U40" i="18"/>
  <c r="E40" i="18"/>
  <c r="C40" i="18"/>
  <c r="DG39" i="18"/>
  <c r="CQ39" i="18"/>
  <c r="CO39" i="18" s="1"/>
  <c r="BY39" i="18"/>
  <c r="BW39" i="18" s="1"/>
  <c r="BE39" i="18"/>
  <c r="AM39" i="18"/>
  <c r="U39" i="18"/>
  <c r="E39" i="18"/>
  <c r="C39" i="18"/>
  <c r="DG38" i="18"/>
  <c r="CQ38" i="18"/>
  <c r="CO38" i="18" s="1"/>
  <c r="BY38" i="18"/>
  <c r="BE38" i="18"/>
  <c r="AM38" i="18"/>
  <c r="U38" i="18"/>
  <c r="E38" i="18"/>
  <c r="C38" i="18"/>
  <c r="DG37" i="18"/>
  <c r="CQ37" i="18"/>
  <c r="CO37" i="18" s="1"/>
  <c r="BY37" i="18"/>
  <c r="BE37" i="18"/>
  <c r="AM37" i="18"/>
  <c r="U37" i="18"/>
  <c r="E37" i="18"/>
  <c r="C37" i="18"/>
  <c r="DG36" i="18"/>
  <c r="CQ36" i="18"/>
  <c r="CO36" i="18" s="1"/>
  <c r="BY36" i="18"/>
  <c r="BE36" i="18"/>
  <c r="AM36" i="18"/>
  <c r="W36" i="18"/>
  <c r="E36" i="18"/>
  <c r="DG35" i="18"/>
  <c r="CQ35" i="18"/>
  <c r="BY35" i="18"/>
  <c r="BE35" i="18"/>
  <c r="AO35" i="18"/>
  <c r="W35" i="18"/>
  <c r="E35" i="18"/>
  <c r="DG34" i="18"/>
  <c r="CQ34" i="18"/>
  <c r="BY34" i="18"/>
  <c r="BE34" i="18"/>
  <c r="AO34" i="18"/>
  <c r="W34" i="18"/>
  <c r="E34" i="18"/>
  <c r="C34" i="18" s="1"/>
  <c r="C35" i="18" l="1"/>
  <c r="C36" i="18" s="1"/>
  <c r="U34" i="18" s="1"/>
  <c r="U35" i="18" s="1"/>
  <c r="U36" i="18" s="1"/>
  <c r="AM34" i="18" l="1"/>
  <c r="AM35" i="18" s="1"/>
  <c r="BW34" i="18" l="1"/>
  <c r="BW35" i="18" l="1"/>
  <c r="BW36" i="18" s="1"/>
  <c r="BW37" i="18" s="1"/>
  <c r="BW38" i="18" s="1"/>
  <c r="CO34" i="18"/>
  <c r="CO35"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<sst xmlns="http://schemas.openxmlformats.org/spreadsheetml/2006/main" count="1141" uniqueCount="581">
  <si>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</si>
  <si>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</si>
  <si>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</si>
  <si>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</si>
  <si>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</si>
  <si>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</si>
  <si>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</si>
  <si>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</si>
  <si>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</si>
  <si>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</si>
  <si>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</si>
  <si>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</si>
  <si>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</si>
  <si>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</si>
  <si>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</si>
  <si>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</si>
  <si>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</si>
  <si>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</si>
  <si>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</si>
  <si>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</si>
  <si>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</si>
  <si>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</si>
  <si>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</si>
  <si>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</si>
  <si>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</si>
  <si>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</si>
  <si>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</si>
  <si>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</si>
  <si>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</si>
  <si>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</si>
  <si>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</si>
  <si>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</si>
  <si>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</si>
  <si>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</si>
  <si>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</si>
  <si>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</si>
  <si>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</si>
  <si>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</si>
  <si>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</si>
  <si>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</si>
  <si>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</si>
  <si>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</si>
  <si>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</si>
  <si>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</si>
  <si>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</si>
  <si>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</si>
  <si>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</si>
  <si>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</si>
  <si>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</si>
  <si>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</si>
  <si>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</si>
  <si>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</si>
  <si>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</si>
  <si>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</si>
  <si>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</si>
  <si>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</si>
  <si>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</si>
  <si>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</si>
  <si>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</si>
  <si>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</si>
  <si>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</si>
  <si>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</si>
  <si>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</si>
  <si>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</si>
  <si>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</si>
  <si>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</si>
  <si>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</si>
  <si>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</si>
  <si>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</si>
  <si>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</si>
  <si>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</si>
  <si>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</si>
  <si>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</si>
  <si>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</si>
  <si>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</si>
  <si>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</si>
  <si>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</si>
  <si>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</si>
  <si>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</si>
  <si>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</si>
  <si>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</si>
  <si>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</si>
  <si>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</si>
  <si>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</si>
  <si>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</si>
  <si>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</si>
  <si>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</si>
  <si>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</si>
  <si>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</si>
  <si>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</si>
  <si>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</si>
  <si>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</si>
  <si>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</si>
  <si>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</si>
  <si>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</si>
  <si>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</si>
  <si>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</si>
  <si>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</si>
  <si>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</si>
  <si>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</si>
  <si>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</si>
  <si>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</si>
  <si>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</si>
  <si>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</si>
  <si>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</si>
  <si>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</si>
  <si>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</si>
  <si>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</si>
  <si>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</si>
  <si>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</si>
  <si>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</si>
  <si>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</si>
  <si>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</si>
  <si>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</si>
  <si>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</si>
  <si>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</si>
  <si>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</si>
  <si>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</si>
  <si>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</si>
  <si>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</si>
  <si>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</si>
  <si>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</si>
  <si>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</si>
  <si>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</si>
  <si>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</si>
  <si>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</si>
  <si>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</si>
  <si>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</si>
  <si>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</si>
  <si>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</si>
  <si>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</si>
  <si>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</si>
  <si>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</si>
  <si>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</si>
  <si>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</si>
  <si>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</si>
  <si>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</si>
  <si>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</si>
  <si>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</si>
  <si>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</si>
  <si>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</si>
  <si>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</si>
  <si>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</si>
  <si>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</si>
  <si>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</si>
  <si>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</si>
  <si>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</si>
  <si>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</si>
  <si>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</si>
  <si>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</si>
  <si>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</si>
  <si>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</si>
  <si>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</si>
  <si>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</si>
  <si>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</si>
  <si>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</si>
  <si>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</si>
  <si>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</si>
  <si>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</si>
  <si>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</si>
  <si>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</si>
  <si>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</si>
  <si>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</si>
  <si>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</si>
  <si>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</si>
  <si>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</si>
  <si>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</si>
  <si>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</si>
  <si>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</si>
  <si>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</si>
  <si>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</si>
  <si>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</si>
  <si>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</si>
  <si>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</si>
  <si>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</si>
  <si>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</si>
  <si>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</si>
  <si>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</si>
  <si>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</si>
  <si>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</si>
  <si>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</si>
  <si>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</si>
  <si>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</si>
  <si>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</si>
  <si>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</si>
  <si>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</si>
  <si>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</si>
  <si>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</si>
  <si>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</si>
  <si>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</si>
  <si>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</si>
  <si>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</si>
  <si>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</si>
  <si>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</si>
  <si>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</si>
  <si>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</si>
  <si>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</si>
  <si>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</si>
  <si>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</si>
  <si>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</si>
  <si>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</si>
  <si>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</si>
  <si>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</si>
  <si>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</si>
  <si>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</si>
  <si>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</si>
  <si>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群馬県吉岡町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</si>
  <si>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</si>
  <si>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</si>
  <si>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</si>
  <si>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</si>
  <si>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</si>
  <si>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</si>
  <si>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</si>
  <si>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</si>
  <si>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</si>
  <si>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</si>
  <si>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</si>
  <si>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</si>
  <si>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</si>
  <si>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</si>
  <si>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</si>
  <si>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</si>
  <si>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</si>
  <si>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</si>
  <si>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</si>
  <si>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</si>
  <si>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</si>
  <si>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</si>
  <si>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</si>
  <si>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</si>
  <si>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</si>
  <si>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</si>
  <si>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</si>
  <si>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</si>
  <si>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</si>
  <si>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</si>
  <si>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</si>
  <si>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</si>
  <si>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</si>
  <si>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</si>
  <si>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</si>
  <si>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</si>
  <si>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</si>
  <si>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</si>
  <si>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</si>
  <si>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</si>
  <si>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</si>
  <si>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</si>
  <si>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</si>
  <si>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</si>
  <si>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</si>
  <si>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</si>
  <si>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</si>
  <si>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</si>
  <si>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</si>
  <si>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</si>
  <si>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</si>
  <si>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</si>
  <si>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</si>
  <si>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</si>
  <si>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</si>
  <si>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</si>
  <si>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</si>
  <si>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</si>
  <si>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</si>
  <si>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</si>
  <si>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</si>
  <si>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</si>
  <si>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</si>
  <si>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</si>
  <si>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</si>
  <si>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</si>
  <si>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</si>
  <si>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</si>
  <si>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</si>
  <si>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</si>
  <si>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</si>
  <si>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</si>
  <si>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</si>
  <si>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</si>
  <si>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</si>
  <si>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</si>
  <si>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</si>
  <si>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</si>
  <si>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</si>
  <si>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</si>
  <si>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</si>
  <si>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</si>
  <si>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</si>
  <si>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</si>
  <si>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</si>
  <si>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</si>
  <si>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</si>
  <si>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</si>
  <si>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</si>
  <si>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</si>
  <si>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</si>
  <si>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</si>
  <si>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</si>
  <si>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</si>
  <si>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</si>
  <si>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</si>
  <si>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</si>
  <si>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</si>
  <si>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</si>
  <si>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</si>
  <si>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</si>
  <si>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</si>
  <si>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</si>
  <si>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</si>
  <si>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</si>
  <si>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</si>
  <si>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</si>
  <si>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</si>
  <si>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</si>
  <si>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</si>
  <si>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</si>
  <si>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</si>
  <si>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</si>
  <si>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</si>
  <si>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</si>
  <si>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</si>
  <si>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</si>
  <si>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</si>
  <si>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</si>
  <si>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</si>
  <si>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</si>
  <si>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</si>
  <si>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</si>
  <si>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</si>
  <si>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</si>
  <si>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</si>
  <si>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</si>
  <si>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</si>
  <si>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</si>
  <si>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</si>
  <si>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</si>
  <si>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</si>
  <si>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</si>
  <si>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</si>
  <si>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</si>
  <si>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</si>
  <si>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</si>
  <si>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</si>
  <si>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</si>
  <si>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</si>
  <si>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</si>
  <si>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</si>
  <si>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</si>
  <si>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</si>
  <si>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</si>
  <si>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</si>
  <si>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</si>
  <si>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</si>
  <si>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</si>
  <si>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</si>
  <si>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</si>
  <si>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</si>
  <si>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</si>
  <si>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群馬県吉岡町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</si>
  <si>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</si>
  <si>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</si>
  <si>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</si>
  <si>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</si>
  <si>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</si>
  <si>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</si>
  <si>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</si>
  <si>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</si>
  <si>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</si>
  <si>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</si>
  <si>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</si>
  <si>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</si>
  <si>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</si>
  <si>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</si>
  <si>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</si>
  <si>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</si>
  <si>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</si>
  <si>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</si>
  <si>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</si>
  <si>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</si>
  <si>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</si>
  <si>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</si>
  <si>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</si>
  <si>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</si>
  <si>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</si>
  <si>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</si>
  <si>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</si>
  <si>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</si>
  <si>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</si>
  <si>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</si>
  <si>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</si>
  <si>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</si>
  <si>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</si>
  <si>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</si>
  <si>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</si>
  <si>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</si>
  <si>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</si>
  <si>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</si>
  <si>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</si>
  <si>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</si>
  <si>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</si>
  <si>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</si>
  <si>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</si>
  <si>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</si>
  <si>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</si>
  <si>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</si>
  <si>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</si>
  <si>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</si>
  <si>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</si>
  <si>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</si>
  <si>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</si>
  <si>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</si>
  <si>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</si>
  <si>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</si>
  <si>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</si>
  <si>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</si>
  <si>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</si>
  <si>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</si>
  <si>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</si>
  <si>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</si>
  <si>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</si>
  <si>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</si>
  <si>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</si>
  <si>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</si>
  <si>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</si>
  <si>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</si>
  <si>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</si>
  <si>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</si>
  <si>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</si>
  <si>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</si>
  <si>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</si>
  <si>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</si>
  <si>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</si>
  <si>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</si>
  <si>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</si>
  <si>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</si>
  <si>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</si>
  <si>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</si>
  <si>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</si>
  <si>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</si>
  <si>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</si>
  <si>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</si>
  <si>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</si>
  <si>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</si>
  <si>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</si>
  <si>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</si>
  <si>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</si>
  <si>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</si>
  <si>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</si>
  <si>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</si>
  <si>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</si>
  <si>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</si>
  <si>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</si>
  <si>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</si>
  <si>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</si>
  <si>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</si>
  <si>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</si>
  <si>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</si>
  <si>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</si>
  <si>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</si>
  <si>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</si>
  <si>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</si>
  <si>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</si>
  <si>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</si>
  <si>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</si>
  <si>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</si>
  <si>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</si>
  <si>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</si>
  <si>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</si>
  <si>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</si>
  <si>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</si>
  <si>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</si>
  <si>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</si>
  <si>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</si>
  <si>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</si>
  <si>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</si>
  <si>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</si>
  <si>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</si>
  <si>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</si>
  <si>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</si>
  <si>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</si>
  <si>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</si>
  <si>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</si>
  <si>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</si>
  <si>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</si>
  <si>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</si>
  <si>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</si>
  <si>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</si>
  <si>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</si>
  <si>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</si>
  <si>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</si>
  <si>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</si>
  <si>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</si>
  <si>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</si>
  <si>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</si>
  <si>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</si>
  <si>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</si>
  <si>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</si>
  <si>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</si>
  <si>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</si>
  <si>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</si>
  <si>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</si>
  <si>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</si>
  <si>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</si>
  <si>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</si>
  <si>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</si>
  <si>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</si>
  <si>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</si>
  <si>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</si>
  <si>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</si>
  <si>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</si>
  <si>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</si>
  <si>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</si>
  <si>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</si>
  <si>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</si>
  <si>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</si>
  <si>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</si>
  <si>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</si>
  <si>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</si>
  <si>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</si>
  <si>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</si>
  <si>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</si>
  <si>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</si>
  <si>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</si>
  <si>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</si>
  <si>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</si>
  <si>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</si>
  <si>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</si>
  <si>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</si>
  <si>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</si>
  <si>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</si>
  <si>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</si>
  <si>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</si>
  <si>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</si>
  <si>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</si>
  <si>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</si>
  <si>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</si>
  <si>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1.87</t>
  </si>
  <si>
    <t>▲ 3.96</t>
  </si>
  <si>
    <t>水道事業会計</t>
  </si>
  <si>
    <t>一般会計</t>
  </si>
  <si>
    <t>下水道事業会計</t>
  </si>
  <si>
    <t>国民健康保険事業特別会計</t>
  </si>
  <si>
    <t>介護保険事業特別会計</t>
  </si>
  <si>
    <t>後期高齢者医療事業特別会計</t>
  </si>
  <si>
    <t>学校給食事業特別会計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</si>
  <si>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</si>
  <si>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</si>
  <si>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</si>
  <si>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</si>
  <si>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</si>
  <si>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</si>
  <si>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</si>
  <si>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</si>
  <si>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</si>
  <si>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</si>
  <si>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吉岡町振興公社</t>
    <rPh sb="0" eb="3">
      <t>ヨシオカマチ</t>
    </rPh>
    <rPh sb="3" eb="5">
      <t>シンコウ</t>
    </rPh>
    <rPh sb="5" eb="7">
      <t>コウシャ</t>
    </rPh>
    <phoneticPr fontId="2"/>
  </si>
  <si>
    <t>-</t>
    <phoneticPr fontId="2"/>
  </si>
  <si>
    <t>○</t>
    <phoneticPr fontId="2"/>
  </si>
  <si>
    <t>吉岡町土地開発公社</t>
    <rPh sb="0" eb="3">
      <t>ヨシオカマチ</t>
    </rPh>
    <rPh sb="3" eb="5">
      <t>トチ</t>
    </rPh>
    <rPh sb="5" eb="7">
      <t>カイハツ</t>
    </rPh>
    <rPh sb="7" eb="9">
      <t>コウシャ</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</si>
  <si>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</si>
  <si>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</si>
  <si>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</si>
  <si>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</si>
  <si>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</si>
  <si>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地域福祉基金</t>
    <rPh sb="0" eb="2">
      <t>チイキ</t>
    </rPh>
    <rPh sb="2" eb="4">
      <t>フクシ</t>
    </rPh>
    <rPh sb="4" eb="6">
      <t>キキン</t>
    </rPh>
    <phoneticPr fontId="5"/>
  </si>
  <si>
    <t>渇水対策施設維持管理基金</t>
    <rPh sb="0" eb="2">
      <t>カッスイ</t>
    </rPh>
    <rPh sb="2" eb="4">
      <t>タイサク</t>
    </rPh>
    <rPh sb="4" eb="6">
      <t>シセツ</t>
    </rPh>
    <rPh sb="6" eb="8">
      <t>イジ</t>
    </rPh>
    <rPh sb="8" eb="10">
      <t>カンリ</t>
    </rPh>
    <rPh sb="10" eb="12">
      <t>キキン</t>
    </rPh>
    <phoneticPr fontId="5"/>
  </si>
  <si>
    <t>教育文化振興基金</t>
    <rPh sb="0" eb="2">
      <t>キョウイク</t>
    </rPh>
    <rPh sb="2" eb="4">
      <t>ブンカ</t>
    </rPh>
    <rPh sb="4" eb="6">
      <t>シンコウ</t>
    </rPh>
    <rPh sb="6" eb="8">
      <t>キキン</t>
    </rPh>
    <phoneticPr fontId="5"/>
  </si>
  <si>
    <t>森林経営管理基金</t>
    <rPh sb="0" eb="2">
      <t>シンリン</t>
    </rPh>
    <rPh sb="2" eb="4">
      <t>ケイエイ</t>
    </rPh>
    <rPh sb="4" eb="6">
      <t>カンリ</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</si>
  <si>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</si>
  <si>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</si>
  <si>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においては、将来負担額が充当可能財源等を上回ったため、将来負担比率が発生しているが、主な要因は地方債残高の増に伴う将来負担額の増である。今後は、公共施設等総合管理計画及び個別施設計画に基づいた適切な施設の更新を図ると同時に、財源の面においては財政調整基金残高も勘案しながら、交付税措置のある起債の選定等により、可能な限り財政負担を抑制していく必要がある。</t>
    <rPh sb="1" eb="3">
      <t>レイワ</t>
    </rPh>
    <rPh sb="4" eb="6">
      <t>ネンド</t>
    </rPh>
    <rPh sb="12" eb="14">
      <t>ショウライ</t>
    </rPh>
    <rPh sb="14" eb="17">
      <t>フタンガク</t>
    </rPh>
    <rPh sb="18" eb="20">
      <t>ジュウトウ</t>
    </rPh>
    <rPh sb="20" eb="22">
      <t>カノウ</t>
    </rPh>
    <rPh sb="22" eb="24">
      <t>ザイゲン</t>
    </rPh>
    <rPh sb="24" eb="25">
      <t>トウ</t>
    </rPh>
    <rPh sb="26" eb="28">
      <t>ウワマワ</t>
    </rPh>
    <rPh sb="33" eb="35">
      <t>ショウライ</t>
    </rPh>
    <rPh sb="35" eb="37">
      <t>フタン</t>
    </rPh>
    <rPh sb="37" eb="39">
      <t>ヒリツ</t>
    </rPh>
    <rPh sb="40" eb="42">
      <t>ハッセイ</t>
    </rPh>
    <rPh sb="48" eb="49">
      <t>オモ</t>
    </rPh>
    <rPh sb="50" eb="52">
      <t>ヨウイン</t>
    </rPh>
    <rPh sb="53" eb="56">
      <t>チホウサイ</t>
    </rPh>
    <rPh sb="56" eb="58">
      <t>ザンダカ</t>
    </rPh>
    <rPh sb="59" eb="60">
      <t>ゾウ</t>
    </rPh>
    <rPh sb="61" eb="62">
      <t>トモナ</t>
    </rPh>
    <rPh sb="63" eb="65">
      <t>ショウライ</t>
    </rPh>
    <rPh sb="65" eb="68">
      <t>フタンガク</t>
    </rPh>
    <rPh sb="69" eb="70">
      <t>ゾウ</t>
    </rPh>
    <rPh sb="74" eb="76">
      <t>コンゴ</t>
    </rPh>
    <rPh sb="78" eb="80">
      <t>コウキョウ</t>
    </rPh>
    <rPh sb="80" eb="82">
      <t>シセツ</t>
    </rPh>
    <rPh sb="82" eb="83">
      <t>トウ</t>
    </rPh>
    <rPh sb="83" eb="85">
      <t>ソウゴウ</t>
    </rPh>
    <rPh sb="85" eb="87">
      <t>カンリ</t>
    </rPh>
    <rPh sb="87" eb="89">
      <t>ケイカク</t>
    </rPh>
    <rPh sb="89" eb="90">
      <t>オヨ</t>
    </rPh>
    <rPh sb="91" eb="93">
      <t>コベツ</t>
    </rPh>
    <rPh sb="93" eb="95">
      <t>シセツ</t>
    </rPh>
    <rPh sb="95" eb="97">
      <t>ケイカク</t>
    </rPh>
    <rPh sb="98" eb="99">
      <t>モト</t>
    </rPh>
    <rPh sb="102" eb="104">
      <t>テキセツ</t>
    </rPh>
    <rPh sb="105" eb="107">
      <t>シセツ</t>
    </rPh>
    <rPh sb="108" eb="110">
      <t>コウシン</t>
    </rPh>
    <rPh sb="111" eb="112">
      <t>ハカ</t>
    </rPh>
    <rPh sb="114" eb="116">
      <t>ドウジ</t>
    </rPh>
    <rPh sb="118" eb="120">
      <t>ザイゲン</t>
    </rPh>
    <rPh sb="121" eb="122">
      <t>メン</t>
    </rPh>
    <rPh sb="127" eb="129">
      <t>ザイセイ</t>
    </rPh>
    <rPh sb="129" eb="131">
      <t>チョウセイ</t>
    </rPh>
    <rPh sb="131" eb="133">
      <t>キキン</t>
    </rPh>
    <rPh sb="133" eb="135">
      <t>ザンダカ</t>
    </rPh>
    <rPh sb="136" eb="138">
      <t>カンアン</t>
    </rPh>
    <rPh sb="143" eb="146">
      <t>コウフゼイ</t>
    </rPh>
    <rPh sb="146" eb="148">
      <t>ソチ</t>
    </rPh>
    <rPh sb="151" eb="153">
      <t>キサイ</t>
    </rPh>
    <rPh sb="154" eb="156">
      <t>センテイ</t>
    </rPh>
    <rPh sb="156" eb="157">
      <t>トウ</t>
    </rPh>
    <rPh sb="161" eb="163">
      <t>カノウ</t>
    </rPh>
    <rPh sb="164" eb="165">
      <t>カギ</t>
    </rPh>
    <rPh sb="166" eb="168">
      <t>ザイセイ</t>
    </rPh>
    <rPh sb="168" eb="170">
      <t>フタン</t>
    </rPh>
    <rPh sb="171" eb="173">
      <t>ヨクセイ</t>
    </rPh>
    <rPh sb="177" eb="17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</si>
  <si>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</si>
  <si>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</si>
  <si>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</si>
  <si>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</si>
  <si>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</si>
  <si>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</si>
  <si>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決算においては、将来負担比率と実質公債費比率はともに類似団体平均を上回る数値となっている。将来負担比率においては、大型建設事業に伴う新発債の発行等による地方債残高の増が主な要因として、比率が発生した。実質公債費比率については、本町の推移においては、標準財政規模の増により、減少傾向にあるが、今後は大型建設事業に伴う起債の据え置き期間経過後の公債費支出の増により、比率の上昇が懸念されるため、減債基金への積立てにより将来的な公債費負担の増加に備えていく必要がある。</t>
    <rPh sb="1" eb="3">
      <t>レイワ</t>
    </rPh>
    <rPh sb="4" eb="6">
      <t>ネンド</t>
    </rPh>
    <rPh sb="6" eb="8">
      <t>ケッサン</t>
    </rPh>
    <rPh sb="14" eb="16">
      <t>ショウライ</t>
    </rPh>
    <rPh sb="16" eb="18">
      <t>フタン</t>
    </rPh>
    <rPh sb="18" eb="20">
      <t>ヒリツ</t>
    </rPh>
    <rPh sb="21" eb="23">
      <t>ジッシツ</t>
    </rPh>
    <rPh sb="23" eb="26">
      <t>コウサイヒ</t>
    </rPh>
    <rPh sb="26" eb="28">
      <t>ヒリツ</t>
    </rPh>
    <rPh sb="32" eb="34">
      <t>ルイジ</t>
    </rPh>
    <rPh sb="34" eb="36">
      <t>ダンタイ</t>
    </rPh>
    <rPh sb="36" eb="38">
      <t>ヘイキン</t>
    </rPh>
    <rPh sb="39" eb="41">
      <t>ウワマワ</t>
    </rPh>
    <rPh sb="42" eb="44">
      <t>スウチ</t>
    </rPh>
    <rPh sb="51" eb="53">
      <t>ショウライ</t>
    </rPh>
    <rPh sb="53" eb="55">
      <t>フタン</t>
    </rPh>
    <rPh sb="55" eb="57">
      <t>ヒリツ</t>
    </rPh>
    <rPh sb="63" eb="65">
      <t>オオガタ</t>
    </rPh>
    <rPh sb="65" eb="67">
      <t>ケンセツ</t>
    </rPh>
    <rPh sb="67" eb="69">
      <t>ジギョウ</t>
    </rPh>
    <rPh sb="70" eb="71">
      <t>トモナ</t>
    </rPh>
    <rPh sb="72" eb="73">
      <t>シン</t>
    </rPh>
    <rPh sb="73" eb="74">
      <t>ハツ</t>
    </rPh>
    <rPh sb="201" eb="203">
      <t>ゲンサイ</t>
    </rPh>
    <rPh sb="203" eb="205">
      <t>キキン</t>
    </rPh>
    <rPh sb="207" eb="209">
      <t>ツミタ</t>
    </rPh>
    <rPh sb="213" eb="216">
      <t>ショウライテキ</t>
    </rPh>
    <rPh sb="217" eb="220">
      <t>コウサイヒ</t>
    </rPh>
    <rPh sb="220" eb="222">
      <t>フタン</t>
    </rPh>
    <rPh sb="223" eb="225">
      <t>ゾウカ</t>
    </rPh>
    <rPh sb="226" eb="227">
      <t>ソナ</t>
    </rPh>
    <rPh sb="231" eb="23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</si>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</sst>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A983B803-E7C6-4890-A7F2-5F2B5034804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6E61559-B3F5-4640-B7A9-661381AB4C3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F182-48C6-8B4B-342E111C696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41003</c:v>
                </c:pt>
                <c:pt idx="1">
                  <c:v>45345</c:v>
                </c:pt>
                <c:pt idx="2">
                  <c:v>62715</c:v>
                </c:pt>
                <c:pt idx="3">
                  <c:v>74548</c:v>
                </c:pt>
                <c:pt idx="4">
                  <c:v>83513</c:v>
                </c:pt>
              </c:numCache>
            </c:numRef>
          </c:val>
          <c:smooth val="0"/>
          <c:extLst>
            <c:ext xmlns:c16="http://schemas.microsoft.com/office/drawing/2014/chart" uri="{C3380CC4-5D6E-409C-BE32-E72D297353CC}">
              <c16:uniqueId val="{00000001-F182-48C6-8B4B-342E111C69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c:v>
                </c:pt>
                <c:pt idx="1">
                  <c:v>0.75</c:v>
                </c:pt>
                <c:pt idx="2">
                  <c:v>0.57999999999999996</c:v>
                </c:pt>
                <c:pt idx="3">
                  <c:v>0.8</c:v>
                </c:pt>
                <c:pt idx="4">
                  <c:v>4.9400000000000004</c:v>
                </c:pt>
              </c:numCache>
            </c:numRef>
          </c:val>
          <c:extLst>
            <c:ext xmlns:c16="http://schemas.microsoft.com/office/drawing/2014/chart" uri="{C3380CC4-5D6E-409C-BE32-E72D297353CC}">
              <c16:uniqueId val="{00000000-4FC6-4B95-A280-16DF7EB0C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56.16</c:v>
                </c:pt>
                <c:pt idx="1">
                  <c:v>54.06</c:v>
                </c:pt>
                <c:pt idx="2">
                  <c:v>49.68</c:v>
                </c:pt>
                <c:pt idx="3">
                  <c:v>47.24</c:v>
                </c:pt>
                <c:pt idx="4">
                  <c:v>44.28</c:v>
                </c:pt>
              </c:numCache>
            </c:numRef>
          </c:val>
          <c:extLst>
            <c:ext xmlns:c16="http://schemas.microsoft.com/office/drawing/2014/chart" uri="{C3380CC4-5D6E-409C-BE32-E72D297353CC}">
              <c16:uniqueId val="{00000001-4FC6-4B95-A280-16DF7EB0C5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4.58</c:v>
                </c:pt>
                <c:pt idx="1">
                  <c:v>-1.87</c:v>
                </c:pt>
                <c:pt idx="2">
                  <c:v>-3.96</c:v>
                </c:pt>
                <c:pt idx="3">
                  <c:v>0.09</c:v>
                </c:pt>
                <c:pt idx="4">
                  <c:v>4.57</c:v>
                </c:pt>
              </c:numCache>
            </c:numRef>
          </c:val>
          <c:smooth val="0"/>
          <c:extLst>
            <c:ext xmlns:c16="http://schemas.microsoft.com/office/drawing/2014/chart" uri="{C3380CC4-5D6E-409C-BE32-E72D297353CC}">
              <c16:uniqueId val="{00000002-4FC6-4B95-A280-16DF7EB0C5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0.03</c:v>
                </c:pt>
                <c:pt idx="6">
                  <c:v>0</c:v>
                </c:pt>
                <c:pt idx="7">
                  <c:v>0</c:v>
                </c:pt>
                <c:pt idx="8">
                  <c:v>0</c:v>
                </c:pt>
                <c:pt idx="9">
                  <c:v>0</c:v>
                </c:pt>
              </c:numCache>
            </c:numRef>
          </c:val>
          <c:extLst>
            <c:ext xmlns:c16="http://schemas.microsoft.com/office/drawing/2014/chart" uri="{C3380CC4-5D6E-409C-BE32-E72D297353CC}">
              <c16:uniqueId val="{00000000-ADF5-4F47-BB77-55E85A644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F5-4F47-BB77-55E85A644818}"/>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F5-4F47-BB77-55E85A644818}"/>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ADF5-4F47-BB77-55E85A64481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0.09</c:v>
                </c:pt>
                <c:pt idx="4">
                  <c:v>#N/A</c:v>
                </c:pt>
                <c:pt idx="5">
                  <c:v>0.13</c:v>
                </c:pt>
                <c:pt idx="6">
                  <c:v>#N/A</c:v>
                </c:pt>
                <c:pt idx="7">
                  <c:v>0.09</c:v>
                </c:pt>
                <c:pt idx="8">
                  <c:v>#N/A</c:v>
                </c:pt>
                <c:pt idx="9">
                  <c:v>0.08</c:v>
                </c:pt>
              </c:numCache>
            </c:numRef>
          </c:val>
          <c:extLst>
            <c:ext xmlns:c16="http://schemas.microsoft.com/office/drawing/2014/chart" uri="{C3380CC4-5D6E-409C-BE32-E72D297353CC}">
              <c16:uniqueId val="{00000004-ADF5-4F47-BB77-55E85A64481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0.86</c:v>
                </c:pt>
                <c:pt idx="2">
                  <c:v>#N/A</c:v>
                </c:pt>
                <c:pt idx="3">
                  <c:v>1.03</c:v>
                </c:pt>
                <c:pt idx="4">
                  <c:v>#N/A</c:v>
                </c:pt>
                <c:pt idx="5">
                  <c:v>0.66</c:v>
                </c:pt>
                <c:pt idx="6">
                  <c:v>#N/A</c:v>
                </c:pt>
                <c:pt idx="7">
                  <c:v>1.05</c:v>
                </c:pt>
                <c:pt idx="8">
                  <c:v>#N/A</c:v>
                </c:pt>
                <c:pt idx="9">
                  <c:v>0.56000000000000005</c:v>
                </c:pt>
              </c:numCache>
            </c:numRef>
          </c:val>
          <c:extLst>
            <c:ext xmlns:c16="http://schemas.microsoft.com/office/drawing/2014/chart" uri="{C3380CC4-5D6E-409C-BE32-E72D297353CC}">
              <c16:uniqueId val="{00000005-ADF5-4F47-BB77-55E85A64481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0.76</c:v>
                </c:pt>
                <c:pt idx="2">
                  <c:v>#N/A</c:v>
                </c:pt>
                <c:pt idx="3">
                  <c:v>1</c:v>
                </c:pt>
                <c:pt idx="4">
                  <c:v>#N/A</c:v>
                </c:pt>
                <c:pt idx="5">
                  <c:v>7.0000000000000007E-2</c:v>
                </c:pt>
                <c:pt idx="6">
                  <c:v>#N/A</c:v>
                </c:pt>
                <c:pt idx="7">
                  <c:v>0.31</c:v>
                </c:pt>
                <c:pt idx="8">
                  <c:v>#N/A</c:v>
                </c:pt>
                <c:pt idx="9">
                  <c:v>0.94</c:v>
                </c:pt>
              </c:numCache>
            </c:numRef>
          </c:val>
          <c:extLst>
            <c:ext xmlns:c16="http://schemas.microsoft.com/office/drawing/2014/chart" uri="{C3380CC4-5D6E-409C-BE32-E72D297353CC}">
              <c16:uniqueId val="{00000006-ADF5-4F47-BB77-55E85A64481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0.18</c:v>
                </c:pt>
                <c:pt idx="8">
                  <c:v>#N/A</c:v>
                </c:pt>
                <c:pt idx="9">
                  <c:v>1.36</c:v>
                </c:pt>
              </c:numCache>
            </c:numRef>
          </c:val>
          <c:extLst>
            <c:ext xmlns:c16="http://schemas.microsoft.com/office/drawing/2014/chart" uri="{C3380CC4-5D6E-409C-BE32-E72D297353CC}">
              <c16:uniqueId val="{00000007-ADF5-4F47-BB77-55E85A6448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0.57999999999999996</c:v>
                </c:pt>
                <c:pt idx="2">
                  <c:v>#N/A</c:v>
                </c:pt>
                <c:pt idx="3">
                  <c:v>0.72</c:v>
                </c:pt>
                <c:pt idx="4">
                  <c:v>#N/A</c:v>
                </c:pt>
                <c:pt idx="5">
                  <c:v>0.56000000000000005</c:v>
                </c:pt>
                <c:pt idx="6">
                  <c:v>#N/A</c:v>
                </c:pt>
                <c:pt idx="7">
                  <c:v>0.8</c:v>
                </c:pt>
                <c:pt idx="8">
                  <c:v>#N/A</c:v>
                </c:pt>
                <c:pt idx="9">
                  <c:v>4.93</c:v>
                </c:pt>
              </c:numCache>
            </c:numRef>
          </c:val>
          <c:extLst>
            <c:ext xmlns:c16="http://schemas.microsoft.com/office/drawing/2014/chart" uri="{C3380CC4-5D6E-409C-BE32-E72D297353CC}">
              <c16:uniqueId val="{00000008-ADF5-4F47-BB77-55E85A6448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6.72</c:v>
                </c:pt>
                <c:pt idx="2">
                  <c:v>#N/A</c:v>
                </c:pt>
                <c:pt idx="3">
                  <c:v>5.6</c:v>
                </c:pt>
                <c:pt idx="4">
                  <c:v>#N/A</c:v>
                </c:pt>
                <c:pt idx="5">
                  <c:v>4.41</c:v>
                </c:pt>
                <c:pt idx="6">
                  <c:v>#N/A</c:v>
                </c:pt>
                <c:pt idx="7">
                  <c:v>6.52</c:v>
                </c:pt>
                <c:pt idx="8">
                  <c:v>#N/A</c:v>
                </c:pt>
                <c:pt idx="9">
                  <c:v>5.88</c:v>
                </c:pt>
              </c:numCache>
            </c:numRef>
          </c:val>
          <c:extLst>
            <c:ext xmlns:c16="http://schemas.microsoft.com/office/drawing/2014/chart" uri="{C3380CC4-5D6E-409C-BE32-E72D297353CC}">
              <c16:uniqueId val="{00000009-ADF5-4F47-BB77-55E85A6448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483</c:v>
                </c:pt>
                <c:pt idx="5">
                  <c:v>476</c:v>
                </c:pt>
                <c:pt idx="8">
                  <c:v>463</c:v>
                </c:pt>
                <c:pt idx="11">
                  <c:v>465</c:v>
                </c:pt>
                <c:pt idx="14">
                  <c:v>461</c:v>
                </c:pt>
              </c:numCache>
            </c:numRef>
          </c:val>
          <c:extLst>
            <c:ext xmlns:c16="http://schemas.microsoft.com/office/drawing/2014/chart" uri="{C3380CC4-5D6E-409C-BE32-E72D297353CC}">
              <c16:uniqueId val="{00000000-9D7C-47FD-A324-75A760B304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7C-47FD-A324-75A760B304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9D7C-47FD-A324-75A760B304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45</c:v>
                </c:pt>
                <c:pt idx="6">
                  <c:v>45</c:v>
                </c:pt>
                <c:pt idx="9">
                  <c:v>47</c:v>
                </c:pt>
                <c:pt idx="12">
                  <c:v>43</c:v>
                </c:pt>
              </c:numCache>
            </c:numRef>
          </c:val>
          <c:extLst>
            <c:ext xmlns:c16="http://schemas.microsoft.com/office/drawing/2014/chart" uri="{C3380CC4-5D6E-409C-BE32-E72D297353CC}">
              <c16:uniqueId val="{00000003-9D7C-47FD-A324-75A760B304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c:v>
                </c:pt>
                <c:pt idx="3">
                  <c:v>229</c:v>
                </c:pt>
                <c:pt idx="6">
                  <c:v>231</c:v>
                </c:pt>
                <c:pt idx="9">
                  <c:v>228</c:v>
                </c:pt>
                <c:pt idx="12">
                  <c:v>212</c:v>
                </c:pt>
              </c:numCache>
            </c:numRef>
          </c:val>
          <c:extLst>
            <c:ext xmlns:c16="http://schemas.microsoft.com/office/drawing/2014/chart" uri="{C3380CC4-5D6E-409C-BE32-E72D297353CC}">
              <c16:uniqueId val="{00000004-9D7C-47FD-A324-75A760B304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7C-47FD-A324-75A760B304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7C-47FD-A324-75A760B304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571</c:v>
                </c:pt>
                <c:pt idx="3">
                  <c:v>493</c:v>
                </c:pt>
                <c:pt idx="6">
                  <c:v>482</c:v>
                </c:pt>
                <c:pt idx="9">
                  <c:v>494</c:v>
                </c:pt>
                <c:pt idx="12">
                  <c:v>503</c:v>
                </c:pt>
              </c:numCache>
            </c:numRef>
          </c:val>
          <c:extLst>
            <c:ext xmlns:c16="http://schemas.microsoft.com/office/drawing/2014/chart" uri="{C3380CC4-5D6E-409C-BE32-E72D297353CC}">
              <c16:uniqueId val="{00000007-9D7C-47FD-A324-75A760B304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304</c:v>
                </c:pt>
                <c:pt idx="5">
                  <c:v>#N/A</c:v>
                </c:pt>
                <c:pt idx="6">
                  <c:v>#N/A</c:v>
                </c:pt>
                <c:pt idx="7">
                  <c:v>308</c:v>
                </c:pt>
                <c:pt idx="8">
                  <c:v>#N/A</c:v>
                </c:pt>
                <c:pt idx="9">
                  <c:v>#N/A</c:v>
                </c:pt>
                <c:pt idx="10">
                  <c:v>317</c:v>
                </c:pt>
                <c:pt idx="11">
                  <c:v>#N/A</c:v>
                </c:pt>
                <c:pt idx="12">
                  <c:v>#N/A</c:v>
                </c:pt>
                <c:pt idx="13">
                  <c:v>310</c:v>
                </c:pt>
                <c:pt idx="14">
                  <c:v>#N/A</c:v>
                </c:pt>
              </c:numCache>
            </c:numRef>
          </c:val>
          <c:smooth val="0"/>
          <c:extLst>
            <c:ext xmlns:c16="http://schemas.microsoft.com/office/drawing/2014/chart" uri="{C3380CC4-5D6E-409C-BE32-E72D297353CC}">
              <c16:uniqueId val="{00000008-9D7C-47FD-A324-75A760B304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5441</c:v>
                </c:pt>
                <c:pt idx="5">
                  <c:v>5483</c:v>
                </c:pt>
                <c:pt idx="8">
                  <c:v>5563</c:v>
                </c:pt>
                <c:pt idx="11">
                  <c:v>5532</c:v>
                </c:pt>
                <c:pt idx="14">
                  <c:v>5572</c:v>
                </c:pt>
              </c:numCache>
            </c:numRef>
          </c:val>
          <c:extLst>
            <c:ext xmlns:c16="http://schemas.microsoft.com/office/drawing/2014/chart" uri="{C3380CC4-5D6E-409C-BE32-E72D297353CC}">
              <c16:uniqueId val="{00000000-D484-405E-9B1F-2AC3158B83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D484-405E-9B1F-2AC3158B83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2801</c:v>
                </c:pt>
                <c:pt idx="5">
                  <c:v>2704</c:v>
                </c:pt>
                <c:pt idx="8">
                  <c:v>2515</c:v>
                </c:pt>
                <c:pt idx="11">
                  <c:v>2517</c:v>
                </c:pt>
                <c:pt idx="14">
                  <c:v>2556</c:v>
                </c:pt>
              </c:numCache>
            </c:numRef>
          </c:val>
          <c:extLst>
            <c:ext xmlns:c16="http://schemas.microsoft.com/office/drawing/2014/chart" uri="{C3380CC4-5D6E-409C-BE32-E72D297353CC}">
              <c16:uniqueId val="{00000002-D484-405E-9B1F-2AC3158B83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84-405E-9B1F-2AC3158B83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84-405E-9B1F-2AC3158B83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0</c:v>
                </c:pt>
                <c:pt idx="9">
                  <c:v>6</c:v>
                </c:pt>
                <c:pt idx="12">
                  <c:v>0</c:v>
                </c:pt>
              </c:numCache>
            </c:numRef>
          </c:val>
          <c:extLst>
            <c:ext xmlns:c16="http://schemas.microsoft.com/office/drawing/2014/chart" uri="{C3380CC4-5D6E-409C-BE32-E72D297353CC}">
              <c16:uniqueId val="{00000005-D484-405E-9B1F-2AC3158B83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741</c:v>
                </c:pt>
                <c:pt idx="3">
                  <c:v>710</c:v>
                </c:pt>
                <c:pt idx="6">
                  <c:v>665</c:v>
                </c:pt>
                <c:pt idx="9">
                  <c:v>665</c:v>
                </c:pt>
                <c:pt idx="12">
                  <c:v>621</c:v>
                </c:pt>
              </c:numCache>
            </c:numRef>
          </c:val>
          <c:extLst>
            <c:ext xmlns:c16="http://schemas.microsoft.com/office/drawing/2014/chart" uri="{C3380CC4-5D6E-409C-BE32-E72D297353CC}">
              <c16:uniqueId val="{00000006-D484-405E-9B1F-2AC3158B83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309</c:v>
                </c:pt>
                <c:pt idx="3">
                  <c:v>282</c:v>
                </c:pt>
                <c:pt idx="6">
                  <c:v>247</c:v>
                </c:pt>
                <c:pt idx="9">
                  <c:v>248</c:v>
                </c:pt>
                <c:pt idx="12">
                  <c:v>301</c:v>
                </c:pt>
              </c:numCache>
            </c:numRef>
          </c:val>
          <c:extLst>
            <c:ext xmlns:c16="http://schemas.microsoft.com/office/drawing/2014/chart" uri="{C3380CC4-5D6E-409C-BE32-E72D297353CC}">
              <c16:uniqueId val="{00000007-D484-405E-9B1F-2AC3158B83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2303</c:v>
                </c:pt>
                <c:pt idx="3">
                  <c:v>2186</c:v>
                </c:pt>
                <c:pt idx="6">
                  <c:v>2090</c:v>
                </c:pt>
                <c:pt idx="9">
                  <c:v>1989</c:v>
                </c:pt>
                <c:pt idx="12">
                  <c:v>1997</c:v>
                </c:pt>
              </c:numCache>
            </c:numRef>
          </c:val>
          <c:extLst>
            <c:ext xmlns:c16="http://schemas.microsoft.com/office/drawing/2014/chart" uri="{C3380CC4-5D6E-409C-BE32-E72D297353CC}">
              <c16:uniqueId val="{00000008-D484-405E-9B1F-2AC3158B83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107</c:v>
                </c:pt>
                <c:pt idx="3">
                  <c:v>96</c:v>
                </c:pt>
                <c:pt idx="6">
                  <c:v>85</c:v>
                </c:pt>
                <c:pt idx="9">
                  <c:v>73</c:v>
                </c:pt>
                <c:pt idx="12">
                  <c:v>61</c:v>
                </c:pt>
              </c:numCache>
            </c:numRef>
          </c:val>
          <c:extLst>
            <c:ext xmlns:c16="http://schemas.microsoft.com/office/drawing/2014/chart" uri="{C3380CC4-5D6E-409C-BE32-E72D297353CC}">
              <c16:uniqueId val="{00000009-D484-405E-9B1F-2AC3158B83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4351</c:v>
                </c:pt>
                <c:pt idx="3">
                  <c:v>4473</c:v>
                </c:pt>
                <c:pt idx="6">
                  <c:v>4623</c:v>
                </c:pt>
                <c:pt idx="9">
                  <c:v>5048</c:v>
                </c:pt>
                <c:pt idx="12">
                  <c:v>5426</c:v>
                </c:pt>
              </c:numCache>
            </c:numRef>
          </c:val>
          <c:extLst>
            <c:ext xmlns:c16="http://schemas.microsoft.com/office/drawing/2014/chart" uri="{C3380CC4-5D6E-409C-BE32-E72D297353CC}">
              <c16:uniqueId val="{0000000A-D484-405E-9B1F-2AC3158B83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280</c:v>
                </c:pt>
                <c:pt idx="14">
                  <c:v>#N/A</c:v>
                </c:pt>
              </c:numCache>
            </c:numRef>
          </c:val>
          <c:smooth val="0"/>
          <c:extLst>
            <c:ext xmlns:c16="http://schemas.microsoft.com/office/drawing/2014/chart" uri="{C3380CC4-5D6E-409C-BE32-E72D297353CC}">
              <c16:uniqueId val="{0000000B-D484-405E-9B1F-2AC3158B83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2142</c:v>
                </c:pt>
                <c:pt idx="1">
                  <c:v>2135</c:v>
                </c:pt>
                <c:pt idx="2">
                  <c:v>2153</c:v>
                </c:pt>
              </c:numCache>
            </c:numRef>
          </c:val>
          <c:extLst>
            <c:ext xmlns:c16="http://schemas.microsoft.com/office/drawing/2014/chart" uri="{C3380CC4-5D6E-409C-BE32-E72D297353CC}">
              <c16:uniqueId val="{00000000-1967-4DE1-B182-7E77763C76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c:v>
                </c:pt>
                <c:pt idx="1">
                  <c:v>32</c:v>
                </c:pt>
                <c:pt idx="2">
                  <c:v>32</c:v>
                </c:pt>
              </c:numCache>
            </c:numRef>
          </c:val>
          <c:extLst>
            <c:ext xmlns:c16="http://schemas.microsoft.com/office/drawing/2014/chart" uri="{C3380CC4-5D6E-409C-BE32-E72D297353CC}">
              <c16:uniqueId val="{00000001-1967-4DE1-B182-7E77763C76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165</c:v>
                </c:pt>
                <c:pt idx="1">
                  <c:v>151</c:v>
                </c:pt>
                <c:pt idx="2">
                  <c:v>131</c:v>
                </c:pt>
              </c:numCache>
            </c:numRef>
          </c:val>
          <c:extLst>
            <c:ext xmlns:c16="http://schemas.microsoft.com/office/drawing/2014/chart" uri="{C3380CC4-5D6E-409C-BE32-E72D297353CC}">
              <c16:uniqueId val="{00000002-1967-4DE1-B182-7E77763C76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{DAF90347-826B-4DDB-8522-4DCE4780C00A}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FC-4AC7-BBDE-ACC735EFC9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{F8A0EC95-01B6-4B01-B749-4C4612313707}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FC-4AC7-BBDE-ACC735EFC9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{1BC3D58F-CABA-4A30-BD58-01555400F333}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FC-4AC7-BBDE-ACC735EFC9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{493F8A30-CF82-4C14-929A-C73509F7414A}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FC-4AC7-BBDE-ACC735EFC9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{9D4C49CC-4F4A-45BC-BB99-C356AE717C5B}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FC-4AC7-BBDE-ACC735EFC9C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{83E9A574-F160-4F4A-A547-992E218834B7}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FC-4AC7-BBDE-ACC735EFC9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{EEE86898-82B2-44C6-A2CF-48D48CA3EC6F}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FC-4AC7-BBDE-ACC735EFC9C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{D3E0880C-5B24-44D5-AC74-D509D388C1E8}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FC-4AC7-BBDE-ACC735EFC9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{C0485784-2860-4570-8EB6-287C592FB15A}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FC-4AC7-BBDE-ACC735EFC9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45.7</c:v>
                </c:pt>
                <c:pt idx="8">
                  <c:v>47.2</c:v>
                </c:pt>
                <c:pt idx="24">
                  <c:v>47.8</c:v>
                </c:pt>
                <c:pt idx="32">
                  <c:v>47.5</c:v>
                </c:pt>
              </c:numCache>
            </c:numRef>
          </c:xVal>
          <c:yVal>
            <c:numRef>
              <c:f>公会計指標分析・財政指標組合せ分析表!$BP$51:$DC$51</c:f>
              <c:numCache>
                <c:formatCode>#,##0.0;"▲ "#,##0.0</c:formatCode>
                <c:ptCount val="40"/>
                <c:pt idx="32">
                  <c:v>6.3</c:v>
                </c:pt>
              </c:numCache>
            </c:numRef>
          </c:yVal>
          <c:smooth val="0"/>
          <c:extLst>
            <c:ext xmlns:c16="http://schemas.microsoft.com/office/drawing/2014/chart" uri="{C3380CC4-5D6E-409C-BE32-E72D297353CC}">
              <c16:uniqueId val="{00000009-EAFC-4AC7-BBDE-ACC735EFC9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{3711913C-F19C-4C31-86BC-25953F5B2311}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FC-4AC7-BBDE-ACC735EFC9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{36B4735E-BC8D-4421-896B-7B0FB30BE9E4}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FC-4AC7-BBDE-ACC735EFC9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{BD231CDB-A7ED-422A-9281-3FAF7B1609AD}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FC-4AC7-BBDE-ACC735EFC9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{60E66381-0268-41A9-9B42-5C46092A8741}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FC-4AC7-BBDE-ACC735EFC9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{5BC7B52E-5058-4AFC-910A-7557F9AB313D}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FC-4AC7-BBDE-ACC735EFC9C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{7868372B-30F6-48C8-9F34-3219A9859D11}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FC-4AC7-BBDE-ACC735EFC9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{AD50C7A6-D0D6-4A18-BF81-FD4182510B70}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FC-4AC7-BBDE-ACC735EFC9C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{62C46127-889C-4537-9B56-26D0C1E83F65}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FC-4AC7-BBDE-ACC735EFC9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{3F4785F0-A548-4486-BA10-85F60B0BE3BC}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FC-4AC7-BBDE-ACC735EFC9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24">
                  <c:v>61.5</c:v>
                </c:pt>
                <c:pt idx="32">
                  <c:v>61</c:v>
                </c:pt>
              </c:numCache>
            </c:numRef>
          </c:xVal>
          <c:yVal>
            <c:numRef>
              <c:f>公会計指標分析・財政指標組合せ分析表!$BP$55:$DC$55</c:f>
              <c:numCache>
                <c:formatCode>#,##0.0;"▲ "#,##0.0</c:formatCode>
                <c:ptCount val="40"/>
                <c:pt idx="0">
                  <c:v>20.2</c:v>
                </c:pt>
                <c:pt idx="8">
                  <c:v>18.2</c:v>
                </c:pt>
                <c:pt idx="24">
                  <c:v>15.5</c:v>
                </c:pt>
                <c:pt idx="32">
                  <c:v>4.5999999999999996</c:v>
                </c:pt>
              </c:numCache>
            </c:numRef>
          </c:yVal>
          <c:smooth val="0"/>
          <c:extLst>
            <c:ext xmlns:c16="http://schemas.microsoft.com/office/drawing/2014/chart" uri="{C3380CC4-5D6E-409C-BE32-E72D297353CC}">
              <c16:uniqueId val="{00000013-EAFC-4AC7-BBDE-ACC735EFC9C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{70C7A265-78E6-4C21-B201-E2671B124229}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F7-4D32-A5CA-AD84CA22D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{EBC4B25E-438C-4A02-BA96-98434BB84A84}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7-4D32-A5CA-AD84CA22D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{A2062045-5B75-4F79-B8FB-E0B1237FDF3E}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7-4D32-A5CA-AD84CA22D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{E7D75672-1DC7-4257-BE2D-56EFB3A2C4BA}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7-4D32-A5CA-AD84CA22D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{0B2478EE-EC01-4CB4-B23E-31AE6FADC56F}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7-4D32-A5CA-AD84CA22DDB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{CB9A0F9F-21DE-4120-B8CC-3257DA4C471F}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F7-4D32-A5CA-AD84CA22DDB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{DEA48E31-A300-423A-A988-0C27CBB4F66D}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F7-4D32-A5CA-AD84CA22DDB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{B271BCC0-5058-4CD5-B707-72270B0819CC}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F7-4D32-A5CA-AD84CA22DDB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{FC821C46-3E20-4089-8AB7-F3A0A29E5BE7}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F7-4D32-A5CA-AD84CA22D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8.6999999999999993</c:v>
                </c:pt>
                <c:pt idx="24">
                  <c:v>7.9</c:v>
                </c:pt>
                <c:pt idx="32">
                  <c:v>7.6</c:v>
                </c:pt>
              </c:numCache>
            </c:numRef>
          </c:xVal>
          <c:yVal>
            <c:numRef>
              <c:f>公会計指標分析・財政指標組合せ分析表!$BP$73:$DC$73</c:f>
              <c:numCache>
                <c:formatCode>#,##0.0;"▲ "#,##0.0</c:formatCode>
                <c:ptCount val="40"/>
                <c:pt idx="32">
                  <c:v>6.3</c:v>
                </c:pt>
              </c:numCache>
            </c:numRef>
          </c:yVal>
          <c:smooth val="0"/>
          <c:extLst>
            <c:ext xmlns:c16="http://schemas.microsoft.com/office/drawing/2014/chart" uri="{C3380CC4-5D6E-409C-BE32-E72D297353CC}">
              <c16:uniqueId val="{00000009-1BF7-4D32-A5CA-AD84CA22DD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{701B71A3-286E-47F1-8D8D-AD27C2B830EA}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F7-4D32-A5CA-AD84CA22DD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{62F30D50-05D3-4D0B-8CB0-2202AD393D37}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7-4D32-A5CA-AD84CA22D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{92E2C80C-52BC-4DD0-941E-EDBD08213D9B}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7-4D32-A5CA-AD84CA22D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{00C26A62-92A6-44E0-9AFA-CAAA95C27F3F}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7-4D32-A5CA-AD84CA22D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{EA85FA4A-1D5C-4A59-B9DD-F8D226AE2684}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7-4D32-A5CA-AD84CA22DDB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{2342A085-5F48-49DD-80E1-6590802B44FE}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F7-4D32-A5CA-AD84CA22DDB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{8B109604-D40F-42B6-803D-5D4B97C68EC9}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F7-4D32-A5CA-AD84CA22DDB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{51BC9BDE-DE2E-4484-9979-23025A2D0D06}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F7-4D32-A5CA-AD84CA22DDB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{C82E28F2-109F-4FE7-BE93-C8DC1FAF888E}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F7-4D32-A5CA-AD84CA22D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BF7-4D32-A5CA-AD84CA22DDBA}"/>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C66A13A-A104-48F0-ABF2-38B974E3F4CF}"/>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812876C-9ABA-474E-8E79-8C01D83DA4DF}"/>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D81B8ECE-57B7-4FAB-B32C-2C1D6798CF65}"/>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F2199206-DA90-4397-98C1-0132A6760112}"/>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いては、合併特例債や過疎債などの交付税措置の有利な起債を発行できないため、算入公債費等が少なくなっているほか、一部の臨時財政対策債を交付税の理論償還値よりも低い年限で償還しているため、実質公債費比率が高くなっている。</a:t>
          </a:r>
        </a:p>
        <a:p>
          <a:r>
            <a:rPr kumimoji="1" lang="ja-JP" altLang="en-US" sz="1200">
              <a:latin typeface="ＭＳ ゴシック" pitchFamily="49" charset="-128"/>
              <a:ea typeface="ＭＳ ゴシック" pitchFamily="49" charset="-128"/>
            </a:rPr>
            <a:t>　そのため、平成２９年度においては減債基金を活用して、臨時財政対策債を繰上償還したことにより、比率の抑制につながったが、近年の大型建設事業に伴い借り入れた起債の据置期間経過後の元金償還分の増加により、比率の再上昇が懸念されるため、起債の抑制及び減債基金の活用などにより比率の上昇を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いては、一般会計における地方債残高の大幅増に伴い将来負担額が充当可能財源等を上回ったため、将来負担比率が発生した。一般会計における地方債残高の主な増要因は、学童クラブ新設事業、駒寄スマートインターチェンジ周辺における道路整備、中学校トイレ改修及び給水設備更新事業に伴う起債である。令和４年度以降については、大型建設事業は一旦の落ち着きを見せ、地方債残高も減少していく見込みであり、充当可能財源も概ね横這いで推移していくことが想定されるため、比率の低下を想定しているが、後年には施設の老朽化に伴う更新事業や給食センターの建替などを予定しているため、財源確保においては国・県補助金などの有効活用により、起債を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・財政調整基金における歳計剰余金等の積立て及び渇水対策施設維持館理基金の取崩しを主な要因として、全体として１，４５４千円の減となった。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・全体として前年度から微減ではあるが、中期的には大型建設事業に伴う財政調整基金の取崩しなどを予定しており、減少度合いが大きくなっていくことが想定される。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・森林経営管理基金：森林経営管理法に基づく事業の実施、その他森林の整備及び促進に関する事業の実施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・地域福祉基金：基金運用益の積立て＋６千円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・渇水対策施設維持管理基金：基金運用益の積立て＋８千円、施設維持管理財源の取崩し△２０，０８４千円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・教育文化振興基金：図書館図書購入費に対する寄附金の積立て＋１，０００千円、基金運用益の積立て＋４千円、図書館図書購入財源の取崩し△１，０００千円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・森林経営管理基金：森林環境譲与税分の積立て＋２，１９３千円、基金運用益の積立て＋１千円、森林管理費用の取崩し△１，７３８千円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・地域福祉基金：運用益以外での積立ての予定はなく、現状の規模を維持していく予定である。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ていた。しかし、近年は原資を取り崩して維持管理に充てており、現状のペースであると令和５年度中に基金が枯渇する見込みであるため、施設維持管理に係る歳出の精査及び財源確保を検討し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・教育文化振興基金：現状の運用を維持していく予定であるが、教育備品購入や施設建設などへの財源として取り崩す可能性も想定される。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・森林経営管理基金：森林環境譲与税を積立て、森林の管理や林業振興の財源として取り崩し、運用していく予定である。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＋１８，１３４千円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＋２１千円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・国庫補助金などの交付や起債の借入が年度末となることで、歳計現金が不足した際に基金から繰替運用するための１０億円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過去の実績等を踏まえた額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に、災害などの備えのため、一般的に適正規模と言われている標準財政規模の１０％から２０％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令和３年度は、約４８６百万円から約９７２百万円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を加えた金額を標準規模として、中長期的な事業計画を踏まえて積立て・取崩しを行う。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＋１千円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・公債費支出の増加に備えて積立てを行い、適宜取崩を行う。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DBC6204-31EE-4D38-8FB5-8BE3D7A45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DDFE11-B1DC-4C0B-8D2A-AE24E5A95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DEB8078-5A01-4000-AFF4-A74ED3E3044C}"/>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051ED19-C8BD-43E2-BF93-AFF79297E78C}"/>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6237B74-23D6-4055-A0D9-B17B2C61F224}"/>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EAA053C-DC91-4724-8441-003579C55AA7}"/>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EABB40C2-CD5F-4939-8CB9-FEAB58FD4BB1}"/>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A664815-89C4-4B53-84E2-4F9AD40BDEE3}"/>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072BC03-94C8-4EBC-A378-6DD54FC68CA4}"/>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42416EC-27D4-4C80-AA2B-6EA88E0B5AC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B9557166-5427-4C49-81FC-38621CC5902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30C02743-C336-46AC-A16A-6DCE93B668E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5C901ACD-3FB3-4818-9705-DA76137E246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75CCAA6B-E54D-4D06-997B-01CFF70849C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ADAB5928-972E-4448-A998-3DF3C944E49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1494DA30-9ACB-435D-AC99-ACFA5C939535}"/>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FD8733BA-FD91-4EF6-B884-51A759D9E08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85FCCABF-7BDA-4B1C-869B-9DC925A2D10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3CE2E493-C7AE-42AC-8FFD-D679FDBF79AF}"/>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7911563B-8911-4C09-88C2-7246288FA45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9046ABBB-2D34-46AA-A1EE-8DE7C9B5932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A9B4210F-838A-42DA-A63E-8477192911D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C8C37B51-A6E0-4531-B5FC-842A0472F318}"/>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1A531A78-24AC-4C3A-8861-824E596F0E33}"/>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24DB004-8270-459C-9FA2-B087AE78ECC6}"/>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8C384E0-A3BE-4AC0-9230-9D079245E99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F70AA7C5-9172-4BD2-AFE8-A1D77910B0D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DCB0A480-1C55-4A08-A33B-FCD1BAA7649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58906F63-05D2-4096-A3ED-0A5E9421ECE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53C3DFE1-399E-4859-8151-FDD4596FDF6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1B448CAC-3512-4250-806E-265C9F54C84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B083A02-3888-4E6E-97BD-CB3C8E397D0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627304DF-1AE7-4AB7-BDD6-F53D767E8CA3}"/>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B479097-57A7-432E-A20D-A46B15975C44}"/>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02C8E40-7C5B-4525-9E01-F69E85880E1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E615C9A-6C0D-48D3-91C0-FB48E3BDB383}"/>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A35DC3DD-7346-42F6-8FCB-5305EA1FA039}"/>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DBE01166-CACE-42AF-9D01-7672FB2A3275}"/>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87000424-2BF7-4B42-A933-7825F4EC8447}"/>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2807403F-4918-4764-BCB8-1FE151CB6399}"/>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14E84B90-5567-4230-A7B1-56ED43BCEA3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E6D2A95-2CC4-4305-BBCE-DA7F25E3BC0E}"/>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831D07E1-0BFA-40B5-8409-8F5AE5D0A4A3}"/>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EB9FCDB9-6E7E-412A-BAD2-941D5B7D46BD}"/>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E6CB256-9171-4CFC-A852-F552B406D527}"/>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64670045-95E4-4E63-BDDF-05E4124C04C8}"/>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F44A2F7E-1529-4CDC-8B60-547B4551165A}"/>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3F9C98D-1A0D-4936-9CAA-DE099B3AEA07}"/>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198C962-42E3-4380-B501-FFF3F595C319}"/>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335EEE20-3DFE-462D-954C-E32436C631BD}"/>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603CE693-C958-4912-8AE2-830A062CD982}"/>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ECEC0CAA-F773-4680-AD5D-963190A121D9}"/>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ADA2464-0531-4EC4-B754-FEC93AD627C3}"/>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BEB48454-9E7A-401D-813D-ABC79FE3DE6F}"/>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本町においては、通勤・通学等のアクセスに便利な立地等の状況により、人口増が続いている。年少人口割合も高く、教育・福祉関連施設の狭小化に伴う施設の新増築や、交通インフラの整備に伴い、有形固定資産が比較的新しく、減価償却率は類似団体平均よりも低くなっ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駒寄スマートインターチェンジ東側における商業施設の出店に伴う周辺道路の整備等が見込まれるが、各種施設の老朽化に伴う更新費用が増加していくことが懸念されるため、公共施設総合管理計画や個別施設計画に基づき、計画的かつ財政負担を抑えた管理に努めたい。</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39B5DAF5-EF1F-4D62-A463-C536A5B4B8EC}"/>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5CE9B1C-A1EE-44E9-B0A5-1E7EBE7C0A13}"/>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3F77E96-8A7F-45F7-BC1E-7FFD83938B7D}"/>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C283B634-824B-4A5B-9AE1-C606A206FE9B}"/>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B0FB341-6EE6-403E-B32C-1263E7882D53}"/>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7C417A58-67FF-4EDF-AE30-0A64A21351B0}"/>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D18426A2-3F68-43C5-9795-340221C60B94}"/>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288AE74-31D0-44E0-AE8F-B167C6B95FFE}"/>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8887843B-0869-452D-8D09-6CB5262FE3FE}"/>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EC67AB90-9F86-4975-855E-ED3605B3B97B}"/>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84830035-5858-4E6E-8BE1-C9D57FBF9E5D}"/>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6F867E6-8A60-48C7-9BF7-8769BBFB97FD}"/>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5E4717EF-34C6-4071-8293-833AEB767397}"/>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517DA556-3244-4785-B351-ACD51653450F}"/>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D7622761-B637-488D-A347-2406A898B0D3}"/>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6214890B-438E-4B9C-ADE4-757CAA49809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A5260A73-6158-4F4A-9E20-F3994AF54B98}"/>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A8DAE20E-7CA2-44A7-97B4-71146CECA4F3}"/>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4" name="直線コネクタ 73">
          <a:extLst>
            <a:ext uri="{FF2B5EF4-FFF2-40B4-BE49-F238E27FC236}">
              <a16:creationId xmlns:a16="http://schemas.microsoft.com/office/drawing/2014/main" id="{696392D6-2F3B-4A7B-9BEB-C1404AC384AB}"/>
            </a:ext>
          </a:extLst>
        </xdr:cNvPr>
        <xdr:cNvCxnSpPr/>
      </xdr:nvCxnSpPr>
      <xdr:spPr>
        <a:xfrm flipV="1">
          <a:off x="4300220" y="5063218"/>
          <a:ext cx="127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5" name="有形固定資産減価償却率最小値テキスト">
          <a:extLst>
            <a:ext uri="{FF2B5EF4-FFF2-40B4-BE49-F238E27FC236}">
              <a16:creationId xmlns:a16="http://schemas.microsoft.com/office/drawing/2014/main" id="{C332BED3-2A84-493E-A798-0A16E6B983F0}"/>
            </a:ext>
          </a:extLst>
        </xdr:cNvPr>
        <xdr:cNvSpPr txBox="1"/>
      </xdr:nvSpPr>
      <xdr:spPr>
        <a:xfrm>
          <a:off x="4352925" y="640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6" name="直線コネクタ 75">
          <a:extLst>
            <a:ext uri="{FF2B5EF4-FFF2-40B4-BE49-F238E27FC236}">
              <a16:creationId xmlns:a16="http://schemas.microsoft.com/office/drawing/2014/main" id="{58C347E5-F4C5-4860-A447-6CB61313C9EB}"/>
            </a:ext>
          </a:extLst>
        </xdr:cNvPr>
        <xdr:cNvCxnSpPr/>
      </xdr:nvCxnSpPr>
      <xdr:spPr>
        <a:xfrm>
          <a:off x="4213225" y="63972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7" name="有形固定資産減価償却率最大値テキスト">
          <a:extLst>
            <a:ext uri="{FF2B5EF4-FFF2-40B4-BE49-F238E27FC236}">
              <a16:creationId xmlns:a16="http://schemas.microsoft.com/office/drawing/2014/main" id="{034C17D7-E4FC-4968-8491-89D23B2B7A15}"/>
            </a:ext>
          </a:extLst>
        </xdr:cNvPr>
        <xdr:cNvSpPr txBox="1"/>
      </xdr:nvSpPr>
      <xdr:spPr>
        <a:xfrm>
          <a:off x="435292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8" name="直線コネクタ 77">
          <a:extLst>
            <a:ext uri="{FF2B5EF4-FFF2-40B4-BE49-F238E27FC236}">
              <a16:creationId xmlns:a16="http://schemas.microsoft.com/office/drawing/2014/main" id="{82890019-36D0-40D9-AE7F-C0A504C70645}"/>
            </a:ext>
          </a:extLst>
        </xdr:cNvPr>
        <xdr:cNvCxnSpPr/>
      </xdr:nvCxnSpPr>
      <xdr:spPr>
        <a:xfrm>
          <a:off x="4213225" y="50632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9" name="有形固定資産減価償却率平均値テキスト">
          <a:extLst>
            <a:ext uri="{FF2B5EF4-FFF2-40B4-BE49-F238E27FC236}">
              <a16:creationId xmlns:a16="http://schemas.microsoft.com/office/drawing/2014/main" id="{A8B9CE2E-1EB3-4A2E-817C-4DBD0B4BC313}"/>
            </a:ext>
          </a:extLst>
        </xdr:cNvPr>
        <xdr:cNvSpPr txBox="1"/>
      </xdr:nvSpPr>
      <xdr:spPr>
        <a:xfrm>
          <a:off x="4352925" y="567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0" name="フローチャート: 判断 79">
          <a:extLst>
            <a:ext uri="{FF2B5EF4-FFF2-40B4-BE49-F238E27FC236}">
              <a16:creationId xmlns:a16="http://schemas.microsoft.com/office/drawing/2014/main" id="{5559E174-6E6B-494B-B591-089093919489}"/>
            </a:ext>
          </a:extLst>
        </xdr:cNvPr>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a:extLst>
            <a:ext uri="{FF2B5EF4-FFF2-40B4-BE49-F238E27FC236}">
              <a16:creationId xmlns:a16="http://schemas.microsoft.com/office/drawing/2014/main" id="{F6A5332B-D082-4E66-B89C-5341D70180A9}"/>
            </a:ext>
          </a:extLst>
        </xdr:cNvPr>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2" name="フローチャート: 判断 81">
          <a:extLst>
            <a:ext uri="{FF2B5EF4-FFF2-40B4-BE49-F238E27FC236}">
              <a16:creationId xmlns:a16="http://schemas.microsoft.com/office/drawing/2014/main" id="{D24C5174-5F5E-4356-B12E-ACCB08BC8528}"/>
            </a:ext>
          </a:extLst>
        </xdr:cNvPr>
        <xdr:cNvSpPr/>
      </xdr:nvSpPr>
      <xdr:spPr>
        <a:xfrm>
          <a:off x="2930525" y="5674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3" name="フローチャート: 判断 82">
          <a:extLst>
            <a:ext uri="{FF2B5EF4-FFF2-40B4-BE49-F238E27FC236}">
              <a16:creationId xmlns:a16="http://schemas.microsoft.com/office/drawing/2014/main" id="{261F099F-93D3-4F0B-8DB2-CECA049622BB}"/>
            </a:ext>
          </a:extLst>
        </xdr:cNvPr>
        <xdr:cNvSpPr/>
      </xdr:nvSpPr>
      <xdr:spPr>
        <a:xfrm>
          <a:off x="2244725" y="56439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4" name="フローチャート: 判断 83">
          <a:extLst>
            <a:ext uri="{FF2B5EF4-FFF2-40B4-BE49-F238E27FC236}">
              <a16:creationId xmlns:a16="http://schemas.microsoft.com/office/drawing/2014/main" id="{6E621821-1C89-4752-ACA6-112DFD7A0A1D}"/>
            </a:ext>
          </a:extLst>
        </xdr:cNvPr>
        <xdr:cNvSpPr/>
      </xdr:nvSpPr>
      <xdr:spPr>
        <a:xfrm>
          <a:off x="1558925" y="55884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827FA20-6CAD-4850-863A-A5176DB66674}"/>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87587A8-FE24-4516-B487-34905F1C1663}"/>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05BBF76-9C44-4732-B4F2-4D3E36D076A4}"/>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B048006-E130-4B82-810B-6B4177F1D514}"/>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51F50F4-A16F-46DE-AC39-35C86C0BCDE8}"/>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41275</xdr:rowOff>
    </xdr:from>
    <xdr:to>
      <xdr:col>23</xdr:col>
      <xdr:colOff>136525</xdr:colOff>
      <xdr:row>27</xdr:row>
      <xdr:rowOff>142875</xdr:rowOff>
    </xdr:to>
    <xdr:sp macro="" textlink="">
      <xdr:nvSpPr>
        <xdr:cNvPr id="90" name="楕円 89">
          <a:extLst>
            <a:ext uri="{FF2B5EF4-FFF2-40B4-BE49-F238E27FC236}">
              <a16:creationId xmlns:a16="http://schemas.microsoft.com/office/drawing/2014/main" id="{F48650A5-F8E3-4F41-8E9C-08A23887F1C5}"/>
            </a:ext>
          </a:extLst>
        </xdr:cNvPr>
        <xdr:cNvSpPr/>
      </xdr:nvSpPr>
      <xdr:spPr>
        <a:xfrm>
          <a:off x="4251325" y="52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64152</xdr:rowOff>
    </xdr:from>
    <xdr:ext cx="405111" cy="259045"/>
    <xdr:sp macro="" textlink="">
      <xdr:nvSpPr>
        <xdr:cNvPr id="91" name="有形固定資産減価償却率該当値テキスト">
          <a:extLst>
            <a:ext uri="{FF2B5EF4-FFF2-40B4-BE49-F238E27FC236}">
              <a16:creationId xmlns:a16="http://schemas.microsoft.com/office/drawing/2014/main" id="{BCF90507-B58A-4EF6-8AFC-78B5B7C36E9D}"/>
            </a:ext>
          </a:extLst>
        </xdr:cNvPr>
        <xdr:cNvSpPr txBox="1"/>
      </xdr:nvSpPr>
      <xdr:spPr>
        <a:xfrm>
          <a:off x="4352925" y="51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50528</xdr:rowOff>
    </xdr:from>
    <xdr:to>
      <xdr:col>19</xdr:col>
      <xdr:colOff>187325</xdr:colOff>
      <xdr:row>27</xdr:row>
      <xdr:rowOff>152128</xdr:rowOff>
    </xdr:to>
    <xdr:sp macro="" textlink="">
      <xdr:nvSpPr>
        <xdr:cNvPr id="92" name="楕円 91">
          <a:extLst>
            <a:ext uri="{FF2B5EF4-FFF2-40B4-BE49-F238E27FC236}">
              <a16:creationId xmlns:a16="http://schemas.microsoft.com/office/drawing/2014/main" id="{86202AAF-A8A2-4A51-BCB6-1645A6F91165}"/>
            </a:ext>
          </a:extLst>
        </xdr:cNvPr>
        <xdr:cNvSpPr/>
      </xdr:nvSpPr>
      <xdr:spPr>
        <a:xfrm>
          <a:off x="3616325" y="5301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101328</xdr:rowOff>
    </xdr:to>
    <xdr:cxnSp macro="">
      <xdr:nvCxnSpPr>
        <xdr:cNvPr id="93" name="直線コネクタ 92">
          <a:extLst>
            <a:ext uri="{FF2B5EF4-FFF2-40B4-BE49-F238E27FC236}">
              <a16:creationId xmlns:a16="http://schemas.microsoft.com/office/drawing/2014/main" id="{EE748393-E739-4E20-BB05-7499EA79BE6C}"/>
            </a:ext>
          </a:extLst>
        </xdr:cNvPr>
        <xdr:cNvCxnSpPr/>
      </xdr:nvCxnSpPr>
      <xdr:spPr>
        <a:xfrm flipV="1">
          <a:off x="3667125" y="5343525"/>
          <a:ext cx="635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32022</xdr:rowOff>
    </xdr:from>
    <xdr:to>
      <xdr:col>11</xdr:col>
      <xdr:colOff>187325</xdr:colOff>
      <xdr:row>27</xdr:row>
      <xdr:rowOff>133622</xdr:rowOff>
    </xdr:to>
    <xdr:sp macro="" textlink="">
      <xdr:nvSpPr>
        <xdr:cNvPr id="94" name="楕円 93">
          <a:extLst>
            <a:ext uri="{FF2B5EF4-FFF2-40B4-BE49-F238E27FC236}">
              <a16:creationId xmlns:a16="http://schemas.microsoft.com/office/drawing/2014/main" id="{6568DD54-B483-4A0D-BEAF-270DF4DF0295}"/>
            </a:ext>
          </a:extLst>
        </xdr:cNvPr>
        <xdr:cNvSpPr/>
      </xdr:nvSpPr>
      <xdr:spPr>
        <a:xfrm>
          <a:off x="2244725" y="5283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157208</xdr:rowOff>
    </xdr:from>
    <xdr:to>
      <xdr:col>7</xdr:col>
      <xdr:colOff>187325</xdr:colOff>
      <xdr:row>27</xdr:row>
      <xdr:rowOff>87358</xdr:rowOff>
    </xdr:to>
    <xdr:sp macro="" textlink="">
      <xdr:nvSpPr>
        <xdr:cNvPr id="95" name="楕円 94">
          <a:extLst>
            <a:ext uri="{FF2B5EF4-FFF2-40B4-BE49-F238E27FC236}">
              <a16:creationId xmlns:a16="http://schemas.microsoft.com/office/drawing/2014/main" id="{B605BDB6-4FA4-4E9B-8CB2-B1729549FB77}"/>
            </a:ext>
          </a:extLst>
        </xdr:cNvPr>
        <xdr:cNvSpPr/>
      </xdr:nvSpPr>
      <xdr:spPr>
        <a:xfrm>
          <a:off x="1558925" y="5243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36558</xdr:rowOff>
    </xdr:from>
    <xdr:to>
      <xdr:col>11</xdr:col>
      <xdr:colOff>136525</xdr:colOff>
      <xdr:row>27</xdr:row>
      <xdr:rowOff>82822</xdr:rowOff>
    </xdr:to>
    <xdr:cxnSp macro="">
      <xdr:nvCxnSpPr>
        <xdr:cNvPr id="96" name="直線コネクタ 95">
          <a:extLst>
            <a:ext uri="{FF2B5EF4-FFF2-40B4-BE49-F238E27FC236}">
              <a16:creationId xmlns:a16="http://schemas.microsoft.com/office/drawing/2014/main" id="{D0CB65C9-8675-40AA-866F-C54E897C86E0}"/>
            </a:ext>
          </a:extLst>
        </xdr:cNvPr>
        <xdr:cNvCxnSpPr/>
      </xdr:nvCxnSpPr>
      <xdr:spPr>
        <a:xfrm>
          <a:off x="1609725" y="5288008"/>
          <a:ext cx="6858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7" name="n_1aveValue有形固定資産減価償却率">
          <a:extLst>
            <a:ext uri="{FF2B5EF4-FFF2-40B4-BE49-F238E27FC236}">
              <a16:creationId xmlns:a16="http://schemas.microsoft.com/office/drawing/2014/main" id="{6BDF541A-DCBB-4107-8130-8390173EB143}"/>
            </a:ext>
          </a:extLst>
        </xdr:cNvPr>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8" name="n_2aveValue有形固定資産減価償却率">
          <a:extLst>
            <a:ext uri="{FF2B5EF4-FFF2-40B4-BE49-F238E27FC236}">
              <a16:creationId xmlns:a16="http://schemas.microsoft.com/office/drawing/2014/main" id="{11D2CEE0-6B55-4CD1-AF27-8C248D181738}"/>
            </a:ext>
          </a:extLst>
        </xdr:cNvPr>
        <xdr:cNvSpPr txBox="1"/>
      </xdr:nvSpPr>
      <xdr:spPr>
        <a:xfrm>
          <a:off x="2797819" y="545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9" name="n_3aveValue有形固定資産減価償却率">
          <a:extLst>
            <a:ext uri="{FF2B5EF4-FFF2-40B4-BE49-F238E27FC236}">
              <a16:creationId xmlns:a16="http://schemas.microsoft.com/office/drawing/2014/main" id="{F6FF9387-C1CA-408D-BC8D-FCAC5EF42AEB}"/>
            </a:ext>
          </a:extLst>
        </xdr:cNvPr>
        <xdr:cNvSpPr txBox="1"/>
      </xdr:nvSpPr>
      <xdr:spPr>
        <a:xfrm>
          <a:off x="2112019" y="5736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0" name="n_4aveValue有形固定資産減価償却率">
          <a:extLst>
            <a:ext uri="{FF2B5EF4-FFF2-40B4-BE49-F238E27FC236}">
              <a16:creationId xmlns:a16="http://schemas.microsoft.com/office/drawing/2014/main" id="{85554647-E001-4763-A5A3-700DE6ABC4D2}"/>
            </a:ext>
          </a:extLst>
        </xdr:cNvPr>
        <xdr:cNvSpPr txBox="1"/>
      </xdr:nvSpPr>
      <xdr:spPr>
        <a:xfrm>
          <a:off x="1426219" y="568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168655</xdr:rowOff>
    </xdr:from>
    <xdr:ext cx="405111" cy="259045"/>
    <xdr:sp macro="" textlink="">
      <xdr:nvSpPr>
        <xdr:cNvPr id="101" name="n_1mainValue有形固定資産減価償却率">
          <a:extLst>
            <a:ext uri="{FF2B5EF4-FFF2-40B4-BE49-F238E27FC236}">
              <a16:creationId xmlns:a16="http://schemas.microsoft.com/office/drawing/2014/main" id="{E865497B-D842-4FDD-9AEA-88F53BCDFB7E}"/>
            </a:ext>
          </a:extLst>
        </xdr:cNvPr>
        <xdr:cNvSpPr txBox="1"/>
      </xdr:nvSpPr>
      <xdr:spPr>
        <a:xfrm>
          <a:off x="3470919" y="508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150149</xdr:rowOff>
    </xdr:from>
    <xdr:ext cx="405111" cy="259045"/>
    <xdr:sp macro="" textlink="">
      <xdr:nvSpPr>
        <xdr:cNvPr id="102" name="n_3mainValue有形固定資産減価償却率">
          <a:extLst>
            <a:ext uri="{FF2B5EF4-FFF2-40B4-BE49-F238E27FC236}">
              <a16:creationId xmlns:a16="http://schemas.microsoft.com/office/drawing/2014/main" id="{8C3AC0BB-313B-4C12-9EF7-2533C3E5EA07}"/>
            </a:ext>
          </a:extLst>
        </xdr:cNvPr>
        <xdr:cNvSpPr txBox="1"/>
      </xdr:nvSpPr>
      <xdr:spPr>
        <a:xfrm>
          <a:off x="2112019" y="507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103885</xdr:rowOff>
    </xdr:from>
    <xdr:ext cx="405111" cy="259045"/>
    <xdr:sp macro="" textlink="">
      <xdr:nvSpPr>
        <xdr:cNvPr id="103" name="n_4mainValue有形固定資産減価償却率">
          <a:extLst>
            <a:ext uri="{FF2B5EF4-FFF2-40B4-BE49-F238E27FC236}">
              <a16:creationId xmlns:a16="http://schemas.microsoft.com/office/drawing/2014/main" id="{97F5A4DB-4645-41F0-A9B3-E99646344F16}"/>
            </a:ext>
          </a:extLst>
        </xdr:cNvPr>
        <xdr:cNvSpPr txBox="1"/>
      </xdr:nvSpPr>
      <xdr:spPr>
        <a:xfrm>
          <a:off x="1426219" y="502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C4C89B0D-60BB-40A2-B1F2-997DDE26FB84}"/>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B114DDC1-96C4-475E-808C-811F3B8DDAFE}"/>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6B9A36C9-629B-4078-BF78-D6DBB1D89C12}"/>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EC6CB39-BC9D-4587-A0F5-1B99A7425BC3}"/>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62AB0C7-F58A-4066-A4FA-B5080644AA5F}"/>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BE283DC2-A030-49EF-84E7-E11863B96886}"/>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917182FB-6DA0-4E9E-9177-AC47F5694895}"/>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969C217A-FA13-46AB-81C1-5B491B7F0FFE}"/>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DF2DD0FE-D3EF-4BE8-BDDA-E54BB519B07F}"/>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D17604AC-F22B-445C-A093-5A10F63AAA0A}"/>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D4F8DF81-F85C-4B42-AA24-3E104C164C6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BF36DA96-BC85-4417-A08E-017B13FE373B}"/>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2976963A-73C9-4390-952F-0E4E73F4B11D}"/>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債務償還比率は、類似団体平均を下回っており、主な要因としては、平成２９年度において繰上げ償還を実施し、地方債残高を大幅に減少させたこと、また、人口増に伴う町税の堅調な増加が考察される。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本町における前年度比較においては、分母における普通交付税の追加交付に伴う増、臨時財政対策債発行額の増を主な要因として、８８．１ポイントの減となった。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今後は、財政調整基金の取崩し額の増による充当可能財源の減により比率の上昇が想定されるため、事業精査による歳出削減を徹底していく必要がある。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AA24DC64-C5F4-408E-B04B-55E15431B001}"/>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616A5B30-5BB4-4C5A-B562-327C29F823A8}"/>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6783DF2B-A565-4998-A284-859BAD5BDBB4}"/>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A483C092-A727-4D23-B860-E26141C1D978}"/>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a:extLst>
            <a:ext uri="{FF2B5EF4-FFF2-40B4-BE49-F238E27FC236}">
              <a16:creationId xmlns:a16="http://schemas.microsoft.com/office/drawing/2014/main" id="{EED35250-1969-4309-B819-E0C51DDCB8EE}"/>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3DB03158-4F07-4F8E-B65F-248358EB5859}"/>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DFE52446-AE37-40D9-8F86-1107E9E9ECCF}"/>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34D41A7A-4671-4F42-8E05-4287007D0186}"/>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A07243CD-5A14-4A5F-9951-CE7DAC6D3279}"/>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2EE58D2C-3FCE-4F6C-9ED6-FA42543971DA}"/>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CBC2D725-05F3-403D-AC70-BDB3B8E08D52}"/>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67E566E1-52ED-4B32-8A5B-4E9849EF81C1}"/>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a:extLst>
            <a:ext uri="{FF2B5EF4-FFF2-40B4-BE49-F238E27FC236}">
              <a16:creationId xmlns:a16="http://schemas.microsoft.com/office/drawing/2014/main" id="{A8935112-0197-4B8C-B334-A9F7D9AB2AC9}"/>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DD08AF5E-FD65-4C60-A803-C2E56BF2701A}"/>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26BA0BE5-5394-48D0-BAE2-51E36EE8191E}"/>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2" name="直線コネクタ 131">
          <a:extLst>
            <a:ext uri="{FF2B5EF4-FFF2-40B4-BE49-F238E27FC236}">
              <a16:creationId xmlns:a16="http://schemas.microsoft.com/office/drawing/2014/main" id="{C65C0F5A-F2F9-4323-A046-35BB273E3CF7}"/>
            </a:ext>
          </a:extLst>
        </xdr:cNvPr>
        <xdr:cNvCxnSpPr/>
      </xdr:nvCxnSpPr>
      <xdr:spPr>
        <a:xfrm flipV="1">
          <a:off x="13323570" y="5169958"/>
          <a:ext cx="1269" cy="118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3" name="債務償還比率最小値テキスト">
          <a:extLst>
            <a:ext uri="{FF2B5EF4-FFF2-40B4-BE49-F238E27FC236}">
              <a16:creationId xmlns:a16="http://schemas.microsoft.com/office/drawing/2014/main" id="{094C268C-34A2-4A81-BADB-DDA8E2F2872F}"/>
            </a:ext>
          </a:extLst>
        </xdr:cNvPr>
        <xdr:cNvSpPr txBox="1"/>
      </xdr:nvSpPr>
      <xdr:spPr>
        <a:xfrm>
          <a:off x="13376275" y="63634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4" name="直線コネクタ 133">
          <a:extLst>
            <a:ext uri="{FF2B5EF4-FFF2-40B4-BE49-F238E27FC236}">
              <a16:creationId xmlns:a16="http://schemas.microsoft.com/office/drawing/2014/main" id="{C769E9CA-3524-4DE7-926D-39304EA01A57}"/>
            </a:ext>
          </a:extLst>
        </xdr:cNvPr>
        <xdr:cNvCxnSpPr/>
      </xdr:nvCxnSpPr>
      <xdr:spPr>
        <a:xfrm>
          <a:off x="13255625" y="6359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a:extLst>
            <a:ext uri="{FF2B5EF4-FFF2-40B4-BE49-F238E27FC236}">
              <a16:creationId xmlns:a16="http://schemas.microsoft.com/office/drawing/2014/main" id="{784241FA-2095-465A-84B3-DC2ACA7FB7F0}"/>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a:extLst>
            <a:ext uri="{FF2B5EF4-FFF2-40B4-BE49-F238E27FC236}">
              <a16:creationId xmlns:a16="http://schemas.microsoft.com/office/drawing/2014/main" id="{1567AE1B-B2E0-4047-B8C2-8F9A6E39ECE4}"/>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7" name="債務償還比率平均値テキスト">
          <a:extLst>
            <a:ext uri="{FF2B5EF4-FFF2-40B4-BE49-F238E27FC236}">
              <a16:creationId xmlns:a16="http://schemas.microsoft.com/office/drawing/2014/main" id="{E12FC8C4-607E-4979-B1E9-D84DD4C83CD8}"/>
            </a:ext>
          </a:extLst>
        </xdr:cNvPr>
        <xdr:cNvSpPr txBox="1"/>
      </xdr:nvSpPr>
      <xdr:spPr>
        <a:xfrm>
          <a:off x="13376275" y="5573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8" name="フローチャート: 判断 137">
          <a:extLst>
            <a:ext uri="{FF2B5EF4-FFF2-40B4-BE49-F238E27FC236}">
              <a16:creationId xmlns:a16="http://schemas.microsoft.com/office/drawing/2014/main" id="{0F98B463-593B-4A23-B3DD-330F8052CE18}"/>
            </a:ext>
          </a:extLst>
        </xdr:cNvPr>
        <xdr:cNvSpPr/>
      </xdr:nvSpPr>
      <xdr:spPr>
        <a:xfrm>
          <a:off x="13293725" y="55891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9" name="フローチャート: 判断 138">
          <a:extLst>
            <a:ext uri="{FF2B5EF4-FFF2-40B4-BE49-F238E27FC236}">
              <a16:creationId xmlns:a16="http://schemas.microsoft.com/office/drawing/2014/main" id="{40B23619-06C4-4A8A-B889-BEEB1F5A3F69}"/>
            </a:ext>
          </a:extLst>
        </xdr:cNvPr>
        <xdr:cNvSpPr/>
      </xdr:nvSpPr>
      <xdr:spPr>
        <a:xfrm>
          <a:off x="12639675" y="576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0" name="フローチャート: 判断 139">
          <a:extLst>
            <a:ext uri="{FF2B5EF4-FFF2-40B4-BE49-F238E27FC236}">
              <a16:creationId xmlns:a16="http://schemas.microsoft.com/office/drawing/2014/main" id="{307CFB70-7212-4E65-9E93-4C81F4B4E93E}"/>
            </a:ext>
          </a:extLst>
        </xdr:cNvPr>
        <xdr:cNvSpPr/>
      </xdr:nvSpPr>
      <xdr:spPr>
        <a:xfrm>
          <a:off x="11953875" y="58201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1" name="フローチャート: 判断 140">
          <a:extLst>
            <a:ext uri="{FF2B5EF4-FFF2-40B4-BE49-F238E27FC236}">
              <a16:creationId xmlns:a16="http://schemas.microsoft.com/office/drawing/2014/main" id="{78500A37-F6B7-4138-8241-7D8CED116AF5}"/>
            </a:ext>
          </a:extLst>
        </xdr:cNvPr>
        <xdr:cNvSpPr/>
      </xdr:nvSpPr>
      <xdr:spPr>
        <a:xfrm>
          <a:off x="11268075" y="58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2" name="フローチャート: 判断 141">
          <a:extLst>
            <a:ext uri="{FF2B5EF4-FFF2-40B4-BE49-F238E27FC236}">
              <a16:creationId xmlns:a16="http://schemas.microsoft.com/office/drawing/2014/main" id="{16FCE16A-B865-4341-BE98-B0B54E6934FD}"/>
            </a:ext>
          </a:extLst>
        </xdr:cNvPr>
        <xdr:cNvSpPr/>
      </xdr:nvSpPr>
      <xdr:spPr>
        <a:xfrm>
          <a:off x="10582275" y="58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2367500-C53B-4B15-92F4-00EC5B5A02F7}"/>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FD5FEAD-5AA0-41A1-AE67-A27CF6C5C58C}"/>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E65066D-749D-4C96-A320-43BB486C90CB}"/>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93B572E-998F-4A27-8D1D-75BC0535DE13}"/>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C1CE359-E8D8-43AC-842E-EC7720630B1B}"/>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119190</xdr:rowOff>
    </xdr:from>
    <xdr:to>
      <xdr:col>76</xdr:col>
      <xdr:colOff>73025</xdr:colOff>
      <xdr:row>29</xdr:row>
      <xdr:rowOff>49340</xdr:rowOff>
    </xdr:to>
    <xdr:sp macro="" textlink="">
      <xdr:nvSpPr>
        <xdr:cNvPr id="148" name="楕円 147">
          <a:extLst>
            <a:ext uri="{FF2B5EF4-FFF2-40B4-BE49-F238E27FC236}">
              <a16:creationId xmlns:a16="http://schemas.microsoft.com/office/drawing/2014/main" id="{12F4D915-6360-4652-8FD8-45E94F7C2171}"/>
            </a:ext>
          </a:extLst>
        </xdr:cNvPr>
        <xdr:cNvSpPr/>
      </xdr:nvSpPr>
      <xdr:spPr>
        <a:xfrm>
          <a:off x="13293725" y="5535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142067</xdr:rowOff>
    </xdr:from>
    <xdr:ext cx="469744" cy="259045"/>
    <xdr:sp macro="" textlink="">
      <xdr:nvSpPr>
        <xdr:cNvPr id="149" name="債務償還比率該当値テキスト">
          <a:extLst>
            <a:ext uri="{FF2B5EF4-FFF2-40B4-BE49-F238E27FC236}">
              <a16:creationId xmlns:a16="http://schemas.microsoft.com/office/drawing/2014/main" id="{CC228926-BAE8-4D3D-A56D-C3A1A4A0C795}"/>
            </a:ext>
          </a:extLst>
        </xdr:cNvPr>
        <xdr:cNvSpPr txBox="1"/>
      </xdr:nvSpPr>
      <xdr:spPr>
        <a:xfrm>
          <a:off x="13376275" y="53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53411</xdr:rowOff>
    </xdr:from>
    <xdr:to>
      <xdr:col>72</xdr:col>
      <xdr:colOff>123825</xdr:colOff>
      <xdr:row>29</xdr:row>
      <xdr:rowOff>155011</xdr:rowOff>
    </xdr:to>
    <xdr:sp macro="" textlink="">
      <xdr:nvSpPr>
        <xdr:cNvPr id="150" name="楕円 149">
          <a:extLst>
            <a:ext uri="{FF2B5EF4-FFF2-40B4-BE49-F238E27FC236}">
              <a16:creationId xmlns:a16="http://schemas.microsoft.com/office/drawing/2014/main" id="{9B95A7C9-C2DA-4554-AFC8-3007104DC73E}"/>
            </a:ext>
          </a:extLst>
        </xdr:cNvPr>
        <xdr:cNvSpPr/>
      </xdr:nvSpPr>
      <xdr:spPr>
        <a:xfrm>
          <a:off x="12639675" y="563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169990</xdr:rowOff>
    </xdr:from>
    <xdr:to>
      <xdr:col>76</xdr:col>
      <xdr:colOff>22225</xdr:colOff>
      <xdr:row>29</xdr:row>
      <xdr:rowOff>104211</xdr:rowOff>
    </xdr:to>
    <xdr:cxnSp macro="">
      <xdr:nvCxnSpPr>
        <xdr:cNvPr id="151" name="直線コネクタ 150">
          <a:extLst>
            <a:ext uri="{FF2B5EF4-FFF2-40B4-BE49-F238E27FC236}">
              <a16:creationId xmlns:a16="http://schemas.microsoft.com/office/drawing/2014/main" id="{BA890A47-AC3E-4185-899C-DC1CFA16D719}"/>
            </a:ext>
          </a:extLst>
        </xdr:cNvPr>
        <xdr:cNvCxnSpPr/>
      </xdr:nvCxnSpPr>
      <xdr:spPr>
        <a:xfrm flipV="1">
          <a:off x="12690475" y="5580190"/>
          <a:ext cx="635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50532</xdr:rowOff>
    </xdr:from>
    <xdr:to>
      <xdr:col>68</xdr:col>
      <xdr:colOff>123825</xdr:colOff>
      <xdr:row>29</xdr:row>
      <xdr:rowOff>152132</xdr:rowOff>
    </xdr:to>
    <xdr:sp macro="" textlink="">
      <xdr:nvSpPr>
        <xdr:cNvPr id="152" name="楕円 151">
          <a:extLst>
            <a:ext uri="{FF2B5EF4-FFF2-40B4-BE49-F238E27FC236}">
              <a16:creationId xmlns:a16="http://schemas.microsoft.com/office/drawing/2014/main" id="{AF4B4B74-4DFB-46BF-95B1-953480F7DFBA}"/>
            </a:ext>
          </a:extLst>
        </xdr:cNvPr>
        <xdr:cNvSpPr/>
      </xdr:nvSpPr>
      <xdr:spPr>
        <a:xfrm>
          <a:off x="11953875" y="56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101332</xdr:rowOff>
    </xdr:from>
    <xdr:to>
      <xdr:col>72</xdr:col>
      <xdr:colOff>73025</xdr:colOff>
      <xdr:row>29</xdr:row>
      <xdr:rowOff>104211</xdr:rowOff>
    </xdr:to>
    <xdr:cxnSp macro="">
      <xdr:nvCxnSpPr>
        <xdr:cNvPr id="153" name="直線コネクタ 152">
          <a:extLst>
            <a:ext uri="{FF2B5EF4-FFF2-40B4-BE49-F238E27FC236}">
              <a16:creationId xmlns:a16="http://schemas.microsoft.com/office/drawing/2014/main" id="{5E8D02C7-D7EF-408F-A0CE-992229AF886D}"/>
            </a:ext>
          </a:extLst>
        </xdr:cNvPr>
        <xdr:cNvCxnSpPr/>
      </xdr:nvCxnSpPr>
      <xdr:spPr>
        <a:xfrm>
          <a:off x="12004675" y="5682982"/>
          <a:ext cx="6858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50652</xdr:rowOff>
    </xdr:from>
    <xdr:to>
      <xdr:col>64</xdr:col>
      <xdr:colOff>123825</xdr:colOff>
      <xdr:row>29</xdr:row>
      <xdr:rowOff>152252</xdr:rowOff>
    </xdr:to>
    <xdr:sp macro="" textlink="">
      <xdr:nvSpPr>
        <xdr:cNvPr id="154" name="楕円 153">
          <a:extLst>
            <a:ext uri="{FF2B5EF4-FFF2-40B4-BE49-F238E27FC236}">
              <a16:creationId xmlns:a16="http://schemas.microsoft.com/office/drawing/2014/main" id="{998DBE32-976A-4DDE-8BC7-A53FAC251809}"/>
            </a:ext>
          </a:extLst>
        </xdr:cNvPr>
        <xdr:cNvSpPr/>
      </xdr:nvSpPr>
      <xdr:spPr>
        <a:xfrm>
          <a:off x="11268075" y="56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101332</xdr:rowOff>
    </xdr:from>
    <xdr:to>
      <xdr:col>68</xdr:col>
      <xdr:colOff>73025</xdr:colOff>
      <xdr:row>29</xdr:row>
      <xdr:rowOff>101452</xdr:rowOff>
    </xdr:to>
    <xdr:cxnSp macro="">
      <xdr:nvCxnSpPr>
        <xdr:cNvPr id="155" name="直線コネクタ 154">
          <a:extLst>
            <a:ext uri="{FF2B5EF4-FFF2-40B4-BE49-F238E27FC236}">
              <a16:creationId xmlns:a16="http://schemas.microsoft.com/office/drawing/2014/main" id="{D922D1B0-28E4-421D-81C3-CCA38940C6E2}"/>
            </a:ext>
          </a:extLst>
        </xdr:cNvPr>
        <xdr:cNvCxnSpPr/>
      </xdr:nvCxnSpPr>
      <xdr:spPr>
        <a:xfrm flipV="1">
          <a:off x="11318875" y="5682982"/>
          <a:ext cx="6858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57848</xdr:rowOff>
    </xdr:from>
    <xdr:to>
      <xdr:col>60</xdr:col>
      <xdr:colOff>123825</xdr:colOff>
      <xdr:row>29</xdr:row>
      <xdr:rowOff>159448</xdr:rowOff>
    </xdr:to>
    <xdr:sp macro="" textlink="">
      <xdr:nvSpPr>
        <xdr:cNvPr id="156" name="楕円 155">
          <a:extLst>
            <a:ext uri="{FF2B5EF4-FFF2-40B4-BE49-F238E27FC236}">
              <a16:creationId xmlns:a16="http://schemas.microsoft.com/office/drawing/2014/main" id="{5C2C6B66-F385-49C3-BC4B-08FCF51AE94F}"/>
            </a:ext>
          </a:extLst>
        </xdr:cNvPr>
        <xdr:cNvSpPr/>
      </xdr:nvSpPr>
      <xdr:spPr>
        <a:xfrm>
          <a:off x="10582275" y="56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101452</xdr:rowOff>
    </xdr:from>
    <xdr:to>
      <xdr:col>64</xdr:col>
      <xdr:colOff>73025</xdr:colOff>
      <xdr:row>29</xdr:row>
      <xdr:rowOff>108648</xdr:rowOff>
    </xdr:to>
    <xdr:cxnSp macro="">
      <xdr:nvCxnSpPr>
        <xdr:cNvPr id="157" name="直線コネクタ 156">
          <a:extLst>
            <a:ext uri="{FF2B5EF4-FFF2-40B4-BE49-F238E27FC236}">
              <a16:creationId xmlns:a16="http://schemas.microsoft.com/office/drawing/2014/main" id="{6A1F83F8-F1C0-4548-9066-C2081F7C2C37}"/>
            </a:ext>
          </a:extLst>
        </xdr:cNvPr>
        <xdr:cNvCxnSpPr/>
      </xdr:nvCxnSpPr>
      <xdr:spPr>
        <a:xfrm flipV="1">
          <a:off x="10633075" y="5683102"/>
          <a:ext cx="6858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8" name="n_1aveValue債務償還比率">
          <a:extLst>
            <a:ext uri="{FF2B5EF4-FFF2-40B4-BE49-F238E27FC236}">
              <a16:creationId xmlns:a16="http://schemas.microsoft.com/office/drawing/2014/main" id="{E7E99499-ED03-4F26-9234-343D5B424CE8}"/>
            </a:ext>
          </a:extLst>
        </xdr:cNvPr>
        <xdr:cNvSpPr txBox="1"/>
      </xdr:nvSpPr>
      <xdr:spPr>
        <a:xfrm>
          <a:off x="12461952" y="585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9" name="n_2aveValue債務償還比率">
          <a:extLst>
            <a:ext uri="{FF2B5EF4-FFF2-40B4-BE49-F238E27FC236}">
              <a16:creationId xmlns:a16="http://schemas.microsoft.com/office/drawing/2014/main" id="{A9D32180-65F0-491E-A5E2-2BA4B0145B4B}"/>
            </a:ext>
          </a:extLst>
        </xdr:cNvPr>
        <xdr:cNvSpPr txBox="1"/>
      </xdr:nvSpPr>
      <xdr:spPr>
        <a:xfrm>
          <a:off x="11788852" y="59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0" name="n_3aveValue債務償還比率">
          <a:extLst>
            <a:ext uri="{FF2B5EF4-FFF2-40B4-BE49-F238E27FC236}">
              <a16:creationId xmlns:a16="http://schemas.microsoft.com/office/drawing/2014/main" id="{766F5AC8-4C57-48F6-BFA5-7553D4CB3216}"/>
            </a:ext>
          </a:extLst>
        </xdr:cNvPr>
        <xdr:cNvSpPr txBox="1"/>
      </xdr:nvSpPr>
      <xdr:spPr>
        <a:xfrm>
          <a:off x="11103052" y="589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1" name="n_4aveValue債務償還比率">
          <a:extLst>
            <a:ext uri="{FF2B5EF4-FFF2-40B4-BE49-F238E27FC236}">
              <a16:creationId xmlns:a16="http://schemas.microsoft.com/office/drawing/2014/main" id="{299D43AB-1487-4D03-93F9-30E90B2DE066}"/>
            </a:ext>
          </a:extLst>
        </xdr:cNvPr>
        <xdr:cNvSpPr txBox="1"/>
      </xdr:nvSpPr>
      <xdr:spPr>
        <a:xfrm>
          <a:off x="10417252" y="58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xdr:rowOff>
    </xdr:from>
    <xdr:ext cx="469744" cy="259045"/>
    <xdr:sp macro="" textlink="">
      <xdr:nvSpPr>
        <xdr:cNvPr id="162" name="n_1mainValue債務償還比率">
          <a:extLst>
            <a:ext uri="{FF2B5EF4-FFF2-40B4-BE49-F238E27FC236}">
              <a16:creationId xmlns:a16="http://schemas.microsoft.com/office/drawing/2014/main" id="{6FC7CB4F-271B-437D-9B35-592D144CC23C}"/>
            </a:ext>
          </a:extLst>
        </xdr:cNvPr>
        <xdr:cNvSpPr txBox="1"/>
      </xdr:nvSpPr>
      <xdr:spPr>
        <a:xfrm>
          <a:off x="12461952" y="541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168659</xdr:rowOff>
    </xdr:from>
    <xdr:ext cx="469744" cy="259045"/>
    <xdr:sp macro="" textlink="">
      <xdr:nvSpPr>
        <xdr:cNvPr id="163" name="n_2mainValue債務償還比率">
          <a:extLst>
            <a:ext uri="{FF2B5EF4-FFF2-40B4-BE49-F238E27FC236}">
              <a16:creationId xmlns:a16="http://schemas.microsoft.com/office/drawing/2014/main" id="{7F31B761-9871-4FA9-AF64-5E75FA3BD1AA}"/>
            </a:ext>
          </a:extLst>
        </xdr:cNvPr>
        <xdr:cNvSpPr txBox="1"/>
      </xdr:nvSpPr>
      <xdr:spPr>
        <a:xfrm>
          <a:off x="11788852" y="541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168779</xdr:rowOff>
    </xdr:from>
    <xdr:ext cx="469744" cy="259045"/>
    <xdr:sp macro="" textlink="">
      <xdr:nvSpPr>
        <xdr:cNvPr id="164" name="n_3mainValue債務償還比率">
          <a:extLst>
            <a:ext uri="{FF2B5EF4-FFF2-40B4-BE49-F238E27FC236}">
              <a16:creationId xmlns:a16="http://schemas.microsoft.com/office/drawing/2014/main" id="{F8E963ED-BCCF-4F31-93FB-BA1B1FF2D431}"/>
            </a:ext>
          </a:extLst>
        </xdr:cNvPr>
        <xdr:cNvSpPr txBox="1"/>
      </xdr:nvSpPr>
      <xdr:spPr>
        <a:xfrm>
          <a:off x="11103052" y="541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4525</xdr:rowOff>
    </xdr:from>
    <xdr:ext cx="469744" cy="259045"/>
    <xdr:sp macro="" textlink="">
      <xdr:nvSpPr>
        <xdr:cNvPr id="165" name="n_4mainValue債務償還比率">
          <a:extLst>
            <a:ext uri="{FF2B5EF4-FFF2-40B4-BE49-F238E27FC236}">
              <a16:creationId xmlns:a16="http://schemas.microsoft.com/office/drawing/2014/main" id="{4BD34DAE-E798-4634-BCB2-2F76614FBA06}"/>
            </a:ext>
          </a:extLst>
        </xdr:cNvPr>
        <xdr:cNvSpPr txBox="1"/>
      </xdr:nvSpPr>
      <xdr:spPr>
        <a:xfrm>
          <a:off x="10417252" y="542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7DEB0C31-639E-48F3-953E-508D287ABB39}"/>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9AC4DD7D-5381-4C42-8D3F-B20B79BA18EE}"/>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115FB983-EAFE-44F5-9550-1801C32BCD49}"/>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F2391016-0173-4013-8B8D-8392933FBDCF}"/>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E9153B64-8D2F-492D-836E-AEB684D876A1}"/>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48A39B10-C531-4762-BD43-B2F5F631DBE5}"/>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C86D4B-3864-4CB9-9243-B48BCB57F2A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6A9457-4164-4515-91C4-D0610D9CE05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A3A4B2-F62A-4B1F-8446-087CA7CFC35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A971FB-4367-4E23-8EC2-FDAD51369A1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4084EA-A586-4806-B142-95254CAF455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902397-604E-4097-8161-DD11195363E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79DD6B-D724-4E34-87B8-192D07A3D87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8676E0-9109-478D-B295-76874317B81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B79D56-022E-477D-80E3-20F93B319A2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AA014A-3F3F-4EAD-AFF1-01892C91F91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C865FC-A200-4664-BAC9-5B52051BBAF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BEE2C4-27A2-4D5D-BC6E-D5075E09D4E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F9674C-1A6E-409D-97BE-4625E2FC7F9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9E893A-6479-44EF-B179-CE1AAA3F541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D3F347-A03B-47A0-A06C-FFC8D01EE6A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12BFD5-2C2C-4F50-94D4-8616093C97B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65CDF6-5F62-4BDD-8A26-DF7C03613F4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C7B0A7-2C0B-42B4-90BD-0C2030E835E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8A0CA9-F86A-4F44-84EB-77169EE5494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270E37-6EB6-4E7F-9C8E-4F886D943C1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74747A-6254-455F-A957-C9210771CD1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66E184-4C65-4AE3-AF3C-6B9863B240A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FCA4A0-93EC-472C-AABC-9B135DC2BCB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027464-297C-4DB2-9522-37F4997A04C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5E9CBC-7ACB-4ED9-BBA6-68A2087632E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2FB5FD-3044-443D-B500-920D0058DD5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F64461-AC78-4EAE-AB03-E27BE48CBF9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48C84C-769D-440B-A06A-40AB772EFB0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1A2230-A2A0-47CB-8E5D-3CE967EAD862}"/>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5F993D-0B82-46D9-97B2-0967E5C48D7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E47CA0-746E-4DA2-BEB5-8E97E2F44F2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4C7BB1-6970-4B3C-95C0-70837DEE195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B0C721-84F2-4B17-A886-DDC2D565405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CF4722-DD63-477F-8EA9-C66A4D3A099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600C78-8ACB-4473-A39B-2BD880E1CB4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8EBAA2-D1FB-431D-B3B5-185428E20B1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6C4C78-42BE-4A4B-ABB2-0CB2E241AE0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C4E118-0C65-477E-8C4C-E7EF9C8BFA8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1B8BD9-91AF-4AFC-8681-DFCB8D883DF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42B46A-8B95-4B69-904A-654DE21E898D}"/>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3705A9-5A66-4375-A8C8-7430F8072F3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3635334-9B10-4BF1-8CA9-F6DFF8915188}"/>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A3805E6-84B6-4689-B67B-F1A11A92FE93}"/>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66849EB-1E1D-4FDA-8CC0-D60548E2AD0C}"/>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9843BF0-87BF-4DD8-8488-E9FD40D18126}"/>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76CF22A-1F5D-40BC-A28E-BAF1A3DE334B}"/>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312D271-4614-4563-B7B7-2AF1CF8EB507}"/>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FA37B8F-2B79-4047-82DC-9023D9C6F31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3395AAD-6056-4A0B-A622-B76B8D191F33}"/>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44B533-F0B8-44DF-BBD1-10151B1A78A3}"/>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E74CC5-D510-47AA-B8BA-0709BD76348B}"/>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10A4A05-7A11-4AFE-877B-AF0787D31568}"/>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82CFD6D-BBC3-4DCF-B363-241B6F43C20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C0207EA-07F2-484D-8A1A-537CFF172205}"/>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DE995B-CB8A-416E-975D-58823EC1532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4EF7936E-EF67-4FBA-AECF-4407B9E8A53B}"/>
            </a:ext>
          </a:extLst>
        </xdr:cNvPr>
        <xdr:cNvCxnSpPr/>
      </xdr:nvCxnSpPr>
      <xdr:spPr>
        <a:xfrm flipV="1">
          <a:off x="4177665" y="5732145"/>
          <a:ext cx="0" cy="1235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159EC4D-BE4D-4888-AC6F-52D07AE85CCB}"/>
            </a:ext>
          </a:extLst>
        </xdr:cNvPr>
        <xdr:cNvSpPr txBox="1"/>
      </xdr:nvSpPr>
      <xdr:spPr>
        <a:xfrm>
          <a:off x="4216400" y="697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AA2E641C-FB69-43BE-BBD3-A66AEE4B21E4}"/>
            </a:ext>
          </a:extLst>
        </xdr:cNvPr>
        <xdr:cNvCxnSpPr/>
      </xdr:nvCxnSpPr>
      <xdr:spPr>
        <a:xfrm>
          <a:off x="4108450" y="6967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E9463BB2-7D1D-4BB9-9342-F5251E02B64F}"/>
            </a:ext>
          </a:extLst>
        </xdr:cNvPr>
        <xdr:cNvSpPr txBox="1"/>
      </xdr:nvSpPr>
      <xdr:spPr>
        <a:xfrm>
          <a:off x="42164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762268BB-70E2-4DEF-A1EA-FC9D23406D1D}"/>
            </a:ext>
          </a:extLst>
        </xdr:cNvPr>
        <xdr:cNvCxnSpPr/>
      </xdr:nvCxnSpPr>
      <xdr:spPr>
        <a:xfrm>
          <a:off x="4108450" y="5732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AF886C1F-F8F4-419A-B5F4-D12D56519C19}"/>
            </a:ext>
          </a:extLst>
        </xdr:cNvPr>
        <xdr:cNvSpPr txBox="1"/>
      </xdr:nvSpPr>
      <xdr:spPr>
        <a:xfrm>
          <a:off x="42164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604E02ED-8F38-4ADD-ABEA-939902577A96}"/>
            </a:ext>
          </a:extLst>
        </xdr:cNvPr>
        <xdr:cNvSpPr/>
      </xdr:nvSpPr>
      <xdr:spPr>
        <a:xfrm>
          <a:off x="41275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4E342FBF-C059-4F9D-AAE3-5625EA96E851}"/>
            </a:ext>
          </a:extLst>
        </xdr:cNvPr>
        <xdr:cNvSpPr/>
      </xdr:nvSpPr>
      <xdr:spPr>
        <a:xfrm>
          <a:off x="3384550" y="6284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298EF958-BE23-46C7-9C02-1BB2A7E5B249}"/>
            </a:ext>
          </a:extLst>
        </xdr:cNvPr>
        <xdr:cNvSpPr/>
      </xdr:nvSpPr>
      <xdr:spPr>
        <a:xfrm>
          <a:off x="2571750" y="626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46A36248-69A4-4364-B96E-8505266F2E0E}"/>
            </a:ext>
          </a:extLst>
        </xdr:cNvPr>
        <xdr:cNvSpPr/>
      </xdr:nvSpPr>
      <xdr:spPr>
        <a:xfrm>
          <a:off x="177800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A5ABC477-BBBF-4733-979F-E56C78709496}"/>
            </a:ext>
          </a:extLst>
        </xdr:cNvPr>
        <xdr:cNvSpPr/>
      </xdr:nvSpPr>
      <xdr:spPr>
        <a:xfrm>
          <a:off x="984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3608647-FC14-48EB-B9F2-82D27719A11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4C8021-92A7-470C-B5E3-66D32794036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62B0A3-4E5E-44E1-9360-41D44AD2B02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605C34-5DCD-419C-9E9C-B0FC8DE2D5E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71D02E-18C3-4BC6-A38A-DACC5922E267}"/>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109220</xdr:rowOff>
    </xdr:from>
    <xdr:to>
      <xdr:col>24</xdr:col>
      <xdr:colOff>114300</xdr:colOff>
      <xdr:row>35</xdr:row>
      <xdr:rowOff>39370</xdr:rowOff>
    </xdr:to>
    <xdr:sp macro="" textlink="">
      <xdr:nvSpPr>
        <xdr:cNvPr id="73" name="楕円 72">
          <a:extLst>
            <a:ext uri="{FF2B5EF4-FFF2-40B4-BE49-F238E27FC236}">
              <a16:creationId xmlns:a16="http://schemas.microsoft.com/office/drawing/2014/main" id="{A8F6E74E-4161-4AB0-BCC1-D26C6BA80DB4}"/>
            </a:ext>
          </a:extLst>
        </xdr:cNvPr>
        <xdr:cNvSpPr/>
      </xdr:nvSpPr>
      <xdr:spPr>
        <a:xfrm>
          <a:off x="4127500" y="5728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24147</xdr:rowOff>
    </xdr:from>
    <xdr:ext cx="405111" cy="259045"/>
    <xdr:sp macro="" textlink="">
      <xdr:nvSpPr>
        <xdr:cNvPr id="74" name="【道路】&#10;有形固定資産減価償却率該当値テキスト">
          <a:extLst>
            <a:ext uri="{FF2B5EF4-FFF2-40B4-BE49-F238E27FC236}">
              <a16:creationId xmlns:a16="http://schemas.microsoft.com/office/drawing/2014/main" id="{F4A6B5F7-13AE-4E27-850A-20C8DD836DF4}"/>
            </a:ext>
          </a:extLst>
        </xdr:cNvPr>
        <xdr:cNvSpPr txBox="1"/>
      </xdr:nvSpPr>
      <xdr:spPr>
        <a:xfrm>
          <a:off x="42164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a:extLst>
            <a:ext uri="{FF2B5EF4-FFF2-40B4-BE49-F238E27FC236}">
              <a16:creationId xmlns:a16="http://schemas.microsoft.com/office/drawing/2014/main" id="{85315661-0EAD-478D-A1EF-897710D66C71}"/>
            </a:ext>
          </a:extLst>
        </xdr:cNvPr>
        <xdr:cNvSpPr/>
      </xdr:nvSpPr>
      <xdr:spPr>
        <a:xfrm>
          <a:off x="3384550" y="5744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160020</xdr:rowOff>
    </xdr:from>
    <xdr:to>
      <xdr:col>24</xdr:col>
      <xdr:colOff>63500</xdr:colOff>
      <xdr:row>35</xdr:row>
      <xdr:rowOff>3810</xdr:rowOff>
    </xdr:to>
    <xdr:cxnSp macro="">
      <xdr:nvCxnSpPr>
        <xdr:cNvPr id="76" name="直線コネクタ 75">
          <a:extLst>
            <a:ext uri="{FF2B5EF4-FFF2-40B4-BE49-F238E27FC236}">
              <a16:creationId xmlns:a16="http://schemas.microsoft.com/office/drawing/2014/main" id="{794BFEDD-C6D9-4B97-9919-48D2202D77DA}"/>
            </a:ext>
          </a:extLst>
        </xdr:cNvPr>
        <xdr:cNvCxnSpPr/>
      </xdr:nvCxnSpPr>
      <xdr:spPr>
        <a:xfrm flipV="1">
          <a:off x="3429000" y="5779770"/>
          <a:ext cx="7493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55880</xdr:rowOff>
    </xdr:from>
    <xdr:to>
      <xdr:col>10</xdr:col>
      <xdr:colOff>165100</xdr:colOff>
      <xdr:row>34</xdr:row>
      <xdr:rowOff>157480</xdr:rowOff>
    </xdr:to>
    <xdr:sp macro="" textlink="">
      <xdr:nvSpPr>
        <xdr:cNvPr id="77" name="楕円 76">
          <a:extLst>
            <a:ext uri="{FF2B5EF4-FFF2-40B4-BE49-F238E27FC236}">
              <a16:creationId xmlns:a16="http://schemas.microsoft.com/office/drawing/2014/main" id="{26577F14-6FBF-4319-8EAF-FBC04145798D}"/>
            </a:ext>
          </a:extLst>
        </xdr:cNvPr>
        <xdr:cNvSpPr/>
      </xdr:nvSpPr>
      <xdr:spPr>
        <a:xfrm>
          <a:off x="17780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15875</xdr:rowOff>
    </xdr:from>
    <xdr:to>
      <xdr:col>6</xdr:col>
      <xdr:colOff>38100</xdr:colOff>
      <xdr:row>34</xdr:row>
      <xdr:rowOff>117475</xdr:rowOff>
    </xdr:to>
    <xdr:sp macro="" textlink="">
      <xdr:nvSpPr>
        <xdr:cNvPr id="78" name="楕円 77">
          <a:extLst>
            <a:ext uri="{FF2B5EF4-FFF2-40B4-BE49-F238E27FC236}">
              <a16:creationId xmlns:a16="http://schemas.microsoft.com/office/drawing/2014/main" id="{E1763C50-6C59-4037-BDB6-8F5B5592CC3A}"/>
            </a:ext>
          </a:extLst>
        </xdr:cNvPr>
        <xdr:cNvSpPr/>
      </xdr:nvSpPr>
      <xdr:spPr>
        <a:xfrm>
          <a:off x="984250" y="5635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66675</xdr:rowOff>
    </xdr:from>
    <xdr:to>
      <xdr:col>10</xdr:col>
      <xdr:colOff>114300</xdr:colOff>
      <xdr:row>34</xdr:row>
      <xdr:rowOff>106680</xdr:rowOff>
    </xdr:to>
    <xdr:cxnSp macro="">
      <xdr:nvCxnSpPr>
        <xdr:cNvPr id="79" name="直線コネクタ 78">
          <a:extLst>
            <a:ext uri="{FF2B5EF4-FFF2-40B4-BE49-F238E27FC236}">
              <a16:creationId xmlns:a16="http://schemas.microsoft.com/office/drawing/2014/main" id="{76DA536E-75FB-41B9-9ABA-3D3BA2D3833E}"/>
            </a:ext>
          </a:extLst>
        </xdr:cNvPr>
        <xdr:cNvCxnSpPr/>
      </xdr:nvCxnSpPr>
      <xdr:spPr>
        <a:xfrm>
          <a:off x="1028700" y="568642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0" name="n_1aveValue【道路】&#10;有形固定資産減価償却率">
          <a:extLst>
            <a:ext uri="{FF2B5EF4-FFF2-40B4-BE49-F238E27FC236}">
              <a16:creationId xmlns:a16="http://schemas.microsoft.com/office/drawing/2014/main" id="{D07B9CFF-BD28-493F-BB9E-8E0D39070328}"/>
            </a:ext>
          </a:extLst>
        </xdr:cNvPr>
        <xdr:cNvSpPr txBox="1"/>
      </xdr:nvSpPr>
      <xdr:spPr>
        <a:xfrm>
          <a:off x="3239144" y="637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1" name="n_2aveValue【道路】&#10;有形固定資産減価償却率">
          <a:extLst>
            <a:ext uri="{FF2B5EF4-FFF2-40B4-BE49-F238E27FC236}">
              <a16:creationId xmlns:a16="http://schemas.microsoft.com/office/drawing/2014/main" id="{471E9FD0-D51E-4EDA-B878-93A8508E8636}"/>
            </a:ext>
          </a:extLst>
        </xdr:cNvPr>
        <xdr:cNvSpPr txBox="1"/>
      </xdr:nvSpPr>
      <xdr:spPr>
        <a:xfrm>
          <a:off x="2439044"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2" name="n_3aveValue【道路】&#10;有形固定資産減価償却率">
          <a:extLst>
            <a:ext uri="{FF2B5EF4-FFF2-40B4-BE49-F238E27FC236}">
              <a16:creationId xmlns:a16="http://schemas.microsoft.com/office/drawing/2014/main" id="{9524BF7D-EEEF-4091-AF98-B969DEFD35A6}"/>
            </a:ext>
          </a:extLst>
        </xdr:cNvPr>
        <xdr:cNvSpPr txBox="1"/>
      </xdr:nvSpPr>
      <xdr:spPr>
        <a:xfrm>
          <a:off x="164529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3" name="n_4aveValue【道路】&#10;有形固定資産減価償却率">
          <a:extLst>
            <a:ext uri="{FF2B5EF4-FFF2-40B4-BE49-F238E27FC236}">
              <a16:creationId xmlns:a16="http://schemas.microsoft.com/office/drawing/2014/main" id="{0853BE6C-844B-4FB6-8228-E369E205D93C}"/>
            </a:ext>
          </a:extLst>
        </xdr:cNvPr>
        <xdr:cNvSpPr txBox="1"/>
      </xdr:nvSpPr>
      <xdr:spPr>
        <a:xfrm>
          <a:off x="8515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71137</xdr:rowOff>
    </xdr:from>
    <xdr:ext cx="405111" cy="259045"/>
    <xdr:sp macro="" textlink="">
      <xdr:nvSpPr>
        <xdr:cNvPr id="84" name="n_1mainValue【道路】&#10;有形固定資産減価償却率">
          <a:extLst>
            <a:ext uri="{FF2B5EF4-FFF2-40B4-BE49-F238E27FC236}">
              <a16:creationId xmlns:a16="http://schemas.microsoft.com/office/drawing/2014/main" id="{34D73186-80A9-45B1-8B06-4C45C70A3CE9}"/>
            </a:ext>
          </a:extLst>
        </xdr:cNvPr>
        <xdr:cNvSpPr txBox="1"/>
      </xdr:nvSpPr>
      <xdr:spPr>
        <a:xfrm>
          <a:off x="3239144"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2557</xdr:rowOff>
    </xdr:from>
    <xdr:ext cx="405111" cy="259045"/>
    <xdr:sp macro="" textlink="">
      <xdr:nvSpPr>
        <xdr:cNvPr id="85" name="n_3mainValue【道路】&#10;有形固定資産減価償却率">
          <a:extLst>
            <a:ext uri="{FF2B5EF4-FFF2-40B4-BE49-F238E27FC236}">
              <a16:creationId xmlns:a16="http://schemas.microsoft.com/office/drawing/2014/main" id="{71D58543-33DE-4033-B437-2EADC098B429}"/>
            </a:ext>
          </a:extLst>
        </xdr:cNvPr>
        <xdr:cNvSpPr txBox="1"/>
      </xdr:nvSpPr>
      <xdr:spPr>
        <a:xfrm>
          <a:off x="1645294" y="54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134002</xdr:rowOff>
    </xdr:from>
    <xdr:ext cx="405111" cy="259045"/>
    <xdr:sp macro="" textlink="">
      <xdr:nvSpPr>
        <xdr:cNvPr id="86" name="n_4mainValue【道路】&#10;有形固定資産減価償却率">
          <a:extLst>
            <a:ext uri="{FF2B5EF4-FFF2-40B4-BE49-F238E27FC236}">
              <a16:creationId xmlns:a16="http://schemas.microsoft.com/office/drawing/2014/main" id="{BD9B1E16-DB79-4E7A-9678-417B4D8236B1}"/>
            </a:ext>
          </a:extLst>
        </xdr:cNvPr>
        <xdr:cNvSpPr txBox="1"/>
      </xdr:nvSpPr>
      <xdr:spPr>
        <a:xfrm>
          <a:off x="851544"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C37949B-7A79-46B8-9171-66938356D43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307F7E55-82D5-4C87-A728-3693B64F0CB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61E7DBE1-C6DB-4C60-9CEC-E3A6F0D0BF6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16FE3BB9-2A23-4FBC-A10B-8E3FBB90E00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75E7FDC3-0C6B-4492-B725-F3A1E92B421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32073AEF-10C3-44BD-A345-69FA89F3058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68648EF2-5909-48FC-9346-D4236286F96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A132F410-76EF-4238-9D8B-79CB98FF162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FC3BCD2A-5B3F-4F77-8C71-097DFADBE61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AC07339-6E22-4285-B5E2-EA0A455873D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93BF09C7-41C0-4831-A3C4-E2799C581A8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DDDAD232-E754-45D7-9ADB-D22D684CC7C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67F0055E-D33A-41FD-92A6-3AF5DC33204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1C0C6D52-53F0-46EF-8BA6-1E40170580F8}"/>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50E35E32-F59A-46FD-86DA-628CC8582FF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9932E072-E298-4AF2-8ED4-8E74371C71BF}"/>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5A67B6F6-6631-4CA3-BFF6-7EA440650CCA}"/>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4CE807DB-6762-4172-9338-BB7AE34681C7}"/>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1DEEB30-EA20-48C3-A3C8-4C485711CF1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A076A7FA-CC27-4526-A00B-E368122E1DBF}"/>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031A156-A96A-418F-A272-869440E38C0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26042113-ABA9-4471-893A-F42A8922212A}"/>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D3DAFC6-9885-46C8-B280-3C8151E7531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0" name="直線コネクタ 109">
          <a:extLst>
            <a:ext uri="{FF2B5EF4-FFF2-40B4-BE49-F238E27FC236}">
              <a16:creationId xmlns:a16="http://schemas.microsoft.com/office/drawing/2014/main" id="{4EAA055C-36D0-44A5-8A42-405DAE862A05}"/>
            </a:ext>
          </a:extLst>
        </xdr:cNvPr>
        <xdr:cNvCxnSpPr/>
      </xdr:nvCxnSpPr>
      <xdr:spPr>
        <a:xfrm flipV="1">
          <a:off x="9429115" y="5749899"/>
          <a:ext cx="0" cy="115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1" name="【道路】&#10;一人当たり延長最小値テキスト">
          <a:extLst>
            <a:ext uri="{FF2B5EF4-FFF2-40B4-BE49-F238E27FC236}">
              <a16:creationId xmlns:a16="http://schemas.microsoft.com/office/drawing/2014/main" id="{23D01C37-BB30-4A4B-A155-4CFDD76D0D08}"/>
            </a:ext>
          </a:extLst>
        </xdr:cNvPr>
        <xdr:cNvSpPr txBox="1"/>
      </xdr:nvSpPr>
      <xdr:spPr>
        <a:xfrm>
          <a:off x="9467850" y="69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2" name="直線コネクタ 111">
          <a:extLst>
            <a:ext uri="{FF2B5EF4-FFF2-40B4-BE49-F238E27FC236}">
              <a16:creationId xmlns:a16="http://schemas.microsoft.com/office/drawing/2014/main" id="{1A5210FB-5835-43B7-9AE8-DE6EB1464D12}"/>
            </a:ext>
          </a:extLst>
        </xdr:cNvPr>
        <xdr:cNvCxnSpPr/>
      </xdr:nvCxnSpPr>
      <xdr:spPr>
        <a:xfrm>
          <a:off x="9359900" y="690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3" name="【道路】&#10;一人当たり延長最大値テキスト">
          <a:extLst>
            <a:ext uri="{FF2B5EF4-FFF2-40B4-BE49-F238E27FC236}">
              <a16:creationId xmlns:a16="http://schemas.microsoft.com/office/drawing/2014/main" id="{DA6FC117-EC54-46A8-9A51-6CB3B682821C}"/>
            </a:ext>
          </a:extLst>
        </xdr:cNvPr>
        <xdr:cNvSpPr txBox="1"/>
      </xdr:nvSpPr>
      <xdr:spPr>
        <a:xfrm>
          <a:off x="9467850" y="55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4" name="直線コネクタ 113">
          <a:extLst>
            <a:ext uri="{FF2B5EF4-FFF2-40B4-BE49-F238E27FC236}">
              <a16:creationId xmlns:a16="http://schemas.microsoft.com/office/drawing/2014/main" id="{EB847A01-BB3C-401F-BE74-F3E779ECAC56}"/>
            </a:ext>
          </a:extLst>
        </xdr:cNvPr>
        <xdr:cNvCxnSpPr/>
      </xdr:nvCxnSpPr>
      <xdr:spPr>
        <a:xfrm>
          <a:off x="9359900" y="574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5" name="【道路】&#10;一人当たり延長平均値テキスト">
          <a:extLst>
            <a:ext uri="{FF2B5EF4-FFF2-40B4-BE49-F238E27FC236}">
              <a16:creationId xmlns:a16="http://schemas.microsoft.com/office/drawing/2014/main" id="{AED0656B-E828-4EFC-8532-E2E4D8EB84D6}"/>
            </a:ext>
          </a:extLst>
        </xdr:cNvPr>
        <xdr:cNvSpPr txBox="1"/>
      </xdr:nvSpPr>
      <xdr:spPr>
        <a:xfrm>
          <a:off x="9467850" y="6563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6" name="フローチャート: 判断 115">
          <a:extLst>
            <a:ext uri="{FF2B5EF4-FFF2-40B4-BE49-F238E27FC236}">
              <a16:creationId xmlns:a16="http://schemas.microsoft.com/office/drawing/2014/main" id="{C57CAD2E-0906-4164-80BB-16C4EBA68037}"/>
            </a:ext>
          </a:extLst>
        </xdr:cNvPr>
        <xdr:cNvSpPr/>
      </xdr:nvSpPr>
      <xdr:spPr>
        <a:xfrm>
          <a:off x="9398000" y="6585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7" name="フローチャート: 判断 116">
          <a:extLst>
            <a:ext uri="{FF2B5EF4-FFF2-40B4-BE49-F238E27FC236}">
              <a16:creationId xmlns:a16="http://schemas.microsoft.com/office/drawing/2014/main" id="{CE87D8FC-8F55-48AE-A48D-E267F36795B2}"/>
            </a:ext>
          </a:extLst>
        </xdr:cNvPr>
        <xdr:cNvSpPr/>
      </xdr:nvSpPr>
      <xdr:spPr>
        <a:xfrm>
          <a:off x="8636000" y="6598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8" name="フローチャート: 判断 117">
          <a:extLst>
            <a:ext uri="{FF2B5EF4-FFF2-40B4-BE49-F238E27FC236}">
              <a16:creationId xmlns:a16="http://schemas.microsoft.com/office/drawing/2014/main" id="{9922C22F-0CA4-404E-8981-62333514A44D}"/>
            </a:ext>
          </a:extLst>
        </xdr:cNvPr>
        <xdr:cNvSpPr/>
      </xdr:nvSpPr>
      <xdr:spPr>
        <a:xfrm>
          <a:off x="7842250" y="658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19" name="フローチャート: 判断 118">
          <a:extLst>
            <a:ext uri="{FF2B5EF4-FFF2-40B4-BE49-F238E27FC236}">
              <a16:creationId xmlns:a16="http://schemas.microsoft.com/office/drawing/2014/main" id="{254AE2C5-9017-4CAC-804D-7425E68C4928}"/>
            </a:ext>
          </a:extLst>
        </xdr:cNvPr>
        <xdr:cNvSpPr/>
      </xdr:nvSpPr>
      <xdr:spPr>
        <a:xfrm>
          <a:off x="7029450" y="6580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0" name="フローチャート: 判断 119">
          <a:extLst>
            <a:ext uri="{FF2B5EF4-FFF2-40B4-BE49-F238E27FC236}">
              <a16:creationId xmlns:a16="http://schemas.microsoft.com/office/drawing/2014/main" id="{8CB2839A-84CA-40B1-BAEB-85B75D4B6C0E}"/>
            </a:ext>
          </a:extLst>
        </xdr:cNvPr>
        <xdr:cNvSpPr/>
      </xdr:nvSpPr>
      <xdr:spPr>
        <a:xfrm>
          <a:off x="6235700" y="6596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A7C498A-5AFC-41E1-AEB9-91C0BB41026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7DF1309-5A3E-41FE-974D-0E35DE2429B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6EA1E53-96D9-4B4E-9920-82B0F09C5D0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33B7690-CB6E-4BE5-82AD-BFC0B7C74D4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4FF6DAC-253E-408B-A74F-0F7769BF1329}"/>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128422</xdr:rowOff>
    </xdr:from>
    <xdr:to>
      <xdr:col>55</xdr:col>
      <xdr:colOff>50800</xdr:colOff>
      <xdr:row>39</xdr:row>
      <xdr:rowOff>58572</xdr:rowOff>
    </xdr:to>
    <xdr:sp macro="" textlink="">
      <xdr:nvSpPr>
        <xdr:cNvPr id="126" name="楕円 125">
          <a:extLst>
            <a:ext uri="{FF2B5EF4-FFF2-40B4-BE49-F238E27FC236}">
              <a16:creationId xmlns:a16="http://schemas.microsoft.com/office/drawing/2014/main" id="{1AE521CA-C417-4941-BC9F-CD7192180243}"/>
            </a:ext>
          </a:extLst>
        </xdr:cNvPr>
        <xdr:cNvSpPr/>
      </xdr:nvSpPr>
      <xdr:spPr>
        <a:xfrm>
          <a:off x="9398000" y="6408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151299</xdr:rowOff>
    </xdr:from>
    <xdr:ext cx="534377" cy="259045"/>
    <xdr:sp macro="" textlink="">
      <xdr:nvSpPr>
        <xdr:cNvPr id="127" name="【道路】&#10;一人当たり延長該当値テキスト">
          <a:extLst>
            <a:ext uri="{FF2B5EF4-FFF2-40B4-BE49-F238E27FC236}">
              <a16:creationId xmlns:a16="http://schemas.microsoft.com/office/drawing/2014/main" id="{AA675BDA-C0B9-483E-8479-990D3A728633}"/>
            </a:ext>
          </a:extLst>
        </xdr:cNvPr>
        <xdr:cNvSpPr txBox="1"/>
      </xdr:nvSpPr>
      <xdr:spPr>
        <a:xfrm>
          <a:off x="9467850" y="62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122403</xdr:rowOff>
    </xdr:from>
    <xdr:to>
      <xdr:col>50</xdr:col>
      <xdr:colOff>165100</xdr:colOff>
      <xdr:row>39</xdr:row>
      <xdr:rowOff>52553</xdr:rowOff>
    </xdr:to>
    <xdr:sp macro="" textlink="">
      <xdr:nvSpPr>
        <xdr:cNvPr id="128" name="楕円 127">
          <a:extLst>
            <a:ext uri="{FF2B5EF4-FFF2-40B4-BE49-F238E27FC236}">
              <a16:creationId xmlns:a16="http://schemas.microsoft.com/office/drawing/2014/main" id="{7217B4E6-C1A6-4D4D-9267-099E10C62F64}"/>
            </a:ext>
          </a:extLst>
        </xdr:cNvPr>
        <xdr:cNvSpPr/>
      </xdr:nvSpPr>
      <xdr:spPr>
        <a:xfrm>
          <a:off x="8636000" y="64025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1753</xdr:rowOff>
    </xdr:from>
    <xdr:to>
      <xdr:col>55</xdr:col>
      <xdr:colOff>0</xdr:colOff>
      <xdr:row>39</xdr:row>
      <xdr:rowOff>7772</xdr:rowOff>
    </xdr:to>
    <xdr:cxnSp macro="">
      <xdr:nvCxnSpPr>
        <xdr:cNvPr id="129" name="直線コネクタ 128">
          <a:extLst>
            <a:ext uri="{FF2B5EF4-FFF2-40B4-BE49-F238E27FC236}">
              <a16:creationId xmlns:a16="http://schemas.microsoft.com/office/drawing/2014/main" id="{0789A3D3-36A0-4B08-8803-5FC561E581E8}"/>
            </a:ext>
          </a:extLst>
        </xdr:cNvPr>
        <xdr:cNvCxnSpPr/>
      </xdr:nvCxnSpPr>
      <xdr:spPr>
        <a:xfrm>
          <a:off x="8686800" y="6447003"/>
          <a:ext cx="74295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126022</xdr:rowOff>
    </xdr:from>
    <xdr:to>
      <xdr:col>41</xdr:col>
      <xdr:colOff>101600</xdr:colOff>
      <xdr:row>39</xdr:row>
      <xdr:rowOff>56172</xdr:rowOff>
    </xdr:to>
    <xdr:sp macro="" textlink="">
      <xdr:nvSpPr>
        <xdr:cNvPr id="130" name="楕円 129">
          <a:extLst>
            <a:ext uri="{FF2B5EF4-FFF2-40B4-BE49-F238E27FC236}">
              <a16:creationId xmlns:a16="http://schemas.microsoft.com/office/drawing/2014/main" id="{C0012C59-81C3-4192-BD14-CDD4ACC739B1}"/>
            </a:ext>
          </a:extLst>
        </xdr:cNvPr>
        <xdr:cNvSpPr/>
      </xdr:nvSpPr>
      <xdr:spPr>
        <a:xfrm>
          <a:off x="7029450" y="6406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109486</xdr:rowOff>
    </xdr:from>
    <xdr:to>
      <xdr:col>36</xdr:col>
      <xdr:colOff>165100</xdr:colOff>
      <xdr:row>39</xdr:row>
      <xdr:rowOff>39636</xdr:rowOff>
    </xdr:to>
    <xdr:sp macro="" textlink="">
      <xdr:nvSpPr>
        <xdr:cNvPr id="131" name="楕円 130">
          <a:extLst>
            <a:ext uri="{FF2B5EF4-FFF2-40B4-BE49-F238E27FC236}">
              <a16:creationId xmlns:a16="http://schemas.microsoft.com/office/drawing/2014/main" id="{662741E5-8681-48D3-9E13-B9DEDA5FF048}"/>
            </a:ext>
          </a:extLst>
        </xdr:cNvPr>
        <xdr:cNvSpPr/>
      </xdr:nvSpPr>
      <xdr:spPr>
        <a:xfrm>
          <a:off x="6235700" y="6389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160286</xdr:rowOff>
    </xdr:from>
    <xdr:to>
      <xdr:col>41</xdr:col>
      <xdr:colOff>50800</xdr:colOff>
      <xdr:row>39</xdr:row>
      <xdr:rowOff>5372</xdr:rowOff>
    </xdr:to>
    <xdr:cxnSp macro="">
      <xdr:nvCxnSpPr>
        <xdr:cNvPr id="132" name="直線コネクタ 131">
          <a:extLst>
            <a:ext uri="{FF2B5EF4-FFF2-40B4-BE49-F238E27FC236}">
              <a16:creationId xmlns:a16="http://schemas.microsoft.com/office/drawing/2014/main" id="{733F5361-48ED-4F3D-9CC1-094DDD1D5BC9}"/>
            </a:ext>
          </a:extLst>
        </xdr:cNvPr>
        <xdr:cNvCxnSpPr/>
      </xdr:nvCxnSpPr>
      <xdr:spPr>
        <a:xfrm>
          <a:off x="6286500" y="6440436"/>
          <a:ext cx="79375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33" name="n_1aveValue【道路】&#10;一人当たり延長">
          <a:extLst>
            <a:ext uri="{FF2B5EF4-FFF2-40B4-BE49-F238E27FC236}">
              <a16:creationId xmlns:a16="http://schemas.microsoft.com/office/drawing/2014/main" id="{6FC612EF-4166-4F59-9B73-DBDD6C9286DC}"/>
            </a:ext>
          </a:extLst>
        </xdr:cNvPr>
        <xdr:cNvSpPr txBox="1"/>
      </xdr:nvSpPr>
      <xdr:spPr>
        <a:xfrm>
          <a:off x="8458277" y="66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4" name="n_2aveValue【道路】&#10;一人当たり延長">
          <a:extLst>
            <a:ext uri="{FF2B5EF4-FFF2-40B4-BE49-F238E27FC236}">
              <a16:creationId xmlns:a16="http://schemas.microsoft.com/office/drawing/2014/main" id="{ED9BCF7B-ECA1-4971-B6F6-A2FB55511F4B}"/>
            </a:ext>
          </a:extLst>
        </xdr:cNvPr>
        <xdr:cNvSpPr txBox="1"/>
      </xdr:nvSpPr>
      <xdr:spPr>
        <a:xfrm>
          <a:off x="76772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35" name="n_3aveValue【道路】&#10;一人当たり延長">
          <a:extLst>
            <a:ext uri="{FF2B5EF4-FFF2-40B4-BE49-F238E27FC236}">
              <a16:creationId xmlns:a16="http://schemas.microsoft.com/office/drawing/2014/main" id="{E08E3221-4239-4567-8C66-9A7D72595FEF}"/>
            </a:ext>
          </a:extLst>
        </xdr:cNvPr>
        <xdr:cNvSpPr txBox="1"/>
      </xdr:nvSpPr>
      <xdr:spPr>
        <a:xfrm>
          <a:off x="6864427" y="66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36" name="n_4aveValue【道路】&#10;一人当たり延長">
          <a:extLst>
            <a:ext uri="{FF2B5EF4-FFF2-40B4-BE49-F238E27FC236}">
              <a16:creationId xmlns:a16="http://schemas.microsoft.com/office/drawing/2014/main" id="{E0C45BA0-109D-482B-9A72-9124A5144F3A}"/>
            </a:ext>
          </a:extLst>
        </xdr:cNvPr>
        <xdr:cNvSpPr txBox="1"/>
      </xdr:nvSpPr>
      <xdr:spPr>
        <a:xfrm>
          <a:off x="6070677" y="66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69080</xdr:rowOff>
    </xdr:from>
    <xdr:ext cx="534377" cy="259045"/>
    <xdr:sp macro="" textlink="">
      <xdr:nvSpPr>
        <xdr:cNvPr id="137" name="n_1mainValue【道路】&#10;一人当たり延長">
          <a:extLst>
            <a:ext uri="{FF2B5EF4-FFF2-40B4-BE49-F238E27FC236}">
              <a16:creationId xmlns:a16="http://schemas.microsoft.com/office/drawing/2014/main" id="{00D3F3ED-0A2E-4B1D-8AB2-E83EC4B2823E}"/>
            </a:ext>
          </a:extLst>
        </xdr:cNvPr>
        <xdr:cNvSpPr txBox="1"/>
      </xdr:nvSpPr>
      <xdr:spPr>
        <a:xfrm>
          <a:off x="8425961" y="618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72699</xdr:rowOff>
    </xdr:from>
    <xdr:ext cx="534377" cy="259045"/>
    <xdr:sp macro="" textlink="">
      <xdr:nvSpPr>
        <xdr:cNvPr id="138" name="n_3mainValue【道路】&#10;一人当たり延長">
          <a:extLst>
            <a:ext uri="{FF2B5EF4-FFF2-40B4-BE49-F238E27FC236}">
              <a16:creationId xmlns:a16="http://schemas.microsoft.com/office/drawing/2014/main" id="{4FE394F1-C2DB-41CE-8C41-BB2EE74F42CD}"/>
            </a:ext>
          </a:extLst>
        </xdr:cNvPr>
        <xdr:cNvSpPr txBox="1"/>
      </xdr:nvSpPr>
      <xdr:spPr>
        <a:xfrm>
          <a:off x="6851161" y="61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56164</xdr:rowOff>
    </xdr:from>
    <xdr:ext cx="534377" cy="259045"/>
    <xdr:sp macro="" textlink="">
      <xdr:nvSpPr>
        <xdr:cNvPr id="139" name="n_4mainValue【道路】&#10;一人当たり延長">
          <a:extLst>
            <a:ext uri="{FF2B5EF4-FFF2-40B4-BE49-F238E27FC236}">
              <a16:creationId xmlns:a16="http://schemas.microsoft.com/office/drawing/2014/main" id="{702F4D37-2207-427A-A08A-5E7065A7519C}"/>
            </a:ext>
          </a:extLst>
        </xdr:cNvPr>
        <xdr:cNvSpPr txBox="1"/>
      </xdr:nvSpPr>
      <xdr:spPr>
        <a:xfrm>
          <a:off x="6038361" y="61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215D5783-E435-4F9B-BCA1-54EA6CFE7CF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60014D3A-B1A1-44CC-884C-4F6A4532EEB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33B081F-2405-43EE-8209-E9306D4614E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5C70110-D587-487A-A05B-711CC395CE6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15258705-E5FE-434D-AF3D-A8812E8668F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CED565F-1E80-4544-8B8C-DA0284781E8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B2FCBFC-56F7-47AC-8295-5BBDABB93FF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498CCC77-C8BC-42D8-8838-BD68D49C9EA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F2EC5F0-C54F-47A1-85BA-21ED2942717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C5F03CEE-A637-445A-8F23-BEAD531DB53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BA1BDBE9-0511-4FC1-A6C5-FBCDF56591B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AF70F9E1-BC1E-4AA6-A3B3-4546294B992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7F10EF57-0A0A-45E6-A0A0-502694BC8649}"/>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3DF1AD74-1B47-46D9-8D88-232B82C967D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D8578EB9-C1E2-44E4-94B5-98C2CBCC3116}"/>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90A4F71-2B6E-4BDE-A76C-2CE6F5385BE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C748F87D-8608-43D8-9A0B-044D7E082703}"/>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71D892A7-FBCE-4DAD-A3B4-21ABD4FB1C1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28C27E1E-3729-45AF-B708-059BE05BE975}"/>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C085337-FB48-487F-8E72-8A03EBCCD5D6}"/>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28AB91D9-541D-4F68-8DAC-5BAB378695E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AA6AD39F-7F66-483C-823D-0A87ABCA222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CCEAB5BD-E034-41CB-9EC1-313AB73A94C5}"/>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5DF52BA2-105F-4AE5-A189-091114B07F6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AEB2654E-93A4-4AC6-9B6B-755A9F17B80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5" name="直線コネクタ 164">
          <a:extLst>
            <a:ext uri="{FF2B5EF4-FFF2-40B4-BE49-F238E27FC236}">
              <a16:creationId xmlns:a16="http://schemas.microsoft.com/office/drawing/2014/main" id="{1CEDB6C5-1612-4A64-86CD-239D3A4BB965}"/>
            </a:ext>
          </a:extLst>
        </xdr:cNvPr>
        <xdr:cNvCxnSpPr/>
      </xdr:nvCxnSpPr>
      <xdr:spPr>
        <a:xfrm flipV="1">
          <a:off x="4177665" y="918645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C347BAFE-E8EC-48CD-BAC4-5F3F48C222B3}"/>
            </a:ext>
          </a:extLst>
        </xdr:cNvPr>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a:extLst>
            <a:ext uri="{FF2B5EF4-FFF2-40B4-BE49-F238E27FC236}">
              <a16:creationId xmlns:a16="http://schemas.microsoft.com/office/drawing/2014/main" id="{2B9686A1-49FC-4E37-9C00-7C8BA148CD3F}"/>
            </a:ext>
          </a:extLst>
        </xdr:cNvPr>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7754214D-A04C-41ED-8FB2-0614439880DF}"/>
            </a:ext>
          </a:extLst>
        </xdr:cNvPr>
        <xdr:cNvSpPr txBox="1"/>
      </xdr:nvSpPr>
      <xdr:spPr>
        <a:xfrm>
          <a:off x="4216400" y="8968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69" name="直線コネクタ 168">
          <a:extLst>
            <a:ext uri="{FF2B5EF4-FFF2-40B4-BE49-F238E27FC236}">
              <a16:creationId xmlns:a16="http://schemas.microsoft.com/office/drawing/2014/main" id="{34F80084-3D9C-4B49-B359-DD4C4A84D3CE}"/>
            </a:ext>
          </a:extLst>
        </xdr:cNvPr>
        <xdr:cNvCxnSpPr/>
      </xdr:nvCxnSpPr>
      <xdr:spPr>
        <a:xfrm>
          <a:off x="41084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584EAE67-4305-489D-866E-38A443571C5C}"/>
            </a:ext>
          </a:extLst>
        </xdr:cNvPr>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1" name="フローチャート: 判断 170">
          <a:extLst>
            <a:ext uri="{FF2B5EF4-FFF2-40B4-BE49-F238E27FC236}">
              <a16:creationId xmlns:a16="http://schemas.microsoft.com/office/drawing/2014/main" id="{C189B572-083F-4A6F-ACDF-052B05FA528B}"/>
            </a:ext>
          </a:extLst>
        </xdr:cNvPr>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2" name="フローチャート: 判断 171">
          <a:extLst>
            <a:ext uri="{FF2B5EF4-FFF2-40B4-BE49-F238E27FC236}">
              <a16:creationId xmlns:a16="http://schemas.microsoft.com/office/drawing/2014/main" id="{2F3C63E0-169E-4B7B-97C2-6F60AF09713F}"/>
            </a:ext>
          </a:extLst>
        </xdr:cNvPr>
        <xdr:cNvSpPr/>
      </xdr:nvSpPr>
      <xdr:spPr>
        <a:xfrm>
          <a:off x="33845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3" name="フローチャート: 判断 172">
          <a:extLst>
            <a:ext uri="{FF2B5EF4-FFF2-40B4-BE49-F238E27FC236}">
              <a16:creationId xmlns:a16="http://schemas.microsoft.com/office/drawing/2014/main" id="{6E7F96EB-D40F-4C60-9E20-55D5553DD50D}"/>
            </a:ext>
          </a:extLst>
        </xdr:cNvPr>
        <xdr:cNvSpPr/>
      </xdr:nvSpPr>
      <xdr:spPr>
        <a:xfrm>
          <a:off x="2571750" y="100052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4" name="フローチャート: 判断 173">
          <a:extLst>
            <a:ext uri="{FF2B5EF4-FFF2-40B4-BE49-F238E27FC236}">
              <a16:creationId xmlns:a16="http://schemas.microsoft.com/office/drawing/2014/main" id="{C81DEF7F-7D8F-40AF-8DDA-68292E33A962}"/>
            </a:ext>
          </a:extLst>
        </xdr:cNvPr>
        <xdr:cNvSpPr/>
      </xdr:nvSpPr>
      <xdr:spPr>
        <a:xfrm>
          <a:off x="1778000" y="9982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5" name="フローチャート: 判断 174">
          <a:extLst>
            <a:ext uri="{FF2B5EF4-FFF2-40B4-BE49-F238E27FC236}">
              <a16:creationId xmlns:a16="http://schemas.microsoft.com/office/drawing/2014/main" id="{37051FF7-3907-4E89-8444-9BC661EC2DD7}"/>
            </a:ext>
          </a:extLst>
        </xdr:cNvPr>
        <xdr:cNvSpPr/>
      </xdr:nvSpPr>
      <xdr:spPr>
        <a:xfrm>
          <a:off x="984250" y="9956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E9C096A-5DDC-4CE7-A80B-F299A772256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14F7BAB-0B01-46AF-9FF8-693F8E9DEF6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312FE5F-CE74-4925-BF3C-9C1C3150B99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FEE0523-3425-4123-8728-63E5966045C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19F2575-8D15-4CD7-B5DE-AE8AA31D9BD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1" name="楕円 180">
          <a:extLst>
            <a:ext uri="{FF2B5EF4-FFF2-40B4-BE49-F238E27FC236}">
              <a16:creationId xmlns:a16="http://schemas.microsoft.com/office/drawing/2014/main" id="{EE4FADA7-F556-46D3-A9EF-24EB93B2D5AD}"/>
            </a:ext>
          </a:extLst>
        </xdr:cNvPr>
        <xdr:cNvSpPr/>
      </xdr:nvSpPr>
      <xdr:spPr>
        <a:xfrm>
          <a:off x="4127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D7B3F586-EFC3-49B9-8DED-9A2624AA3046}"/>
            </a:ext>
          </a:extLst>
        </xdr:cNvPr>
        <xdr:cNvSpPr txBox="1"/>
      </xdr:nvSpPr>
      <xdr:spPr>
        <a:xfrm>
          <a:off x="4216400"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3" name="楕円 182">
          <a:extLst>
            <a:ext uri="{FF2B5EF4-FFF2-40B4-BE49-F238E27FC236}">
              <a16:creationId xmlns:a16="http://schemas.microsoft.com/office/drawing/2014/main" id="{49B1D8B4-82F3-447F-93FC-739AE5E44616}"/>
            </a:ext>
          </a:extLst>
        </xdr:cNvPr>
        <xdr:cNvSpPr/>
      </xdr:nvSpPr>
      <xdr:spPr>
        <a:xfrm>
          <a:off x="3384550" y="9975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114300</xdr:rowOff>
    </xdr:to>
    <xdr:cxnSp macro="">
      <xdr:nvCxnSpPr>
        <xdr:cNvPr id="184" name="直線コネクタ 183">
          <a:extLst>
            <a:ext uri="{FF2B5EF4-FFF2-40B4-BE49-F238E27FC236}">
              <a16:creationId xmlns:a16="http://schemas.microsoft.com/office/drawing/2014/main" id="{62704C79-0C95-4250-A0D3-0CFF42778579}"/>
            </a:ext>
          </a:extLst>
        </xdr:cNvPr>
        <xdr:cNvCxnSpPr/>
      </xdr:nvCxnSpPr>
      <xdr:spPr>
        <a:xfrm flipV="1">
          <a:off x="3429000" y="999236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85" name="楕円 184">
          <a:extLst>
            <a:ext uri="{FF2B5EF4-FFF2-40B4-BE49-F238E27FC236}">
              <a16:creationId xmlns:a16="http://schemas.microsoft.com/office/drawing/2014/main" id="{C60BCFCC-9166-436E-954B-DF05F0B20FD6}"/>
            </a:ext>
          </a:extLst>
        </xdr:cNvPr>
        <xdr:cNvSpPr/>
      </xdr:nvSpPr>
      <xdr:spPr>
        <a:xfrm>
          <a:off x="177800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6" name="楕円 185">
          <a:extLst>
            <a:ext uri="{FF2B5EF4-FFF2-40B4-BE49-F238E27FC236}">
              <a16:creationId xmlns:a16="http://schemas.microsoft.com/office/drawing/2014/main" id="{F6E2478E-4837-4A5E-9A9A-9C0F0B30CE4C}"/>
            </a:ext>
          </a:extLst>
        </xdr:cNvPr>
        <xdr:cNvSpPr/>
      </xdr:nvSpPr>
      <xdr:spPr>
        <a:xfrm>
          <a:off x="984250" y="100770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44087</xdr:rowOff>
    </xdr:to>
    <xdr:cxnSp macro="">
      <xdr:nvCxnSpPr>
        <xdr:cNvPr id="187" name="直線コネクタ 186">
          <a:extLst>
            <a:ext uri="{FF2B5EF4-FFF2-40B4-BE49-F238E27FC236}">
              <a16:creationId xmlns:a16="http://schemas.microsoft.com/office/drawing/2014/main" id="{4AC9D1BE-670E-42F6-8B5E-CCD95AEBD618}"/>
            </a:ext>
          </a:extLst>
        </xdr:cNvPr>
        <xdr:cNvCxnSpPr/>
      </xdr:nvCxnSpPr>
      <xdr:spPr>
        <a:xfrm flipV="1">
          <a:off x="1028700" y="10075817"/>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E7ACA046-8159-4E9A-9972-A28A031D0673}"/>
            </a:ext>
          </a:extLst>
        </xdr:cNvPr>
        <xdr:cNvSpPr txBox="1"/>
      </xdr:nvSpPr>
      <xdr:spPr>
        <a:xfrm>
          <a:off x="3239144" y="101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C2F70D69-2C3A-440E-8EB3-F4F78A704DF1}"/>
            </a:ext>
          </a:extLst>
        </xdr:cNvPr>
        <xdr:cNvSpPr txBox="1"/>
      </xdr:nvSpPr>
      <xdr:spPr>
        <a:xfrm>
          <a:off x="2439044" y="978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668F4567-0C8A-401E-806D-5B58BEC1616B}"/>
            </a:ext>
          </a:extLst>
        </xdr:cNvPr>
        <xdr:cNvSpPr txBox="1"/>
      </xdr:nvSpPr>
      <xdr:spPr>
        <a:xfrm>
          <a:off x="164529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C44B0097-338F-40A9-A136-83A5124D76E9}"/>
            </a:ext>
          </a:extLst>
        </xdr:cNvPr>
        <xdr:cNvSpPr txBox="1"/>
      </xdr:nvSpPr>
      <xdr:spPr>
        <a:xfrm>
          <a:off x="85154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33BF2613-B2C7-4478-9B57-373EC766DAA4}"/>
            </a:ext>
          </a:extLst>
        </xdr:cNvPr>
        <xdr:cNvSpPr txBox="1"/>
      </xdr:nvSpPr>
      <xdr:spPr>
        <a:xfrm>
          <a:off x="32391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A589F450-C565-486F-A786-37009CFE0F5E}"/>
            </a:ext>
          </a:extLst>
        </xdr:cNvPr>
        <xdr:cNvSpPr txBox="1"/>
      </xdr:nvSpPr>
      <xdr:spPr>
        <a:xfrm>
          <a:off x="164529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739C1C62-E2F2-48FE-8DB7-43469D335801}"/>
            </a:ext>
          </a:extLst>
        </xdr:cNvPr>
        <xdr:cNvSpPr txBox="1"/>
      </xdr:nvSpPr>
      <xdr:spPr>
        <a:xfrm>
          <a:off x="851544" y="101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BBD2B890-B8D7-45D2-8D35-C3A64B72169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6B2E684-64D0-4FD2-AA85-36AE856AC91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AD393932-148F-4EEA-BC9E-85961AD9F0B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AAFE955A-D519-403C-AE3A-4956C9DE4D4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9C373CD2-DFFE-4D19-8429-901C64893FA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DEF82C43-CBE2-4961-9D97-BAA6DB48E25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59536063-BE16-4394-AF19-C44033A8F01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8C2598DE-568F-4D37-92E0-9B77D4DF3DF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156470C5-FF7C-4CD5-B300-529118423E5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F102A0D-D727-4302-81F9-1996B1DFF30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E84837D3-AC16-4E4D-A014-1945E075917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a:extLst>
            <a:ext uri="{FF2B5EF4-FFF2-40B4-BE49-F238E27FC236}">
              <a16:creationId xmlns:a16="http://schemas.microsoft.com/office/drawing/2014/main" id="{97D5C883-25F0-4DDE-BDD1-58892DE96837}"/>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A4085D84-717E-483D-B3D6-AA4AAE2D215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a:extLst>
            <a:ext uri="{FF2B5EF4-FFF2-40B4-BE49-F238E27FC236}">
              <a16:creationId xmlns:a16="http://schemas.microsoft.com/office/drawing/2014/main" id="{8326EE3E-271A-405B-83E3-C8C643ECB0B8}"/>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84B2990C-B903-42D5-88FF-57839B0AB088}"/>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a:extLst>
            <a:ext uri="{FF2B5EF4-FFF2-40B4-BE49-F238E27FC236}">
              <a16:creationId xmlns:a16="http://schemas.microsoft.com/office/drawing/2014/main" id="{1527BB04-0F1A-4ABE-9B14-F08ED6E0A19F}"/>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06201EAB-FCC1-4189-8ABC-22AD6DAA3C4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a:extLst>
            <a:ext uri="{FF2B5EF4-FFF2-40B4-BE49-F238E27FC236}">
              <a16:creationId xmlns:a16="http://schemas.microsoft.com/office/drawing/2014/main" id="{978183FE-EB00-479B-BE83-0DB3641C940F}"/>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655B061E-66BE-4016-A147-903A198394BD}"/>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a:extLst>
            <a:ext uri="{FF2B5EF4-FFF2-40B4-BE49-F238E27FC236}">
              <a16:creationId xmlns:a16="http://schemas.microsoft.com/office/drawing/2014/main" id="{A8CEC6C1-CD6D-4C19-9A53-A50D8143BE75}"/>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62DB1CDE-9E76-4FCA-A6AF-2E1BCCAB6E9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52FB1ECB-F6C2-4A13-B3D5-AF6A5883B703}"/>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6314E970-958A-4196-B820-2853DBEB04F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18" name="直線コネクタ 217">
          <a:extLst>
            <a:ext uri="{FF2B5EF4-FFF2-40B4-BE49-F238E27FC236}">
              <a16:creationId xmlns:a16="http://schemas.microsoft.com/office/drawing/2014/main" id="{3CCFB32C-45F2-4B44-9C53-C72769CAA522}"/>
            </a:ext>
          </a:extLst>
        </xdr:cNvPr>
        <xdr:cNvCxnSpPr/>
      </xdr:nvCxnSpPr>
      <xdr:spPr>
        <a:xfrm flipV="1">
          <a:off x="9429115" y="9280435"/>
          <a:ext cx="0" cy="13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BF6516B9-9979-472E-A5D5-A7686D84C678}"/>
            </a:ext>
          </a:extLst>
        </xdr:cNvPr>
        <xdr:cNvSpPr txBox="1"/>
      </xdr:nvSpPr>
      <xdr:spPr>
        <a:xfrm>
          <a:off x="9467850" y="10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0" name="直線コネクタ 219">
          <a:extLst>
            <a:ext uri="{FF2B5EF4-FFF2-40B4-BE49-F238E27FC236}">
              <a16:creationId xmlns:a16="http://schemas.microsoft.com/office/drawing/2014/main" id="{35862F5F-DE7A-4F29-A60B-8D0DA02F5A50}"/>
            </a:ext>
          </a:extLst>
        </xdr:cNvPr>
        <xdr:cNvCxnSpPr/>
      </xdr:nvCxnSpPr>
      <xdr:spPr>
        <a:xfrm>
          <a:off x="9359900" y="10647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7CB7F29B-601A-4A01-92A3-B4A72FA1924A}"/>
            </a:ext>
          </a:extLst>
        </xdr:cNvPr>
        <xdr:cNvSpPr txBox="1"/>
      </xdr:nvSpPr>
      <xdr:spPr>
        <a:xfrm>
          <a:off x="9467850" y="906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22" name="直線コネクタ 221">
          <a:extLst>
            <a:ext uri="{FF2B5EF4-FFF2-40B4-BE49-F238E27FC236}">
              <a16:creationId xmlns:a16="http://schemas.microsoft.com/office/drawing/2014/main" id="{5FE0818C-BAE9-493C-9035-B7066FCD733C}"/>
            </a:ext>
          </a:extLst>
        </xdr:cNvPr>
        <xdr:cNvCxnSpPr/>
      </xdr:nvCxnSpPr>
      <xdr:spPr>
        <a:xfrm>
          <a:off x="9359900" y="9280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ABDE8D29-2FF7-4941-B13F-0059721FCF63}"/>
            </a:ext>
          </a:extLst>
        </xdr:cNvPr>
        <xdr:cNvSpPr txBox="1"/>
      </xdr:nvSpPr>
      <xdr:spPr>
        <a:xfrm>
          <a:off x="9467850" y="10258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24" name="フローチャート: 判断 223">
          <a:extLst>
            <a:ext uri="{FF2B5EF4-FFF2-40B4-BE49-F238E27FC236}">
              <a16:creationId xmlns:a16="http://schemas.microsoft.com/office/drawing/2014/main" id="{1F9BE2A4-6CCF-4AA9-8617-FB63474F0CEB}"/>
            </a:ext>
          </a:extLst>
        </xdr:cNvPr>
        <xdr:cNvSpPr/>
      </xdr:nvSpPr>
      <xdr:spPr>
        <a:xfrm>
          <a:off x="9398000" y="10407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25" name="フローチャート: 判断 224">
          <a:extLst>
            <a:ext uri="{FF2B5EF4-FFF2-40B4-BE49-F238E27FC236}">
              <a16:creationId xmlns:a16="http://schemas.microsoft.com/office/drawing/2014/main" id="{611B384C-5E90-4CDB-8174-15723BA369C5}"/>
            </a:ext>
          </a:extLst>
        </xdr:cNvPr>
        <xdr:cNvSpPr/>
      </xdr:nvSpPr>
      <xdr:spPr>
        <a:xfrm>
          <a:off x="8636000" y="10402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6" name="フローチャート: 判断 225">
          <a:extLst>
            <a:ext uri="{FF2B5EF4-FFF2-40B4-BE49-F238E27FC236}">
              <a16:creationId xmlns:a16="http://schemas.microsoft.com/office/drawing/2014/main" id="{7BB03CE7-FD4E-452F-8697-E62BE1E0F022}"/>
            </a:ext>
          </a:extLst>
        </xdr:cNvPr>
        <xdr:cNvSpPr/>
      </xdr:nvSpPr>
      <xdr:spPr>
        <a:xfrm>
          <a:off x="7842250" y="103525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27" name="フローチャート: 判断 226">
          <a:extLst>
            <a:ext uri="{FF2B5EF4-FFF2-40B4-BE49-F238E27FC236}">
              <a16:creationId xmlns:a16="http://schemas.microsoft.com/office/drawing/2014/main" id="{E6058E22-4456-431A-8824-AE88A2135E5B}"/>
            </a:ext>
          </a:extLst>
        </xdr:cNvPr>
        <xdr:cNvSpPr/>
      </xdr:nvSpPr>
      <xdr:spPr>
        <a:xfrm>
          <a:off x="7029450" y="10366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8" name="フローチャート: 判断 227">
          <a:extLst>
            <a:ext uri="{FF2B5EF4-FFF2-40B4-BE49-F238E27FC236}">
              <a16:creationId xmlns:a16="http://schemas.microsoft.com/office/drawing/2014/main" id="{1727D3EA-6517-449A-A26C-2F7C40C55393}"/>
            </a:ext>
          </a:extLst>
        </xdr:cNvPr>
        <xdr:cNvSpPr/>
      </xdr:nvSpPr>
      <xdr:spPr>
        <a:xfrm>
          <a:off x="62357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A4B8DAC-4745-40DD-B174-E05F9E83118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8F5D25A-FF35-4FB9-852B-FCE75058705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3B30589-6BE7-46DC-8013-350CD6E58795}"/>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315FC9D-76AB-4EB3-B533-7BD76CBE41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FFB36C7-96A7-400E-AB9D-4523D47B65D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153095</xdr:rowOff>
    </xdr:from>
    <xdr:to>
      <xdr:col>55</xdr:col>
      <xdr:colOff>50800</xdr:colOff>
      <xdr:row>64</xdr:row>
      <xdr:rowOff>83245</xdr:rowOff>
    </xdr:to>
    <xdr:sp macro="" textlink="">
      <xdr:nvSpPr>
        <xdr:cNvPr id="234" name="楕円 233">
          <a:extLst>
            <a:ext uri="{FF2B5EF4-FFF2-40B4-BE49-F238E27FC236}">
              <a16:creationId xmlns:a16="http://schemas.microsoft.com/office/drawing/2014/main" id="{91BA170F-E292-47FD-9E23-0E80C4DA1DEA}"/>
            </a:ext>
          </a:extLst>
        </xdr:cNvPr>
        <xdr:cNvSpPr/>
      </xdr:nvSpPr>
      <xdr:spPr>
        <a:xfrm>
          <a:off x="9398000" y="10560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68022</xdr:rowOff>
    </xdr:from>
    <xdr:ext cx="534377" cy="259045"/>
    <xdr:sp macro="" textlink="">
      <xdr:nvSpPr>
        <xdr:cNvPr id="235" name="【橋りょう・トンネル】&#10;一人当たり有形固定資産（償却資産）額該当値テキスト">
          <a:extLst>
            <a:ext uri="{FF2B5EF4-FFF2-40B4-BE49-F238E27FC236}">
              <a16:creationId xmlns:a16="http://schemas.microsoft.com/office/drawing/2014/main" id="{19325C76-D305-4485-A680-E4F470A8077D}"/>
            </a:ext>
          </a:extLst>
        </xdr:cNvPr>
        <xdr:cNvSpPr txBox="1"/>
      </xdr:nvSpPr>
      <xdr:spPr>
        <a:xfrm>
          <a:off x="9467850" y="104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155076</xdr:rowOff>
    </xdr:from>
    <xdr:to>
      <xdr:col>50</xdr:col>
      <xdr:colOff>165100</xdr:colOff>
      <xdr:row>64</xdr:row>
      <xdr:rowOff>85226</xdr:rowOff>
    </xdr:to>
    <xdr:sp macro="" textlink="">
      <xdr:nvSpPr>
        <xdr:cNvPr id="236" name="楕円 235">
          <a:extLst>
            <a:ext uri="{FF2B5EF4-FFF2-40B4-BE49-F238E27FC236}">
              <a16:creationId xmlns:a16="http://schemas.microsoft.com/office/drawing/2014/main" id="{DED6742E-577D-4C2B-BFEE-E1F487D081F1}"/>
            </a:ext>
          </a:extLst>
        </xdr:cNvPr>
        <xdr:cNvSpPr/>
      </xdr:nvSpPr>
      <xdr:spPr>
        <a:xfrm>
          <a:off x="8636000" y="10562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32445</xdr:rowOff>
    </xdr:from>
    <xdr:to>
      <xdr:col>55</xdr:col>
      <xdr:colOff>0</xdr:colOff>
      <xdr:row>64</xdr:row>
      <xdr:rowOff>34426</xdr:rowOff>
    </xdr:to>
    <xdr:cxnSp macro="">
      <xdr:nvCxnSpPr>
        <xdr:cNvPr id="237" name="直線コネクタ 236">
          <a:extLst>
            <a:ext uri="{FF2B5EF4-FFF2-40B4-BE49-F238E27FC236}">
              <a16:creationId xmlns:a16="http://schemas.microsoft.com/office/drawing/2014/main" id="{6CBEC443-A2BC-4BD3-BF4B-2975638FE8BB}"/>
            </a:ext>
          </a:extLst>
        </xdr:cNvPr>
        <xdr:cNvCxnSpPr/>
      </xdr:nvCxnSpPr>
      <xdr:spPr>
        <a:xfrm flipV="1">
          <a:off x="8686800" y="10605195"/>
          <a:ext cx="74295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158552</xdr:rowOff>
    </xdr:from>
    <xdr:to>
      <xdr:col>41</xdr:col>
      <xdr:colOff>101600</xdr:colOff>
      <xdr:row>64</xdr:row>
      <xdr:rowOff>88702</xdr:rowOff>
    </xdr:to>
    <xdr:sp macro="" textlink="">
      <xdr:nvSpPr>
        <xdr:cNvPr id="238" name="楕円 237">
          <a:extLst>
            <a:ext uri="{FF2B5EF4-FFF2-40B4-BE49-F238E27FC236}">
              <a16:creationId xmlns:a16="http://schemas.microsoft.com/office/drawing/2014/main" id="{523C3B7E-D107-439D-97BB-1CEE51BA76F2}"/>
            </a:ext>
          </a:extLst>
        </xdr:cNvPr>
        <xdr:cNvSpPr/>
      </xdr:nvSpPr>
      <xdr:spPr>
        <a:xfrm>
          <a:off x="7029450" y="10566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160547</xdr:rowOff>
    </xdr:from>
    <xdr:to>
      <xdr:col>36</xdr:col>
      <xdr:colOff>165100</xdr:colOff>
      <xdr:row>64</xdr:row>
      <xdr:rowOff>90697</xdr:rowOff>
    </xdr:to>
    <xdr:sp macro="" textlink="">
      <xdr:nvSpPr>
        <xdr:cNvPr id="239" name="楕円 238">
          <a:extLst>
            <a:ext uri="{FF2B5EF4-FFF2-40B4-BE49-F238E27FC236}">
              <a16:creationId xmlns:a16="http://schemas.microsoft.com/office/drawing/2014/main" id="{61EB7D95-2497-40D6-9F66-CB1D046F045C}"/>
            </a:ext>
          </a:extLst>
        </xdr:cNvPr>
        <xdr:cNvSpPr/>
      </xdr:nvSpPr>
      <xdr:spPr>
        <a:xfrm>
          <a:off x="6235700" y="105681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37902</xdr:rowOff>
    </xdr:from>
    <xdr:to>
      <xdr:col>41</xdr:col>
      <xdr:colOff>50800</xdr:colOff>
      <xdr:row>64</xdr:row>
      <xdr:rowOff>39897</xdr:rowOff>
    </xdr:to>
    <xdr:cxnSp macro="">
      <xdr:nvCxnSpPr>
        <xdr:cNvPr id="240" name="直線コネクタ 239">
          <a:extLst>
            <a:ext uri="{FF2B5EF4-FFF2-40B4-BE49-F238E27FC236}">
              <a16:creationId xmlns:a16="http://schemas.microsoft.com/office/drawing/2014/main" id="{E49332BD-10A3-472A-B64A-A37E944EDB06}"/>
            </a:ext>
          </a:extLst>
        </xdr:cNvPr>
        <xdr:cNvCxnSpPr/>
      </xdr:nvCxnSpPr>
      <xdr:spPr>
        <a:xfrm flipV="1">
          <a:off x="6286500" y="10610652"/>
          <a:ext cx="79375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B68AAC76-BB62-4DEB-8463-DC2C5A346772}"/>
            </a:ext>
          </a:extLst>
        </xdr:cNvPr>
        <xdr:cNvSpPr txBox="1"/>
      </xdr:nvSpPr>
      <xdr:spPr>
        <a:xfrm>
          <a:off x="8399995" y="101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BA9A4C4F-431B-4D65-9E83-92D92EA4006A}"/>
            </a:ext>
          </a:extLst>
        </xdr:cNvPr>
        <xdr:cNvSpPr txBox="1"/>
      </xdr:nvSpPr>
      <xdr:spPr>
        <a:xfrm>
          <a:off x="7612595" y="101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9BA8753C-5E40-41EB-9113-677EEB982446}"/>
            </a:ext>
          </a:extLst>
        </xdr:cNvPr>
        <xdr:cNvSpPr txBox="1"/>
      </xdr:nvSpPr>
      <xdr:spPr>
        <a:xfrm>
          <a:off x="6818845" y="101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DACF4AD8-1CC7-45EF-BD76-C49BEA2FE1A6}"/>
            </a:ext>
          </a:extLst>
        </xdr:cNvPr>
        <xdr:cNvSpPr txBox="1"/>
      </xdr:nvSpPr>
      <xdr:spPr>
        <a:xfrm>
          <a:off x="6006045" y="101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76353</xdr:rowOff>
    </xdr:from>
    <xdr:ext cx="534377" cy="259045"/>
    <xdr:sp macro="" textlink="">
      <xdr:nvSpPr>
        <xdr:cNvPr id="245" name="n_1mainValue【橋りょう・トンネル】&#10;一人当たり有形固定資産（償却資産）額">
          <a:extLst>
            <a:ext uri="{FF2B5EF4-FFF2-40B4-BE49-F238E27FC236}">
              <a16:creationId xmlns:a16="http://schemas.microsoft.com/office/drawing/2014/main" id="{22D708C5-67DB-4118-9E75-3A07F0E99C45}"/>
            </a:ext>
          </a:extLst>
        </xdr:cNvPr>
        <xdr:cNvSpPr txBox="1"/>
      </xdr:nvSpPr>
      <xdr:spPr>
        <a:xfrm>
          <a:off x="8425961" y="106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79829</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D853D49B-C34A-4B2D-A211-F75B8C7D0FD2}"/>
            </a:ext>
          </a:extLst>
        </xdr:cNvPr>
        <xdr:cNvSpPr txBox="1"/>
      </xdr:nvSpPr>
      <xdr:spPr>
        <a:xfrm>
          <a:off x="6851161" y="106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81824</xdr:rowOff>
    </xdr:from>
    <xdr:ext cx="534377" cy="259045"/>
    <xdr:sp macro="" textlink="">
      <xdr:nvSpPr>
        <xdr:cNvPr id="247" name="n_4mainValue【橋りょう・トンネル】&#10;一人当たり有形固定資産（償却資産）額">
          <a:extLst>
            <a:ext uri="{FF2B5EF4-FFF2-40B4-BE49-F238E27FC236}">
              <a16:creationId xmlns:a16="http://schemas.microsoft.com/office/drawing/2014/main" id="{E535DA85-5F29-48C0-9B84-85BD407E339B}"/>
            </a:ext>
          </a:extLst>
        </xdr:cNvPr>
        <xdr:cNvSpPr txBox="1"/>
      </xdr:nvSpPr>
      <xdr:spPr>
        <a:xfrm>
          <a:off x="6038361" y="106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4CB5C941-C1F8-444F-BAA0-7EC79418CA5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E31DD8FF-79F2-4356-B96D-93C5E232300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D01047E8-C012-4A57-B78E-243F47CF20A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2E26275A-638C-4FE9-AC3A-6C5BC40D5F2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531D06C1-72EC-4D8D-8151-A6E30BF9807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B97ABF03-752A-43CB-BE83-CEC20DE3B37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3AB337F7-6788-42AB-9592-60C11B38598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D3055E4-25B8-4FD4-B5AA-1414395B8B7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A0BCEC0D-259B-45B3-A89A-F30F1A02A14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77A3FDF8-2B87-411E-8A29-C83AF0C773A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384E3206-091B-40B8-A14A-A1AB75E0D29C}"/>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id="{D7404110-4F62-4897-A123-AB9043569B98}"/>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2005C6E3-F65A-46A8-8684-BEEF7C05B5D5}"/>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id="{89386906-9BBA-4C4C-A2DC-6332FC5827C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id="{517D049E-8BCE-44CB-8A22-B65F18386C5F}"/>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id="{A6E8227C-5D47-45D4-A7EB-C309D1CFCA2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id="{2B08FADD-CC51-4D8D-B211-9C1D2BB7D15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id="{DD09C84A-FA1C-409E-AAE0-942F2E67E9F3}"/>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id="{FAE07188-11D8-445A-A9BE-635BF906343D}"/>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id="{33B37F85-5E75-4377-A2B7-9D4F56D0C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id="{0D5980E6-C966-4442-AD0E-2BB493F529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id="{DE01DC8B-3DD1-49E7-B816-46C6384BA7CE}"/>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id="{CA873BC2-09B1-4669-BB03-5BA2D4525FF5}"/>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5D1DDA8C-5A06-449E-A2B7-55C782B5A1E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4C560DA0-BABC-47D8-82BE-BF01C79E7C8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73" name="直線コネクタ 272">
          <a:extLst>
            <a:ext uri="{FF2B5EF4-FFF2-40B4-BE49-F238E27FC236}">
              <a16:creationId xmlns:a16="http://schemas.microsoft.com/office/drawing/2014/main" id="{8B1EFB9E-168E-4A3E-8306-38FD46ECD65F}"/>
            </a:ext>
          </a:extLst>
        </xdr:cNvPr>
        <xdr:cNvCxnSpPr/>
      </xdr:nvCxnSpPr>
      <xdr:spPr>
        <a:xfrm flipV="1">
          <a:off x="4177665" y="12873082"/>
          <a:ext cx="0" cy="149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9D1E43C1-A5E7-4FE0-B656-730D84676686}"/>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a16="http://schemas.microsoft.com/office/drawing/2014/main" id="{84C359C1-F73F-4476-9748-26CAE5FD6F28}"/>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76" name="【公営住宅】&#10;有形固定資産減価償却率最大値テキスト">
          <a:extLst>
            <a:ext uri="{FF2B5EF4-FFF2-40B4-BE49-F238E27FC236}">
              <a16:creationId xmlns:a16="http://schemas.microsoft.com/office/drawing/2014/main" id="{7050CF65-711E-4659-AF1D-D8E1E22A1922}"/>
            </a:ext>
          </a:extLst>
        </xdr:cNvPr>
        <xdr:cNvSpPr txBox="1"/>
      </xdr:nvSpPr>
      <xdr:spPr>
        <a:xfrm>
          <a:off x="4216400" y="12654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77" name="直線コネクタ 276">
          <a:extLst>
            <a:ext uri="{FF2B5EF4-FFF2-40B4-BE49-F238E27FC236}">
              <a16:creationId xmlns:a16="http://schemas.microsoft.com/office/drawing/2014/main" id="{57792437-7902-4EC2-BADD-667F8E0DD445}"/>
            </a:ext>
          </a:extLst>
        </xdr:cNvPr>
        <xdr:cNvCxnSpPr/>
      </xdr:nvCxnSpPr>
      <xdr:spPr>
        <a:xfrm>
          <a:off x="41084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1131FE95-4680-4009-BE8B-9870BF67125B}"/>
            </a:ext>
          </a:extLst>
        </xdr:cNvPr>
        <xdr:cNvSpPr txBox="1"/>
      </xdr:nvSpPr>
      <xdr:spPr>
        <a:xfrm>
          <a:off x="4216400" y="135514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79" name="フローチャート: 判断 278">
          <a:extLst>
            <a:ext uri="{FF2B5EF4-FFF2-40B4-BE49-F238E27FC236}">
              <a16:creationId xmlns:a16="http://schemas.microsoft.com/office/drawing/2014/main" id="{7F0B77A1-3468-4C8C-9C71-E1BEB5E1AEF0}"/>
            </a:ext>
          </a:extLst>
        </xdr:cNvPr>
        <xdr:cNvSpPr/>
      </xdr:nvSpPr>
      <xdr:spPr>
        <a:xfrm>
          <a:off x="412750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80" name="フローチャート: 判断 279">
          <a:extLst>
            <a:ext uri="{FF2B5EF4-FFF2-40B4-BE49-F238E27FC236}">
              <a16:creationId xmlns:a16="http://schemas.microsoft.com/office/drawing/2014/main" id="{E6F8F3D5-0C7A-4D27-B8D2-B0584A81AB93}"/>
            </a:ext>
          </a:extLst>
        </xdr:cNvPr>
        <xdr:cNvSpPr/>
      </xdr:nvSpPr>
      <xdr:spPr>
        <a:xfrm>
          <a:off x="3384550" y="13750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1" name="フローチャート: 判断 280">
          <a:extLst>
            <a:ext uri="{FF2B5EF4-FFF2-40B4-BE49-F238E27FC236}">
              <a16:creationId xmlns:a16="http://schemas.microsoft.com/office/drawing/2014/main" id="{0987BCDA-B917-4357-94AC-743EB7238184}"/>
            </a:ext>
          </a:extLst>
        </xdr:cNvPr>
        <xdr:cNvSpPr/>
      </xdr:nvSpPr>
      <xdr:spPr>
        <a:xfrm>
          <a:off x="25717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82" name="フローチャート: 判断 281">
          <a:extLst>
            <a:ext uri="{FF2B5EF4-FFF2-40B4-BE49-F238E27FC236}">
              <a16:creationId xmlns:a16="http://schemas.microsoft.com/office/drawing/2014/main" id="{6824B0D9-835B-41F7-AEA7-686E228C456C}"/>
            </a:ext>
          </a:extLst>
        </xdr:cNvPr>
        <xdr:cNvSpPr/>
      </xdr:nvSpPr>
      <xdr:spPr>
        <a:xfrm>
          <a:off x="1778000" y="137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83" name="フローチャート: 判断 282">
          <a:extLst>
            <a:ext uri="{FF2B5EF4-FFF2-40B4-BE49-F238E27FC236}">
              <a16:creationId xmlns:a16="http://schemas.microsoft.com/office/drawing/2014/main" id="{0DF18EE8-BD1B-40ED-8615-6FC192F056F4}"/>
            </a:ext>
          </a:extLst>
        </xdr:cNvPr>
        <xdr:cNvSpPr/>
      </xdr:nvSpPr>
      <xdr:spPr>
        <a:xfrm>
          <a:off x="984250" y="13680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0ECB06D-7DB1-4B26-860C-86DD36214BF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FA963A2-DD8E-40CB-9A90-1BC5E557556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50B8FB0-8078-4CEF-A0BD-072B80DDDBE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F6F8D57-F991-431E-80F9-AE73CC0A2E9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838A201-2268-4B23-8A52-A15AA4BBFAA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93436</xdr:rowOff>
    </xdr:from>
    <xdr:to>
      <xdr:col>24</xdr:col>
      <xdr:colOff>114300</xdr:colOff>
      <xdr:row>85</xdr:row>
      <xdr:rowOff>23586</xdr:rowOff>
    </xdr:to>
    <xdr:sp macro="" textlink="">
      <xdr:nvSpPr>
        <xdr:cNvPr id="289" name="楕円 288">
          <a:extLst>
            <a:ext uri="{FF2B5EF4-FFF2-40B4-BE49-F238E27FC236}">
              <a16:creationId xmlns:a16="http://schemas.microsoft.com/office/drawing/2014/main" id="{D024CC23-EB56-4407-9A71-0FEB920F8350}"/>
            </a:ext>
          </a:extLst>
        </xdr:cNvPr>
        <xdr:cNvSpPr/>
      </xdr:nvSpPr>
      <xdr:spPr>
        <a:xfrm>
          <a:off x="4127500" y="13968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71863</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FCC54236-4646-4952-A16F-B95933499CB5}"/>
            </a:ext>
          </a:extLst>
        </xdr:cNvPr>
        <xdr:cNvSpPr txBox="1"/>
      </xdr:nvSpPr>
      <xdr:spPr>
        <a:xfrm>
          <a:off x="42164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60779</xdr:rowOff>
    </xdr:from>
    <xdr:to>
      <xdr:col>20</xdr:col>
      <xdr:colOff>38100</xdr:colOff>
      <xdr:row>84</xdr:row>
      <xdr:rowOff>162379</xdr:rowOff>
    </xdr:to>
    <xdr:sp macro="" textlink="">
      <xdr:nvSpPr>
        <xdr:cNvPr id="291" name="楕円 290">
          <a:extLst>
            <a:ext uri="{FF2B5EF4-FFF2-40B4-BE49-F238E27FC236}">
              <a16:creationId xmlns:a16="http://schemas.microsoft.com/office/drawing/2014/main" id="{C1D52512-68EC-45BE-8B28-5F5A386C648C}"/>
            </a:ext>
          </a:extLst>
        </xdr:cNvPr>
        <xdr:cNvSpPr/>
      </xdr:nvSpPr>
      <xdr:spPr>
        <a:xfrm>
          <a:off x="3384550" y="13935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111579</xdr:rowOff>
    </xdr:from>
    <xdr:to>
      <xdr:col>24</xdr:col>
      <xdr:colOff>63500</xdr:colOff>
      <xdr:row>84</xdr:row>
      <xdr:rowOff>144236</xdr:rowOff>
    </xdr:to>
    <xdr:cxnSp macro="">
      <xdr:nvCxnSpPr>
        <xdr:cNvPr id="292" name="直線コネクタ 291">
          <a:extLst>
            <a:ext uri="{FF2B5EF4-FFF2-40B4-BE49-F238E27FC236}">
              <a16:creationId xmlns:a16="http://schemas.microsoft.com/office/drawing/2014/main" id="{D082E23C-A10A-4D7D-A9AD-DCCFF20F6B2A}"/>
            </a:ext>
          </a:extLst>
        </xdr:cNvPr>
        <xdr:cNvCxnSpPr/>
      </xdr:nvCxnSpPr>
      <xdr:spPr>
        <a:xfrm>
          <a:off x="3429000" y="1398632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165281</xdr:rowOff>
    </xdr:from>
    <xdr:to>
      <xdr:col>10</xdr:col>
      <xdr:colOff>165100</xdr:colOff>
      <xdr:row>84</xdr:row>
      <xdr:rowOff>95431</xdr:rowOff>
    </xdr:to>
    <xdr:sp macro="" textlink="">
      <xdr:nvSpPr>
        <xdr:cNvPr id="293" name="楕円 292">
          <a:extLst>
            <a:ext uri="{FF2B5EF4-FFF2-40B4-BE49-F238E27FC236}">
              <a16:creationId xmlns:a16="http://schemas.microsoft.com/office/drawing/2014/main" id="{B94A91A9-A132-451F-ABCA-C5EEEF9C7C69}"/>
            </a:ext>
          </a:extLst>
        </xdr:cNvPr>
        <xdr:cNvSpPr/>
      </xdr:nvSpPr>
      <xdr:spPr>
        <a:xfrm>
          <a:off x="1778000" y="13874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153851</xdr:rowOff>
    </xdr:from>
    <xdr:to>
      <xdr:col>6</xdr:col>
      <xdr:colOff>38100</xdr:colOff>
      <xdr:row>84</xdr:row>
      <xdr:rowOff>84001</xdr:rowOff>
    </xdr:to>
    <xdr:sp macro="" textlink="">
      <xdr:nvSpPr>
        <xdr:cNvPr id="294" name="楕円 293">
          <a:extLst>
            <a:ext uri="{FF2B5EF4-FFF2-40B4-BE49-F238E27FC236}">
              <a16:creationId xmlns:a16="http://schemas.microsoft.com/office/drawing/2014/main" id="{EA64C4D4-AB8C-4C18-A237-A7BB98185802}"/>
            </a:ext>
          </a:extLst>
        </xdr:cNvPr>
        <xdr:cNvSpPr/>
      </xdr:nvSpPr>
      <xdr:spPr>
        <a:xfrm>
          <a:off x="984250" y="138635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33201</xdr:rowOff>
    </xdr:from>
    <xdr:to>
      <xdr:col>10</xdr:col>
      <xdr:colOff>114300</xdr:colOff>
      <xdr:row>84</xdr:row>
      <xdr:rowOff>44631</xdr:rowOff>
    </xdr:to>
    <xdr:cxnSp macro="">
      <xdr:nvCxnSpPr>
        <xdr:cNvPr id="295" name="直線コネクタ 294">
          <a:extLst>
            <a:ext uri="{FF2B5EF4-FFF2-40B4-BE49-F238E27FC236}">
              <a16:creationId xmlns:a16="http://schemas.microsoft.com/office/drawing/2014/main" id="{B9433550-1E78-4E8F-896B-5B1B99B1F9FB}"/>
            </a:ext>
          </a:extLst>
        </xdr:cNvPr>
        <xdr:cNvCxnSpPr/>
      </xdr:nvCxnSpPr>
      <xdr:spPr>
        <a:xfrm>
          <a:off x="1028700" y="13907951"/>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296" name="n_1aveValue【公営住宅】&#10;有形固定資産減価償却率">
          <a:extLst>
            <a:ext uri="{FF2B5EF4-FFF2-40B4-BE49-F238E27FC236}">
              <a16:creationId xmlns:a16="http://schemas.microsoft.com/office/drawing/2014/main" id="{6CBA9C02-4DB8-40AE-A75D-CF8901A81BB8}"/>
            </a:ext>
          </a:extLst>
        </xdr:cNvPr>
        <xdr:cNvSpPr txBox="1"/>
      </xdr:nvSpPr>
      <xdr:spPr>
        <a:xfrm>
          <a:off x="3239144" y="1353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97" name="n_2aveValue【公営住宅】&#10;有形固定資産減価償却率">
          <a:extLst>
            <a:ext uri="{FF2B5EF4-FFF2-40B4-BE49-F238E27FC236}">
              <a16:creationId xmlns:a16="http://schemas.microsoft.com/office/drawing/2014/main" id="{AAC94638-98D1-418B-AACE-6C25C53596AB}"/>
            </a:ext>
          </a:extLst>
        </xdr:cNvPr>
        <xdr:cNvSpPr txBox="1"/>
      </xdr:nvSpPr>
      <xdr:spPr>
        <a:xfrm>
          <a:off x="24390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298" name="n_3aveValue【公営住宅】&#10;有形固定資産減価償却率">
          <a:extLst>
            <a:ext uri="{FF2B5EF4-FFF2-40B4-BE49-F238E27FC236}">
              <a16:creationId xmlns:a16="http://schemas.microsoft.com/office/drawing/2014/main" id="{9F61F119-DF27-46D0-9F69-96F3C6692F8D}"/>
            </a:ext>
          </a:extLst>
        </xdr:cNvPr>
        <xdr:cNvSpPr txBox="1"/>
      </xdr:nvSpPr>
      <xdr:spPr>
        <a:xfrm>
          <a:off x="164529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299" name="n_4aveValue【公営住宅】&#10;有形固定資産減価償却率">
          <a:extLst>
            <a:ext uri="{FF2B5EF4-FFF2-40B4-BE49-F238E27FC236}">
              <a16:creationId xmlns:a16="http://schemas.microsoft.com/office/drawing/2014/main" id="{FE621158-5F9E-4EA4-B072-7B0AB20C8E4E}"/>
            </a:ext>
          </a:extLst>
        </xdr:cNvPr>
        <xdr:cNvSpPr txBox="1"/>
      </xdr:nvSpPr>
      <xdr:spPr>
        <a:xfrm>
          <a:off x="8515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153506</xdr:rowOff>
    </xdr:from>
    <xdr:ext cx="405111" cy="259045"/>
    <xdr:sp macro="" textlink="">
      <xdr:nvSpPr>
        <xdr:cNvPr id="300" name="n_1mainValue【公営住宅】&#10;有形固定資産減価償却率">
          <a:extLst>
            <a:ext uri="{FF2B5EF4-FFF2-40B4-BE49-F238E27FC236}">
              <a16:creationId xmlns:a16="http://schemas.microsoft.com/office/drawing/2014/main" id="{AB4C6430-6437-401F-8853-291BEF98D307}"/>
            </a:ext>
          </a:extLst>
        </xdr:cNvPr>
        <xdr:cNvSpPr txBox="1"/>
      </xdr:nvSpPr>
      <xdr:spPr>
        <a:xfrm>
          <a:off x="3239144"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86558</xdr:rowOff>
    </xdr:from>
    <xdr:ext cx="405111" cy="259045"/>
    <xdr:sp macro="" textlink="">
      <xdr:nvSpPr>
        <xdr:cNvPr id="301" name="n_3mainValue【公営住宅】&#10;有形固定資産減価償却率">
          <a:extLst>
            <a:ext uri="{FF2B5EF4-FFF2-40B4-BE49-F238E27FC236}">
              <a16:creationId xmlns:a16="http://schemas.microsoft.com/office/drawing/2014/main" id="{A651816D-8E84-4D93-8D22-D4992A589FEF}"/>
            </a:ext>
          </a:extLst>
        </xdr:cNvPr>
        <xdr:cNvSpPr txBox="1"/>
      </xdr:nvSpPr>
      <xdr:spPr>
        <a:xfrm>
          <a:off x="1645294"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02" name="n_4mainValue【公営住宅】&#10;有形固定資産減価償却率">
          <a:extLst>
            <a:ext uri="{FF2B5EF4-FFF2-40B4-BE49-F238E27FC236}">
              <a16:creationId xmlns:a16="http://schemas.microsoft.com/office/drawing/2014/main" id="{B899F1E1-F17D-4209-B3BA-B165638691CC}"/>
            </a:ext>
          </a:extLst>
        </xdr:cNvPr>
        <xdr:cNvSpPr txBox="1"/>
      </xdr:nvSpPr>
      <xdr:spPr>
        <a:xfrm>
          <a:off x="851544"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D6AD3CB4-79FE-4247-A7D6-6B1227D649D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D42E51A3-C166-44C5-A585-5CD3DB4BCDEE}"/>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E34AF5F2-3135-4270-8267-D53AB31831E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6D5FCA2A-D643-4B90-85DD-96D7BCEB9CA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8939CCD2-31A3-4E86-AB49-F04F7027C54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9AFBDE5F-639C-4BCC-A8EB-949C80E18F8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95999EF9-B86E-4605-8F6E-5C8B7A58FA69}"/>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15FF4D69-3E95-425E-A90C-0A96D008E1A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68A9C0AC-134D-49D4-84D1-B00370949FF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E18C2C5E-35DF-40A6-8944-72137672C50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AC219925-8768-415F-BCBE-1DC13F41F27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3F3B1984-F061-413D-B2DF-74044DF70F2A}"/>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D6AB851E-958D-48D4-8245-66292042C8F4}"/>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8A109479-C0E6-4913-B18C-F1F024651188}"/>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2CB6EADF-698C-488F-848C-E7E27F51E8D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D239EC86-FC43-45B2-A932-75E0CC11B4D8}"/>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7CD0F100-06E6-4582-ABFE-A2FD3C455D8E}"/>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BEF2644D-D914-47D0-AE1E-D1F6CE7F67DA}"/>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20846322-15B5-4AD6-A825-EBD06FD1014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799AA1C2-9220-4B9E-B3B8-1FE90E9AF35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F9A153FE-632F-422F-A519-1EEAD1525CE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24" name="直線コネクタ 323">
          <a:extLst>
            <a:ext uri="{FF2B5EF4-FFF2-40B4-BE49-F238E27FC236}">
              <a16:creationId xmlns:a16="http://schemas.microsoft.com/office/drawing/2014/main" id="{C3A92ECF-7AC2-403E-B9D0-7604ABF167A6}"/>
            </a:ext>
          </a:extLst>
        </xdr:cNvPr>
        <xdr:cNvCxnSpPr/>
      </xdr:nvCxnSpPr>
      <xdr:spPr>
        <a:xfrm flipV="1">
          <a:off x="9429115" y="13012319"/>
          <a:ext cx="0" cy="122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5" name="【公営住宅】&#10;一人当たり面積最小値テキスト">
          <a:extLst>
            <a:ext uri="{FF2B5EF4-FFF2-40B4-BE49-F238E27FC236}">
              <a16:creationId xmlns:a16="http://schemas.microsoft.com/office/drawing/2014/main" id="{FFF5ACA6-65B4-4B0D-9E8F-7DFA555A2848}"/>
            </a:ext>
          </a:extLst>
        </xdr:cNvPr>
        <xdr:cNvSpPr txBox="1"/>
      </xdr:nvSpPr>
      <xdr:spPr>
        <a:xfrm>
          <a:off x="9467850" y="142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6" name="直線コネクタ 325">
          <a:extLst>
            <a:ext uri="{FF2B5EF4-FFF2-40B4-BE49-F238E27FC236}">
              <a16:creationId xmlns:a16="http://schemas.microsoft.com/office/drawing/2014/main" id="{B77DDAC4-5A0F-4FE2-9444-40ED538E633F}"/>
            </a:ext>
          </a:extLst>
        </xdr:cNvPr>
        <xdr:cNvCxnSpPr/>
      </xdr:nvCxnSpPr>
      <xdr:spPr>
        <a:xfrm>
          <a:off x="9359900" y="14240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27" name="【公営住宅】&#10;一人当たり面積最大値テキスト">
          <a:extLst>
            <a:ext uri="{FF2B5EF4-FFF2-40B4-BE49-F238E27FC236}">
              <a16:creationId xmlns:a16="http://schemas.microsoft.com/office/drawing/2014/main" id="{362CBF7C-B3E6-4C6E-80E1-4DAD8B64ABAA}"/>
            </a:ext>
          </a:extLst>
        </xdr:cNvPr>
        <xdr:cNvSpPr txBox="1"/>
      </xdr:nvSpPr>
      <xdr:spPr>
        <a:xfrm>
          <a:off x="9467850" y="127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28" name="直線コネクタ 327">
          <a:extLst>
            <a:ext uri="{FF2B5EF4-FFF2-40B4-BE49-F238E27FC236}">
              <a16:creationId xmlns:a16="http://schemas.microsoft.com/office/drawing/2014/main" id="{588F6320-4398-4315-B67F-99FB698C1AF7}"/>
            </a:ext>
          </a:extLst>
        </xdr:cNvPr>
        <xdr:cNvCxnSpPr/>
      </xdr:nvCxnSpPr>
      <xdr:spPr>
        <a:xfrm>
          <a:off x="9359900" y="13012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29" name="【公営住宅】&#10;一人当たり面積平均値テキスト">
          <a:extLst>
            <a:ext uri="{FF2B5EF4-FFF2-40B4-BE49-F238E27FC236}">
              <a16:creationId xmlns:a16="http://schemas.microsoft.com/office/drawing/2014/main" id="{26F3C86F-137B-407E-A80F-24EDAD9726D7}"/>
            </a:ext>
          </a:extLst>
        </xdr:cNvPr>
        <xdr:cNvSpPr txBox="1"/>
      </xdr:nvSpPr>
      <xdr:spPr>
        <a:xfrm>
          <a:off x="9467850" y="1392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0" name="フローチャート: 判断 329">
          <a:extLst>
            <a:ext uri="{FF2B5EF4-FFF2-40B4-BE49-F238E27FC236}">
              <a16:creationId xmlns:a16="http://schemas.microsoft.com/office/drawing/2014/main" id="{2EBC3001-A134-48FC-BAE0-ADAAFF33BB28}"/>
            </a:ext>
          </a:extLst>
        </xdr:cNvPr>
        <xdr:cNvSpPr/>
      </xdr:nvSpPr>
      <xdr:spPr>
        <a:xfrm>
          <a:off x="9398000" y="140682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31" name="フローチャート: 判断 330">
          <a:extLst>
            <a:ext uri="{FF2B5EF4-FFF2-40B4-BE49-F238E27FC236}">
              <a16:creationId xmlns:a16="http://schemas.microsoft.com/office/drawing/2014/main" id="{8FDDB904-3AE3-4B8C-84E2-CF8E385ED4D2}"/>
            </a:ext>
          </a:extLst>
        </xdr:cNvPr>
        <xdr:cNvSpPr/>
      </xdr:nvSpPr>
      <xdr:spPr>
        <a:xfrm>
          <a:off x="8636000" y="1407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2" name="フローチャート: 判断 331">
          <a:extLst>
            <a:ext uri="{FF2B5EF4-FFF2-40B4-BE49-F238E27FC236}">
              <a16:creationId xmlns:a16="http://schemas.microsoft.com/office/drawing/2014/main" id="{A9A0BDE4-C906-40C4-A4D2-3AD232E9ACDF}"/>
            </a:ext>
          </a:extLst>
        </xdr:cNvPr>
        <xdr:cNvSpPr/>
      </xdr:nvSpPr>
      <xdr:spPr>
        <a:xfrm>
          <a:off x="7842250" y="1406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33" name="フローチャート: 判断 332">
          <a:extLst>
            <a:ext uri="{FF2B5EF4-FFF2-40B4-BE49-F238E27FC236}">
              <a16:creationId xmlns:a16="http://schemas.microsoft.com/office/drawing/2014/main" id="{51A52E01-42F3-41A2-8D79-6C9AA49C1F63}"/>
            </a:ext>
          </a:extLst>
        </xdr:cNvPr>
        <xdr:cNvSpPr/>
      </xdr:nvSpPr>
      <xdr:spPr>
        <a:xfrm>
          <a:off x="7029450" y="1406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34" name="フローチャート: 判断 333">
          <a:extLst>
            <a:ext uri="{FF2B5EF4-FFF2-40B4-BE49-F238E27FC236}">
              <a16:creationId xmlns:a16="http://schemas.microsoft.com/office/drawing/2014/main" id="{49B47A54-91D2-4E77-BDE7-4E2648C68871}"/>
            </a:ext>
          </a:extLst>
        </xdr:cNvPr>
        <xdr:cNvSpPr/>
      </xdr:nvSpPr>
      <xdr:spPr>
        <a:xfrm>
          <a:off x="6235700" y="140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58E488E-18A5-4166-981B-C53CFB65D71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6876D9F-3077-49B5-BCB1-45289205C95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4D6A6C5-967D-4A43-A3CD-83FBCBD493C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B7231BF-C59A-45B5-A45E-C3A94997956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4DF937C-CB15-498F-ABBF-387D41E4B5C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124918</xdr:rowOff>
    </xdr:from>
    <xdr:to>
      <xdr:col>55</xdr:col>
      <xdr:colOff>50800</xdr:colOff>
      <xdr:row>86</xdr:row>
      <xdr:rowOff>55068</xdr:rowOff>
    </xdr:to>
    <xdr:sp macro="" textlink="">
      <xdr:nvSpPr>
        <xdr:cNvPr id="340" name="楕円 339">
          <a:extLst>
            <a:ext uri="{FF2B5EF4-FFF2-40B4-BE49-F238E27FC236}">
              <a16:creationId xmlns:a16="http://schemas.microsoft.com/office/drawing/2014/main" id="{1D1EEBF4-C57C-4788-89B8-376235E77677}"/>
            </a:ext>
          </a:extLst>
        </xdr:cNvPr>
        <xdr:cNvSpPr/>
      </xdr:nvSpPr>
      <xdr:spPr>
        <a:xfrm>
          <a:off x="9398000" y="14164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39845</xdr:rowOff>
    </xdr:from>
    <xdr:ext cx="469744" cy="259045"/>
    <xdr:sp macro="" textlink="">
      <xdr:nvSpPr>
        <xdr:cNvPr id="341" name="【公営住宅】&#10;一人当たり面積該当値テキスト">
          <a:extLst>
            <a:ext uri="{FF2B5EF4-FFF2-40B4-BE49-F238E27FC236}">
              <a16:creationId xmlns:a16="http://schemas.microsoft.com/office/drawing/2014/main" id="{DCC02696-7141-4DE9-9247-CE5213753897}"/>
            </a:ext>
          </a:extLst>
        </xdr:cNvPr>
        <xdr:cNvSpPr txBox="1"/>
      </xdr:nvSpPr>
      <xdr:spPr>
        <a:xfrm>
          <a:off x="9467850" y="140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42" name="楕円 341">
          <a:extLst>
            <a:ext uri="{FF2B5EF4-FFF2-40B4-BE49-F238E27FC236}">
              <a16:creationId xmlns:a16="http://schemas.microsoft.com/office/drawing/2014/main" id="{4FA60BCF-AA3E-4714-BEBC-AD5C8E4E152D}"/>
            </a:ext>
          </a:extLst>
        </xdr:cNvPr>
        <xdr:cNvSpPr/>
      </xdr:nvSpPr>
      <xdr:spPr>
        <a:xfrm>
          <a:off x="8636000" y="14164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4268</xdr:rowOff>
    </xdr:to>
    <xdr:cxnSp macro="">
      <xdr:nvCxnSpPr>
        <xdr:cNvPr id="343" name="直線コネクタ 342">
          <a:extLst>
            <a:ext uri="{FF2B5EF4-FFF2-40B4-BE49-F238E27FC236}">
              <a16:creationId xmlns:a16="http://schemas.microsoft.com/office/drawing/2014/main" id="{CA84F81F-6A64-4004-A379-6EBC1AC9B7F4}"/>
            </a:ext>
          </a:extLst>
        </xdr:cNvPr>
        <xdr:cNvCxnSpPr/>
      </xdr:nvCxnSpPr>
      <xdr:spPr>
        <a:xfrm>
          <a:off x="8686800" y="14208761"/>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124003</xdr:rowOff>
    </xdr:from>
    <xdr:to>
      <xdr:col>41</xdr:col>
      <xdr:colOff>101600</xdr:colOff>
      <xdr:row>86</xdr:row>
      <xdr:rowOff>54153</xdr:rowOff>
    </xdr:to>
    <xdr:sp macro="" textlink="">
      <xdr:nvSpPr>
        <xdr:cNvPr id="344" name="楕円 343">
          <a:extLst>
            <a:ext uri="{FF2B5EF4-FFF2-40B4-BE49-F238E27FC236}">
              <a16:creationId xmlns:a16="http://schemas.microsoft.com/office/drawing/2014/main" id="{0F26DE3C-0CA4-4C78-A28A-9B2D77B99644}"/>
            </a:ext>
          </a:extLst>
        </xdr:cNvPr>
        <xdr:cNvSpPr/>
      </xdr:nvSpPr>
      <xdr:spPr>
        <a:xfrm>
          <a:off x="7029450" y="1416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121259</xdr:rowOff>
    </xdr:from>
    <xdr:to>
      <xdr:col>36</xdr:col>
      <xdr:colOff>165100</xdr:colOff>
      <xdr:row>86</xdr:row>
      <xdr:rowOff>51409</xdr:rowOff>
    </xdr:to>
    <xdr:sp macro="" textlink="">
      <xdr:nvSpPr>
        <xdr:cNvPr id="345" name="楕円 344">
          <a:extLst>
            <a:ext uri="{FF2B5EF4-FFF2-40B4-BE49-F238E27FC236}">
              <a16:creationId xmlns:a16="http://schemas.microsoft.com/office/drawing/2014/main" id="{79DC5FD5-7388-45FC-8821-62EBCCEC98DB}"/>
            </a:ext>
          </a:extLst>
        </xdr:cNvPr>
        <xdr:cNvSpPr/>
      </xdr:nvSpPr>
      <xdr:spPr>
        <a:xfrm>
          <a:off x="6235700" y="141611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xdr:rowOff>
    </xdr:from>
    <xdr:to>
      <xdr:col>41</xdr:col>
      <xdr:colOff>50800</xdr:colOff>
      <xdr:row>86</xdr:row>
      <xdr:rowOff>3353</xdr:rowOff>
    </xdr:to>
    <xdr:cxnSp macro="">
      <xdr:nvCxnSpPr>
        <xdr:cNvPr id="346" name="直線コネクタ 345">
          <a:extLst>
            <a:ext uri="{FF2B5EF4-FFF2-40B4-BE49-F238E27FC236}">
              <a16:creationId xmlns:a16="http://schemas.microsoft.com/office/drawing/2014/main" id="{39A28461-6F2E-4C02-ACFF-F341A4AF50CC}"/>
            </a:ext>
          </a:extLst>
        </xdr:cNvPr>
        <xdr:cNvCxnSpPr/>
      </xdr:nvCxnSpPr>
      <xdr:spPr>
        <a:xfrm>
          <a:off x="6286500" y="14205559"/>
          <a:ext cx="7937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47" name="n_1aveValue【公営住宅】&#10;一人当たり面積">
          <a:extLst>
            <a:ext uri="{FF2B5EF4-FFF2-40B4-BE49-F238E27FC236}">
              <a16:creationId xmlns:a16="http://schemas.microsoft.com/office/drawing/2014/main" id="{98B7B1EC-6C0D-45AB-87AD-DC478656FB7E}"/>
            </a:ext>
          </a:extLst>
        </xdr:cNvPr>
        <xdr:cNvSpPr txBox="1"/>
      </xdr:nvSpPr>
      <xdr:spPr>
        <a:xfrm>
          <a:off x="8458277" y="138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48" name="n_2aveValue【公営住宅】&#10;一人当たり面積">
          <a:extLst>
            <a:ext uri="{FF2B5EF4-FFF2-40B4-BE49-F238E27FC236}">
              <a16:creationId xmlns:a16="http://schemas.microsoft.com/office/drawing/2014/main" id="{0C3B524E-A624-4712-A271-9B4C0F31237E}"/>
            </a:ext>
          </a:extLst>
        </xdr:cNvPr>
        <xdr:cNvSpPr txBox="1"/>
      </xdr:nvSpPr>
      <xdr:spPr>
        <a:xfrm>
          <a:off x="7677227" y="138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49" name="n_3aveValue【公営住宅】&#10;一人当たり面積">
          <a:extLst>
            <a:ext uri="{FF2B5EF4-FFF2-40B4-BE49-F238E27FC236}">
              <a16:creationId xmlns:a16="http://schemas.microsoft.com/office/drawing/2014/main" id="{C962AAB8-2AF9-4ACE-AD89-5260A9ED1A32}"/>
            </a:ext>
          </a:extLst>
        </xdr:cNvPr>
        <xdr:cNvSpPr txBox="1"/>
      </xdr:nvSpPr>
      <xdr:spPr>
        <a:xfrm>
          <a:off x="6864427" y="138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50" name="n_4aveValue【公営住宅】&#10;一人当たり面積">
          <a:extLst>
            <a:ext uri="{FF2B5EF4-FFF2-40B4-BE49-F238E27FC236}">
              <a16:creationId xmlns:a16="http://schemas.microsoft.com/office/drawing/2014/main" id="{E870F293-2DBC-4550-91FB-DB9ED3422765}"/>
            </a:ext>
          </a:extLst>
        </xdr:cNvPr>
        <xdr:cNvSpPr txBox="1"/>
      </xdr:nvSpPr>
      <xdr:spPr>
        <a:xfrm>
          <a:off x="6070677" y="138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51" name="n_1mainValue【公営住宅】&#10;一人当たり面積">
          <a:extLst>
            <a:ext uri="{FF2B5EF4-FFF2-40B4-BE49-F238E27FC236}">
              <a16:creationId xmlns:a16="http://schemas.microsoft.com/office/drawing/2014/main" id="{1C8BD476-B05A-419E-83BE-2F46FB66C57E}"/>
            </a:ext>
          </a:extLst>
        </xdr:cNvPr>
        <xdr:cNvSpPr txBox="1"/>
      </xdr:nvSpPr>
      <xdr:spPr>
        <a:xfrm>
          <a:off x="845827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352" name="n_3mainValue【公営住宅】&#10;一人当たり面積">
          <a:extLst>
            <a:ext uri="{FF2B5EF4-FFF2-40B4-BE49-F238E27FC236}">
              <a16:creationId xmlns:a16="http://schemas.microsoft.com/office/drawing/2014/main" id="{9D8AA9E2-9D0B-41CE-BE5E-85F73DFD19A9}"/>
            </a:ext>
          </a:extLst>
        </xdr:cNvPr>
        <xdr:cNvSpPr txBox="1"/>
      </xdr:nvSpPr>
      <xdr:spPr>
        <a:xfrm>
          <a:off x="6864427" y="142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42536</xdr:rowOff>
    </xdr:from>
    <xdr:ext cx="469744" cy="259045"/>
    <xdr:sp macro="" textlink="">
      <xdr:nvSpPr>
        <xdr:cNvPr id="353" name="n_4mainValue【公営住宅】&#10;一人当たり面積">
          <a:extLst>
            <a:ext uri="{FF2B5EF4-FFF2-40B4-BE49-F238E27FC236}">
              <a16:creationId xmlns:a16="http://schemas.microsoft.com/office/drawing/2014/main" id="{11376C7D-D7F1-4DDC-8DD9-546BA1F67C7E}"/>
            </a:ext>
          </a:extLst>
        </xdr:cNvPr>
        <xdr:cNvSpPr txBox="1"/>
      </xdr:nvSpPr>
      <xdr:spPr>
        <a:xfrm>
          <a:off x="6070677" y="1424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410BCA7A-59AB-4BE8-8AE4-CE4AABC740F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92925B85-7622-4BEA-BA53-FAD7A7F8BC0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18C4599A-A648-485D-B2BD-EE2D3F901BE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791FCF4F-34EC-4213-803C-2233813121D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24C01291-8B18-4146-B48A-9FF46BBB6D6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1BBF725-6CEF-4922-8CFE-C96144E34AE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2E2DA7F7-EA2D-4051-9CA2-453FEC878FA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D0580389-FFE4-4380-BE23-AC721BE2614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A8676751-AC73-4DD9-834F-4AF02CD9279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A2E80181-DCD1-4BE2-9264-553A4263E7C7}"/>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198F7299-F765-4A47-BB6C-E8BED4FC144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9F4C3EC6-EAC0-4F4D-A90E-8A18DD911C7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87F87B4B-CE5F-4216-99B7-8434BC305E9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F5F31630-997E-4A36-A527-03A4B826D23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84ABF666-6FD9-45FD-9986-218C4267409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F2E97F74-83AF-4079-A94A-1D5CFB26E03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78021617-621F-442F-9142-BF5E820C776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BE095D1A-E309-47C1-93AF-0B5460628F8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147E1122-31D5-4258-A2EB-4784B6C5F59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6188EA1F-7605-43B3-AA4A-D3C01999A2E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45B87340-6499-458C-BD6C-07F58C0EACB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B1F0265E-9C29-4897-B815-B34680D73D3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194DBF0B-74D3-43F6-8F15-9B709A4C6D7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B938C23F-773B-4D2A-AADB-1760DB84C589}"/>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95C59A94-1CEC-4FF7-9194-EC97AB7A7C4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C57A6066-483F-4208-B546-BF66F7E9664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29BA2456-E3B2-4C49-92F4-CE60C99B888A}"/>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E2D01B94-7F85-4E62-8C99-609DFF0B34C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7CCC4BE2-1536-418C-8408-5FD31E0E244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38A93292-C170-4997-8C00-EE2493650C2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837A345A-0C81-47C6-ACD7-74A627683FD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73B93A1-BA63-4914-B07E-0BCE412C4604}"/>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99F16C4C-25B2-49F2-B033-934D433EBFE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48B81AF1-859B-4B2B-A352-9934A50F5B5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F74EAF90-1EBD-4211-AA9F-F8FACCA25D0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EB5971A6-6688-4144-808A-363DC669F4A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C5612ACA-86A3-4B02-9B39-53DE6E3937FE}"/>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C508B087-7BE9-45FA-8FA9-E179C868F93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13D0F68F-1E44-419C-94D2-DF3BDD53FA0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4AAE8F91-3E68-4486-B58B-7C377474EF4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EE9FF9EC-BC7C-44BB-AC69-37B2BE3A0B7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AB71F5BC-E69A-43C3-81F0-C69D268364D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9035B22C-D526-4A6A-8805-ACCC8AAB7AFB}"/>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C588E33-B72F-4A1E-A1D5-F979F0AE5DB7}"/>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D247E03E-1030-4F80-9A98-29BCD879724D}"/>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2D340020-814A-4CB3-9EEE-0C9F76D0A9A2}"/>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4C23D496-60FF-4910-8084-C6E8D1B49891}"/>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D9188826-D974-465F-9092-A3C1EE3DD872}"/>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F83B0B49-B685-4E79-B359-8FBA433E5E2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750B817-CE4E-47D7-9788-F9A533AE5E4D}"/>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D3609FAB-6143-4EDB-9769-FE23407FA581}"/>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9A53AE67-D250-4BAE-AD66-BCD213A70818}"/>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D34E93A1-88BF-488D-AF1F-6F4D533326EE}"/>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1F97914F-C616-4613-B5B6-CFB5F0730AE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787D08A5-F4B1-4ACE-BA68-77942B85040B}"/>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9E71B38F-9F5A-40D7-B078-C2812F47514A}"/>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10" name="直線コネクタ 409">
          <a:extLst>
            <a:ext uri="{FF2B5EF4-FFF2-40B4-BE49-F238E27FC236}">
              <a16:creationId xmlns:a16="http://schemas.microsoft.com/office/drawing/2014/main" id="{EF6A7926-C6EA-4AA8-8257-AEB4F4A638BA}"/>
            </a:ext>
          </a:extLst>
        </xdr:cNvPr>
        <xdr:cNvCxnSpPr/>
      </xdr:nvCxnSpPr>
      <xdr:spPr>
        <a:xfrm flipV="1">
          <a:off x="14699614" y="941705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CC8C54DD-80E4-4469-86E0-9E81072C34D8}"/>
            </a:ext>
          </a:extLst>
        </xdr:cNvPr>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12" name="直線コネクタ 411">
          <a:extLst>
            <a:ext uri="{FF2B5EF4-FFF2-40B4-BE49-F238E27FC236}">
              <a16:creationId xmlns:a16="http://schemas.microsoft.com/office/drawing/2014/main" id="{AA5B539F-3026-42EC-8D3B-3E2A793668F2}"/>
            </a:ext>
          </a:extLst>
        </xdr:cNvPr>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94F59C9A-2610-4BD0-9397-C6AED9294655}"/>
            </a:ext>
          </a:extLst>
        </xdr:cNvPr>
        <xdr:cNvSpPr txBox="1"/>
      </xdr:nvSpPr>
      <xdr:spPr>
        <a:xfrm>
          <a:off x="1473835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14" name="直線コネクタ 413">
          <a:extLst>
            <a:ext uri="{FF2B5EF4-FFF2-40B4-BE49-F238E27FC236}">
              <a16:creationId xmlns:a16="http://schemas.microsoft.com/office/drawing/2014/main" id="{01C9A8C3-9082-49BA-BB6B-98ABF4DFE678}"/>
            </a:ext>
          </a:extLst>
        </xdr:cNvPr>
        <xdr:cNvCxnSpPr/>
      </xdr:nvCxnSpPr>
      <xdr:spPr>
        <a:xfrm>
          <a:off x="14611350" y="941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CFFE031D-87A7-4CE7-8D12-9C49C7DE69A7}"/>
            </a:ext>
          </a:extLst>
        </xdr:cNvPr>
        <xdr:cNvSpPr txBox="1"/>
      </xdr:nvSpPr>
      <xdr:spPr>
        <a:xfrm>
          <a:off x="14738350" y="991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16" name="フローチャート: 判断 415">
          <a:extLst>
            <a:ext uri="{FF2B5EF4-FFF2-40B4-BE49-F238E27FC236}">
              <a16:creationId xmlns:a16="http://schemas.microsoft.com/office/drawing/2014/main" id="{7E18E2E1-A6B6-488A-8DFB-A087204D150B}"/>
            </a:ext>
          </a:extLst>
        </xdr:cNvPr>
        <xdr:cNvSpPr/>
      </xdr:nvSpPr>
      <xdr:spPr>
        <a:xfrm>
          <a:off x="14649450" y="993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17" name="フローチャート: 判断 416">
          <a:extLst>
            <a:ext uri="{FF2B5EF4-FFF2-40B4-BE49-F238E27FC236}">
              <a16:creationId xmlns:a16="http://schemas.microsoft.com/office/drawing/2014/main" id="{A23DA857-FCFC-46CB-B401-4C8E69182BCA}"/>
            </a:ext>
          </a:extLst>
        </xdr:cNvPr>
        <xdr:cNvSpPr/>
      </xdr:nvSpPr>
      <xdr:spPr>
        <a:xfrm>
          <a:off x="138874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18" name="フローチャート: 判断 417">
          <a:extLst>
            <a:ext uri="{FF2B5EF4-FFF2-40B4-BE49-F238E27FC236}">
              <a16:creationId xmlns:a16="http://schemas.microsoft.com/office/drawing/2014/main" id="{54C105E9-FEA4-412B-8A6A-5E4802124485}"/>
            </a:ext>
          </a:extLst>
        </xdr:cNvPr>
        <xdr:cNvSpPr/>
      </xdr:nvSpPr>
      <xdr:spPr>
        <a:xfrm>
          <a:off x="13093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19" name="フローチャート: 判断 418">
          <a:extLst>
            <a:ext uri="{FF2B5EF4-FFF2-40B4-BE49-F238E27FC236}">
              <a16:creationId xmlns:a16="http://schemas.microsoft.com/office/drawing/2014/main" id="{D2F48BDE-2F02-4755-B091-FAB4B42B0B2F}"/>
            </a:ext>
          </a:extLst>
        </xdr:cNvPr>
        <xdr:cNvSpPr/>
      </xdr:nvSpPr>
      <xdr:spPr>
        <a:xfrm>
          <a:off x="12299950" y="9914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20" name="フローチャート: 判断 419">
          <a:extLst>
            <a:ext uri="{FF2B5EF4-FFF2-40B4-BE49-F238E27FC236}">
              <a16:creationId xmlns:a16="http://schemas.microsoft.com/office/drawing/2014/main" id="{79C655B6-83C4-4C59-B95A-AFC2D51178F9}"/>
            </a:ext>
          </a:extLst>
        </xdr:cNvPr>
        <xdr:cNvSpPr/>
      </xdr:nvSpPr>
      <xdr:spPr>
        <a:xfrm>
          <a:off x="11487150" y="9894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F37DF3E-940D-45AD-A5E6-C2DB6B83FDA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ED24DBFE-E7A7-498A-A4D7-21B367BF772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E9406417-CA44-4F0E-824A-23A5C04164BB}"/>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C0801342-D755-468E-AAAA-715BC6C3595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9B716E63-B654-4B2F-94FA-CC6F4D61399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xdr:rowOff>
    </xdr:from>
    <xdr:to>
      <xdr:col>85</xdr:col>
      <xdr:colOff>177800</xdr:colOff>
      <xdr:row>59</xdr:row>
      <xdr:rowOff>117475</xdr:rowOff>
    </xdr:to>
    <xdr:sp macro="" textlink="">
      <xdr:nvSpPr>
        <xdr:cNvPr id="426" name="楕円 425">
          <a:extLst>
            <a:ext uri="{FF2B5EF4-FFF2-40B4-BE49-F238E27FC236}">
              <a16:creationId xmlns:a16="http://schemas.microsoft.com/office/drawing/2014/main" id="{E333C112-8A68-4E60-98BF-D113E30D93AD}"/>
            </a:ext>
          </a:extLst>
        </xdr:cNvPr>
        <xdr:cNvSpPr/>
      </xdr:nvSpPr>
      <xdr:spPr>
        <a:xfrm>
          <a:off x="14649450" y="97631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38752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FB4F99F6-6506-43BF-978C-1CB39E697758}"/>
            </a:ext>
          </a:extLst>
        </xdr:cNvPr>
        <xdr:cNvSpPr txBox="1"/>
      </xdr:nvSpPr>
      <xdr:spPr>
        <a:xfrm>
          <a:off x="1473835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28" name="楕円 427">
          <a:extLst>
            <a:ext uri="{FF2B5EF4-FFF2-40B4-BE49-F238E27FC236}">
              <a16:creationId xmlns:a16="http://schemas.microsoft.com/office/drawing/2014/main" id="{A2B83A3E-7E05-4CB4-87A5-68C450EEE0B5}"/>
            </a:ext>
          </a:extLst>
        </xdr:cNvPr>
        <xdr:cNvSpPr/>
      </xdr:nvSpPr>
      <xdr:spPr>
        <a:xfrm>
          <a:off x="1388745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66675</xdr:rowOff>
    </xdr:to>
    <xdr:cxnSp macro="">
      <xdr:nvCxnSpPr>
        <xdr:cNvPr id="429" name="直線コネクタ 428">
          <a:extLst>
            <a:ext uri="{FF2B5EF4-FFF2-40B4-BE49-F238E27FC236}">
              <a16:creationId xmlns:a16="http://schemas.microsoft.com/office/drawing/2014/main" id="{198376FA-20A6-4B01-AB75-C7E95D5B16C5}"/>
            </a:ext>
          </a:extLst>
        </xdr:cNvPr>
        <xdr:cNvCxnSpPr/>
      </xdr:nvCxnSpPr>
      <xdr:spPr>
        <a:xfrm>
          <a:off x="13938250" y="9810115"/>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430" name="楕円 429">
          <a:extLst>
            <a:ext uri="{FF2B5EF4-FFF2-40B4-BE49-F238E27FC236}">
              <a16:creationId xmlns:a16="http://schemas.microsoft.com/office/drawing/2014/main" id="{9317711F-035F-4406-9B0E-A0590B652D04}"/>
            </a:ext>
          </a:extLst>
        </xdr:cNvPr>
        <xdr:cNvSpPr/>
      </xdr:nvSpPr>
      <xdr:spPr>
        <a:xfrm>
          <a:off x="12299950" y="9731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120650</xdr:rowOff>
    </xdr:from>
    <xdr:to>
      <xdr:col>67</xdr:col>
      <xdr:colOff>101600</xdr:colOff>
      <xdr:row>59</xdr:row>
      <xdr:rowOff>50800</xdr:rowOff>
    </xdr:to>
    <xdr:sp macro="" textlink="">
      <xdr:nvSpPr>
        <xdr:cNvPr id="431" name="楕円 430">
          <a:extLst>
            <a:ext uri="{FF2B5EF4-FFF2-40B4-BE49-F238E27FC236}">
              <a16:creationId xmlns:a16="http://schemas.microsoft.com/office/drawing/2014/main" id="{DDFF5157-1E00-45E6-9927-311696E63CF9}"/>
            </a:ext>
          </a:extLst>
        </xdr:cNvPr>
        <xdr:cNvSpPr/>
      </xdr:nvSpPr>
      <xdr:spPr>
        <a:xfrm>
          <a:off x="1148715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28575</xdr:rowOff>
    </xdr:to>
    <xdr:cxnSp macro="">
      <xdr:nvCxnSpPr>
        <xdr:cNvPr id="432" name="直線コネクタ 431">
          <a:extLst>
            <a:ext uri="{FF2B5EF4-FFF2-40B4-BE49-F238E27FC236}">
              <a16:creationId xmlns:a16="http://schemas.microsoft.com/office/drawing/2014/main" id="{1FB0A2D1-4F2A-4733-90BC-521A1DA2ED7E}"/>
            </a:ext>
          </a:extLst>
        </xdr:cNvPr>
        <xdr:cNvCxnSpPr/>
      </xdr:nvCxnSpPr>
      <xdr:spPr>
        <a:xfrm>
          <a:off x="11537950" y="974725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33" name="n_1aveValue【学校施設】&#10;有形固定資産減価償却率">
          <a:extLst>
            <a:ext uri="{FF2B5EF4-FFF2-40B4-BE49-F238E27FC236}">
              <a16:creationId xmlns:a16="http://schemas.microsoft.com/office/drawing/2014/main" id="{E1BDFCD0-793C-4924-B88C-61B2024107DF}"/>
            </a:ext>
          </a:extLst>
        </xdr:cNvPr>
        <xdr:cNvSpPr txBox="1"/>
      </xdr:nvSpPr>
      <xdr:spPr>
        <a:xfrm>
          <a:off x="1374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34" name="n_2aveValue【学校施設】&#10;有形固定資産減価償却率">
          <a:extLst>
            <a:ext uri="{FF2B5EF4-FFF2-40B4-BE49-F238E27FC236}">
              <a16:creationId xmlns:a16="http://schemas.microsoft.com/office/drawing/2014/main" id="{EF130385-2283-46BB-A83B-385D4B9E73BE}"/>
            </a:ext>
          </a:extLst>
        </xdr:cNvPr>
        <xdr:cNvSpPr txBox="1"/>
      </xdr:nvSpPr>
      <xdr:spPr>
        <a:xfrm>
          <a:off x="1296099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35" name="n_3aveValue【学校施設】&#10;有形固定資産減価償却率">
          <a:extLst>
            <a:ext uri="{FF2B5EF4-FFF2-40B4-BE49-F238E27FC236}">
              <a16:creationId xmlns:a16="http://schemas.microsoft.com/office/drawing/2014/main" id="{37D39CAB-2305-414A-B0D7-0E59C3BCC834}"/>
            </a:ext>
          </a:extLst>
        </xdr:cNvPr>
        <xdr:cNvSpPr txBox="1"/>
      </xdr:nvSpPr>
      <xdr:spPr>
        <a:xfrm>
          <a:off x="1216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36" name="n_4aveValue【学校施設】&#10;有形固定資産減価償却率">
          <a:extLst>
            <a:ext uri="{FF2B5EF4-FFF2-40B4-BE49-F238E27FC236}">
              <a16:creationId xmlns:a16="http://schemas.microsoft.com/office/drawing/2014/main" id="{F7CE82B5-DED4-4BE8-82E9-A92108017065}"/>
            </a:ext>
          </a:extLst>
        </xdr:cNvPr>
        <xdr:cNvSpPr txBox="1"/>
      </xdr:nvSpPr>
      <xdr:spPr>
        <a:xfrm>
          <a:off x="113544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37" name="n_1mainValue【学校施設】&#10;有形固定資産減価償却率">
          <a:extLst>
            <a:ext uri="{FF2B5EF4-FFF2-40B4-BE49-F238E27FC236}">
              <a16:creationId xmlns:a16="http://schemas.microsoft.com/office/drawing/2014/main" id="{1B65CF4A-8270-4C0A-B951-6F054CE6F4EC}"/>
            </a:ext>
          </a:extLst>
        </xdr:cNvPr>
        <xdr:cNvSpPr txBox="1"/>
      </xdr:nvSpPr>
      <xdr:spPr>
        <a:xfrm>
          <a:off x="13742044" y="954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95902</xdr:rowOff>
    </xdr:from>
    <xdr:ext cx="405111" cy="259045"/>
    <xdr:sp macro="" textlink="">
      <xdr:nvSpPr>
        <xdr:cNvPr id="438" name="n_3mainValue【学校施設】&#10;有形固定資産減価償却率">
          <a:extLst>
            <a:ext uri="{FF2B5EF4-FFF2-40B4-BE49-F238E27FC236}">
              <a16:creationId xmlns:a16="http://schemas.microsoft.com/office/drawing/2014/main" id="{E1D162BF-07AB-494A-A0E7-6A2BA615B55D}"/>
            </a:ext>
          </a:extLst>
        </xdr:cNvPr>
        <xdr:cNvSpPr txBox="1"/>
      </xdr:nvSpPr>
      <xdr:spPr>
        <a:xfrm>
          <a:off x="12167244"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439" name="n_4mainValue【学校施設】&#10;有形固定資産減価償却率">
          <a:extLst>
            <a:ext uri="{FF2B5EF4-FFF2-40B4-BE49-F238E27FC236}">
              <a16:creationId xmlns:a16="http://schemas.microsoft.com/office/drawing/2014/main" id="{BE0DD593-F3C3-4582-BC1F-E80276F0656E}"/>
            </a:ext>
          </a:extLst>
        </xdr:cNvPr>
        <xdr:cNvSpPr txBox="1"/>
      </xdr:nvSpPr>
      <xdr:spPr>
        <a:xfrm>
          <a:off x="11354444"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1B749F41-05E3-44B9-9685-C2305FD7A0E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4869D9AC-A33D-44C4-9F21-8B360B396CF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5D3BA4B7-A31E-4B8E-A298-757BA21F555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A2688FD3-9EEB-41FA-A03D-FB913636DC3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4B4ED37E-A959-4451-A75E-A40E86FD327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AE7337CC-0ED7-4A54-9B74-74CD908D15B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887631AE-66B9-466B-8C17-5FD0C38C0BB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C465456D-7989-4579-9706-DE2885FE707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05D82F57-4AC0-4996-BC2F-3C63AAB3C1D1}"/>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ACBCA2E1-1B7F-4BE2-8A3B-12439531750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18C3D38B-72B4-49D7-BB1F-C6838EAEFF9D}"/>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a:extLst>
            <a:ext uri="{FF2B5EF4-FFF2-40B4-BE49-F238E27FC236}">
              <a16:creationId xmlns:a16="http://schemas.microsoft.com/office/drawing/2014/main" id="{E144E475-25DD-4CCD-BC30-55A4715EFAE4}"/>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id="{B438ACB6-BF1C-4F0E-BBE5-993A01C11287}"/>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a:extLst>
            <a:ext uri="{FF2B5EF4-FFF2-40B4-BE49-F238E27FC236}">
              <a16:creationId xmlns:a16="http://schemas.microsoft.com/office/drawing/2014/main" id="{0A229EC6-AFE6-49A8-BE4B-162FC05AD13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a:extLst>
            <a:ext uri="{FF2B5EF4-FFF2-40B4-BE49-F238E27FC236}">
              <a16:creationId xmlns:a16="http://schemas.microsoft.com/office/drawing/2014/main" id="{99C1BF94-A55D-4349-8F13-40457C9E4B6C}"/>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a:extLst>
            <a:ext uri="{FF2B5EF4-FFF2-40B4-BE49-F238E27FC236}">
              <a16:creationId xmlns:a16="http://schemas.microsoft.com/office/drawing/2014/main" id="{163522B5-A575-45DC-91E1-56635062F6CC}"/>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a:extLst>
            <a:ext uri="{FF2B5EF4-FFF2-40B4-BE49-F238E27FC236}">
              <a16:creationId xmlns:a16="http://schemas.microsoft.com/office/drawing/2014/main" id="{CAC57124-9C9F-40FF-81EE-ADD28A77BACA}"/>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a:extLst>
            <a:ext uri="{FF2B5EF4-FFF2-40B4-BE49-F238E27FC236}">
              <a16:creationId xmlns:a16="http://schemas.microsoft.com/office/drawing/2014/main" id="{E9E9A01D-A78D-4482-A945-084AF4B60BA9}"/>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a:extLst>
            <a:ext uri="{FF2B5EF4-FFF2-40B4-BE49-F238E27FC236}">
              <a16:creationId xmlns:a16="http://schemas.microsoft.com/office/drawing/2014/main" id="{47FB15A8-4BDB-48B5-9DC2-053D8A592C91}"/>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a:extLst>
            <a:ext uri="{FF2B5EF4-FFF2-40B4-BE49-F238E27FC236}">
              <a16:creationId xmlns:a16="http://schemas.microsoft.com/office/drawing/2014/main" id="{7C2AD3D1-C93B-4017-9818-EC57F7BD586A}"/>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a:extLst>
            <a:ext uri="{FF2B5EF4-FFF2-40B4-BE49-F238E27FC236}">
              <a16:creationId xmlns:a16="http://schemas.microsoft.com/office/drawing/2014/main" id="{8C3F2061-A202-4325-BC5B-E1E93F1859E9}"/>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a:extLst>
            <a:ext uri="{FF2B5EF4-FFF2-40B4-BE49-F238E27FC236}">
              <a16:creationId xmlns:a16="http://schemas.microsoft.com/office/drawing/2014/main" id="{36E6F3BD-7C32-4DB5-93B0-558E8AC95D52}"/>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a:extLst>
            <a:ext uri="{FF2B5EF4-FFF2-40B4-BE49-F238E27FC236}">
              <a16:creationId xmlns:a16="http://schemas.microsoft.com/office/drawing/2014/main" id="{828719FD-365A-4DAE-8DB8-28554A48D97E}"/>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DB09B86F-54D6-4B33-B7E9-8A752D3BA55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40EBE36-F1C2-4B35-8D58-A558B45802A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a:extLst>
            <a:ext uri="{FF2B5EF4-FFF2-40B4-BE49-F238E27FC236}">
              <a16:creationId xmlns:a16="http://schemas.microsoft.com/office/drawing/2014/main" id="{0EAC2411-C81A-497D-911F-0D625885D09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66" name="直線コネクタ 465">
          <a:extLst>
            <a:ext uri="{FF2B5EF4-FFF2-40B4-BE49-F238E27FC236}">
              <a16:creationId xmlns:a16="http://schemas.microsoft.com/office/drawing/2014/main" id="{E7B91E02-D678-41D6-BBB9-9681A50492D5}"/>
            </a:ext>
          </a:extLst>
        </xdr:cNvPr>
        <xdr:cNvCxnSpPr/>
      </xdr:nvCxnSpPr>
      <xdr:spPr>
        <a:xfrm flipV="1">
          <a:off x="19951064" y="9247197"/>
          <a:ext cx="0" cy="123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67" name="【学校施設】&#10;一人当たり面積最小値テキスト">
          <a:extLst>
            <a:ext uri="{FF2B5EF4-FFF2-40B4-BE49-F238E27FC236}">
              <a16:creationId xmlns:a16="http://schemas.microsoft.com/office/drawing/2014/main" id="{25FD81FB-D0B8-4676-9A95-657F62FFAE4B}"/>
            </a:ext>
          </a:extLst>
        </xdr:cNvPr>
        <xdr:cNvSpPr txBox="1"/>
      </xdr:nvSpPr>
      <xdr:spPr>
        <a:xfrm>
          <a:off x="19989800" y="10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68" name="直線コネクタ 467">
          <a:extLst>
            <a:ext uri="{FF2B5EF4-FFF2-40B4-BE49-F238E27FC236}">
              <a16:creationId xmlns:a16="http://schemas.microsoft.com/office/drawing/2014/main" id="{2F688460-0BA6-429E-9AB7-347F484ED49E}"/>
            </a:ext>
          </a:extLst>
        </xdr:cNvPr>
        <xdr:cNvCxnSpPr/>
      </xdr:nvCxnSpPr>
      <xdr:spPr>
        <a:xfrm>
          <a:off x="19881850" y="1048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69" name="【学校施設】&#10;一人当たり面積最大値テキスト">
          <a:extLst>
            <a:ext uri="{FF2B5EF4-FFF2-40B4-BE49-F238E27FC236}">
              <a16:creationId xmlns:a16="http://schemas.microsoft.com/office/drawing/2014/main" id="{D4CF3597-FF27-4487-968E-B33E54D073D6}"/>
            </a:ext>
          </a:extLst>
        </xdr:cNvPr>
        <xdr:cNvSpPr txBox="1"/>
      </xdr:nvSpPr>
      <xdr:spPr>
        <a:xfrm>
          <a:off x="19989800" y="90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70" name="直線コネクタ 469">
          <a:extLst>
            <a:ext uri="{FF2B5EF4-FFF2-40B4-BE49-F238E27FC236}">
              <a16:creationId xmlns:a16="http://schemas.microsoft.com/office/drawing/2014/main" id="{AF1825F0-45E0-44D5-B340-8E5C63AB84D8}"/>
            </a:ext>
          </a:extLst>
        </xdr:cNvPr>
        <xdr:cNvCxnSpPr/>
      </xdr:nvCxnSpPr>
      <xdr:spPr>
        <a:xfrm>
          <a:off x="19881850" y="9247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71" name="【学校施設】&#10;一人当たり面積平均値テキスト">
          <a:extLst>
            <a:ext uri="{FF2B5EF4-FFF2-40B4-BE49-F238E27FC236}">
              <a16:creationId xmlns:a16="http://schemas.microsoft.com/office/drawing/2014/main" id="{76ED0749-7B0D-427B-90A4-436566D7421E}"/>
            </a:ext>
          </a:extLst>
        </xdr:cNvPr>
        <xdr:cNvSpPr txBox="1"/>
      </xdr:nvSpPr>
      <xdr:spPr>
        <a:xfrm>
          <a:off x="19989800" y="987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72" name="フローチャート: 判断 471">
          <a:extLst>
            <a:ext uri="{FF2B5EF4-FFF2-40B4-BE49-F238E27FC236}">
              <a16:creationId xmlns:a16="http://schemas.microsoft.com/office/drawing/2014/main" id="{72488E75-15A0-4E05-8C93-6E86AAF90AB1}"/>
            </a:ext>
          </a:extLst>
        </xdr:cNvPr>
        <xdr:cNvSpPr/>
      </xdr:nvSpPr>
      <xdr:spPr>
        <a:xfrm>
          <a:off x="199009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73" name="フローチャート: 判断 472">
          <a:extLst>
            <a:ext uri="{FF2B5EF4-FFF2-40B4-BE49-F238E27FC236}">
              <a16:creationId xmlns:a16="http://schemas.microsoft.com/office/drawing/2014/main" id="{0F0BB424-49D5-400F-9D79-54C0FAB3353F}"/>
            </a:ext>
          </a:extLst>
        </xdr:cNvPr>
        <xdr:cNvSpPr/>
      </xdr:nvSpPr>
      <xdr:spPr>
        <a:xfrm>
          <a:off x="19157950" y="10030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74" name="フローチャート: 判断 473">
          <a:extLst>
            <a:ext uri="{FF2B5EF4-FFF2-40B4-BE49-F238E27FC236}">
              <a16:creationId xmlns:a16="http://schemas.microsoft.com/office/drawing/2014/main" id="{AC30B99C-A059-406E-A6DB-AA1A6E2D18E3}"/>
            </a:ext>
          </a:extLst>
        </xdr:cNvPr>
        <xdr:cNvSpPr/>
      </xdr:nvSpPr>
      <xdr:spPr>
        <a:xfrm>
          <a:off x="18345150" y="10010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75" name="フローチャート: 判断 474">
          <a:extLst>
            <a:ext uri="{FF2B5EF4-FFF2-40B4-BE49-F238E27FC236}">
              <a16:creationId xmlns:a16="http://schemas.microsoft.com/office/drawing/2014/main" id="{60D3DEAF-A278-4C25-996A-BF23F09BDF26}"/>
            </a:ext>
          </a:extLst>
        </xdr:cNvPr>
        <xdr:cNvSpPr/>
      </xdr:nvSpPr>
      <xdr:spPr>
        <a:xfrm>
          <a:off x="1755140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76" name="フローチャート: 判断 475">
          <a:extLst>
            <a:ext uri="{FF2B5EF4-FFF2-40B4-BE49-F238E27FC236}">
              <a16:creationId xmlns:a16="http://schemas.microsoft.com/office/drawing/2014/main" id="{5013EBC3-0751-4BA1-9B5E-2E0A873EDF12}"/>
            </a:ext>
          </a:extLst>
        </xdr:cNvPr>
        <xdr:cNvSpPr/>
      </xdr:nvSpPr>
      <xdr:spPr>
        <a:xfrm>
          <a:off x="16757650" y="10038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90BAA712-BFEA-41B8-9541-2D675F97979F}"/>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1CF094C-04A0-4766-B39C-B92AFC5126C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6E884F8-3639-4F40-B121-AD3B2DEEBD6E}"/>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98EC103-E3D9-4881-B66E-71E5D3FD475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42EA564-E723-4D83-A4D5-1D4C0A4711F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119670</xdr:rowOff>
    </xdr:from>
    <xdr:to>
      <xdr:col>116</xdr:col>
      <xdr:colOff>114300</xdr:colOff>
      <xdr:row>63</xdr:row>
      <xdr:rowOff>49820</xdr:rowOff>
    </xdr:to>
    <xdr:sp macro="" textlink="">
      <xdr:nvSpPr>
        <xdr:cNvPr id="482" name="楕円 481">
          <a:extLst>
            <a:ext uri="{FF2B5EF4-FFF2-40B4-BE49-F238E27FC236}">
              <a16:creationId xmlns:a16="http://schemas.microsoft.com/office/drawing/2014/main" id="{2AE89F5D-AA5F-4737-82E7-8E8D48B5FCB2}"/>
            </a:ext>
          </a:extLst>
        </xdr:cNvPr>
        <xdr:cNvSpPr/>
      </xdr:nvSpPr>
      <xdr:spPr>
        <a:xfrm>
          <a:off x="19900900" y="10362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34597</xdr:rowOff>
    </xdr:from>
    <xdr:ext cx="469744" cy="259045"/>
    <xdr:sp macro="" textlink="">
      <xdr:nvSpPr>
        <xdr:cNvPr id="483" name="【学校施設】&#10;一人当たり面積該当値テキスト">
          <a:extLst>
            <a:ext uri="{FF2B5EF4-FFF2-40B4-BE49-F238E27FC236}">
              <a16:creationId xmlns:a16="http://schemas.microsoft.com/office/drawing/2014/main" id="{2D45D886-6D44-43A0-8DC4-90199B06F49F}"/>
            </a:ext>
          </a:extLst>
        </xdr:cNvPr>
        <xdr:cNvSpPr txBox="1"/>
      </xdr:nvSpPr>
      <xdr:spPr>
        <a:xfrm>
          <a:off x="19989800" y="102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111179</xdr:rowOff>
    </xdr:from>
    <xdr:to>
      <xdr:col>112</xdr:col>
      <xdr:colOff>38100</xdr:colOff>
      <xdr:row>63</xdr:row>
      <xdr:rowOff>41329</xdr:rowOff>
    </xdr:to>
    <xdr:sp macro="" textlink="">
      <xdr:nvSpPr>
        <xdr:cNvPr id="484" name="楕円 483">
          <a:extLst>
            <a:ext uri="{FF2B5EF4-FFF2-40B4-BE49-F238E27FC236}">
              <a16:creationId xmlns:a16="http://schemas.microsoft.com/office/drawing/2014/main" id="{FBB050CE-926E-403A-A8F5-073606E46E48}"/>
            </a:ext>
          </a:extLst>
        </xdr:cNvPr>
        <xdr:cNvSpPr/>
      </xdr:nvSpPr>
      <xdr:spPr>
        <a:xfrm>
          <a:off x="19157950" y="103537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161979</xdr:rowOff>
    </xdr:from>
    <xdr:to>
      <xdr:col>116</xdr:col>
      <xdr:colOff>63500</xdr:colOff>
      <xdr:row>62</xdr:row>
      <xdr:rowOff>170470</xdr:rowOff>
    </xdr:to>
    <xdr:cxnSp macro="">
      <xdr:nvCxnSpPr>
        <xdr:cNvPr id="485" name="直線コネクタ 484">
          <a:extLst>
            <a:ext uri="{FF2B5EF4-FFF2-40B4-BE49-F238E27FC236}">
              <a16:creationId xmlns:a16="http://schemas.microsoft.com/office/drawing/2014/main" id="{1C16D96F-859B-4F20-8967-FDEE85BA7011}"/>
            </a:ext>
          </a:extLst>
        </xdr:cNvPr>
        <xdr:cNvCxnSpPr/>
      </xdr:nvCxnSpPr>
      <xdr:spPr>
        <a:xfrm>
          <a:off x="19202400" y="10404529"/>
          <a:ext cx="7493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114445</xdr:rowOff>
    </xdr:from>
    <xdr:to>
      <xdr:col>102</xdr:col>
      <xdr:colOff>165100</xdr:colOff>
      <xdr:row>63</xdr:row>
      <xdr:rowOff>44595</xdr:rowOff>
    </xdr:to>
    <xdr:sp macro="" textlink="">
      <xdr:nvSpPr>
        <xdr:cNvPr id="486" name="楕円 485">
          <a:extLst>
            <a:ext uri="{FF2B5EF4-FFF2-40B4-BE49-F238E27FC236}">
              <a16:creationId xmlns:a16="http://schemas.microsoft.com/office/drawing/2014/main" id="{DF776170-5651-4E0B-9B9E-40614D450589}"/>
            </a:ext>
          </a:extLst>
        </xdr:cNvPr>
        <xdr:cNvSpPr/>
      </xdr:nvSpPr>
      <xdr:spPr>
        <a:xfrm>
          <a:off x="17551400" y="10356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103342</xdr:rowOff>
    </xdr:from>
    <xdr:to>
      <xdr:col>98</xdr:col>
      <xdr:colOff>38100</xdr:colOff>
      <xdr:row>63</xdr:row>
      <xdr:rowOff>33492</xdr:rowOff>
    </xdr:to>
    <xdr:sp macro="" textlink="">
      <xdr:nvSpPr>
        <xdr:cNvPr id="487" name="楕円 486">
          <a:extLst>
            <a:ext uri="{FF2B5EF4-FFF2-40B4-BE49-F238E27FC236}">
              <a16:creationId xmlns:a16="http://schemas.microsoft.com/office/drawing/2014/main" id="{1E55BD57-F835-4F40-9258-B6946AACB64D}"/>
            </a:ext>
          </a:extLst>
        </xdr:cNvPr>
        <xdr:cNvSpPr/>
      </xdr:nvSpPr>
      <xdr:spPr>
        <a:xfrm>
          <a:off x="16757650" y="103458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154142</xdr:rowOff>
    </xdr:from>
    <xdr:to>
      <xdr:col>102</xdr:col>
      <xdr:colOff>114300</xdr:colOff>
      <xdr:row>62</xdr:row>
      <xdr:rowOff>165245</xdr:rowOff>
    </xdr:to>
    <xdr:cxnSp macro="">
      <xdr:nvCxnSpPr>
        <xdr:cNvPr id="488" name="直線コネクタ 487">
          <a:extLst>
            <a:ext uri="{FF2B5EF4-FFF2-40B4-BE49-F238E27FC236}">
              <a16:creationId xmlns:a16="http://schemas.microsoft.com/office/drawing/2014/main" id="{AB12826E-4BA7-4DE7-B322-FA83423E5FE6}"/>
            </a:ext>
          </a:extLst>
        </xdr:cNvPr>
        <xdr:cNvCxnSpPr/>
      </xdr:nvCxnSpPr>
      <xdr:spPr>
        <a:xfrm>
          <a:off x="16802100" y="10396692"/>
          <a:ext cx="8001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489" name="n_1aveValue【学校施設】&#10;一人当たり面積">
          <a:extLst>
            <a:ext uri="{FF2B5EF4-FFF2-40B4-BE49-F238E27FC236}">
              <a16:creationId xmlns:a16="http://schemas.microsoft.com/office/drawing/2014/main" id="{EF73688A-9C88-4CAD-B164-9418BE69ADB4}"/>
            </a:ext>
          </a:extLst>
        </xdr:cNvPr>
        <xdr:cNvSpPr txBox="1"/>
      </xdr:nvSpPr>
      <xdr:spPr>
        <a:xfrm>
          <a:off x="18980227" y="98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90" name="n_2aveValue【学校施設】&#10;一人当たり面積">
          <a:extLst>
            <a:ext uri="{FF2B5EF4-FFF2-40B4-BE49-F238E27FC236}">
              <a16:creationId xmlns:a16="http://schemas.microsoft.com/office/drawing/2014/main" id="{7ED6D161-AC80-429C-9FD3-02A1CA30D83D}"/>
            </a:ext>
          </a:extLst>
        </xdr:cNvPr>
        <xdr:cNvSpPr txBox="1"/>
      </xdr:nvSpPr>
      <xdr:spPr>
        <a:xfrm>
          <a:off x="18180127" y="979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91" name="n_3aveValue【学校施設】&#10;一人当たり面積">
          <a:extLst>
            <a:ext uri="{FF2B5EF4-FFF2-40B4-BE49-F238E27FC236}">
              <a16:creationId xmlns:a16="http://schemas.microsoft.com/office/drawing/2014/main" id="{60CB251B-DC54-4137-B9D5-1C1B18695E5F}"/>
            </a:ext>
          </a:extLst>
        </xdr:cNvPr>
        <xdr:cNvSpPr txBox="1"/>
      </xdr:nvSpPr>
      <xdr:spPr>
        <a:xfrm>
          <a:off x="1738637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492" name="n_4aveValue【学校施設】&#10;一人当たり面積">
          <a:extLst>
            <a:ext uri="{FF2B5EF4-FFF2-40B4-BE49-F238E27FC236}">
              <a16:creationId xmlns:a16="http://schemas.microsoft.com/office/drawing/2014/main" id="{20039E39-9C83-46AC-921A-4462F04E5B11}"/>
            </a:ext>
          </a:extLst>
        </xdr:cNvPr>
        <xdr:cNvSpPr txBox="1"/>
      </xdr:nvSpPr>
      <xdr:spPr>
        <a:xfrm>
          <a:off x="16592627" y="98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32456</xdr:rowOff>
    </xdr:from>
    <xdr:ext cx="469744" cy="259045"/>
    <xdr:sp macro="" textlink="">
      <xdr:nvSpPr>
        <xdr:cNvPr id="493" name="n_1mainValue【学校施設】&#10;一人当たり面積">
          <a:extLst>
            <a:ext uri="{FF2B5EF4-FFF2-40B4-BE49-F238E27FC236}">
              <a16:creationId xmlns:a16="http://schemas.microsoft.com/office/drawing/2014/main" id="{2EE34BA8-A257-4453-AE51-DB4D71B84BD7}"/>
            </a:ext>
          </a:extLst>
        </xdr:cNvPr>
        <xdr:cNvSpPr txBox="1"/>
      </xdr:nvSpPr>
      <xdr:spPr>
        <a:xfrm>
          <a:off x="18980227" y="104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35722</xdr:rowOff>
    </xdr:from>
    <xdr:ext cx="469744" cy="259045"/>
    <xdr:sp macro="" textlink="">
      <xdr:nvSpPr>
        <xdr:cNvPr id="494" name="n_3mainValue【学校施設】&#10;一人当たり面積">
          <a:extLst>
            <a:ext uri="{FF2B5EF4-FFF2-40B4-BE49-F238E27FC236}">
              <a16:creationId xmlns:a16="http://schemas.microsoft.com/office/drawing/2014/main" id="{20B5DC52-BE80-489D-AB16-132B24FE7EDA}"/>
            </a:ext>
          </a:extLst>
        </xdr:cNvPr>
        <xdr:cNvSpPr txBox="1"/>
      </xdr:nvSpPr>
      <xdr:spPr>
        <a:xfrm>
          <a:off x="17386377" y="104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24619</xdr:rowOff>
    </xdr:from>
    <xdr:ext cx="469744" cy="259045"/>
    <xdr:sp macro="" textlink="">
      <xdr:nvSpPr>
        <xdr:cNvPr id="495" name="n_4mainValue【学校施設】&#10;一人当たり面積">
          <a:extLst>
            <a:ext uri="{FF2B5EF4-FFF2-40B4-BE49-F238E27FC236}">
              <a16:creationId xmlns:a16="http://schemas.microsoft.com/office/drawing/2014/main" id="{80FBB981-4896-4F87-BF0A-CBF56DB9DEB4}"/>
            </a:ext>
          </a:extLst>
        </xdr:cNvPr>
        <xdr:cNvSpPr txBox="1"/>
      </xdr:nvSpPr>
      <xdr:spPr>
        <a:xfrm>
          <a:off x="16592627" y="104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7E7006FE-542A-4144-89BC-FB1F9E36B77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2AE5FE7D-5BB8-4E16-9016-962F7F4E3D4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22B69F81-B331-4382-83B2-46C8527A9B4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31537A56-553E-4CC4-835A-8E4AA0B4BE6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E651D8F7-9189-4941-8618-13419FCD07F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1AF988C4-1B7B-4686-B86F-5946320A7B3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251DD9A8-AC68-4EEA-BFCE-E8E46DF93B7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D73B34BF-6DC8-4CC6-97C6-C0A35795CF9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68946DE5-70B5-40DD-87D6-26F6AE62F33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A8BB03D7-ED66-4329-A3D3-4146EFBBAA0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5311B637-6FD4-4198-B708-CAD53584619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48721755-5B14-4741-9B13-B8C7C673C6CA}"/>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331B7CE7-323D-43F8-8DBF-7C550F22E187}"/>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E258948C-333C-447F-BC7C-0E642D41DC8E}"/>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8D46D8E2-1183-4970-BB16-82B05ED33564}"/>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539A0964-2B0A-45E4-A40F-5B99E6E6D27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C52D5583-6E57-4977-A0CA-567780FE2946}"/>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8C2A095C-7A64-436A-AE8B-09AEE6ACC8E4}"/>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0672D024-C3A4-4D31-93F7-581057A29D7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BEC6ED11-1ABA-4F07-99B8-38C8675035A6}"/>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16" name="テキスト ボックス 515">
          <a:extLst>
            <a:ext uri="{FF2B5EF4-FFF2-40B4-BE49-F238E27FC236}">
              <a16:creationId xmlns:a16="http://schemas.microsoft.com/office/drawing/2014/main" id="{F95399B8-8183-4914-9834-B55A6B5F2199}"/>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1BD151D3-AC9B-45BA-B127-143B113EC924}"/>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a16="http://schemas.microsoft.com/office/drawing/2014/main" id="{5E15DEA0-153F-4B11-AF84-CFC37DA9534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19" name="直線コネクタ 518">
          <a:extLst>
            <a:ext uri="{FF2B5EF4-FFF2-40B4-BE49-F238E27FC236}">
              <a16:creationId xmlns:a16="http://schemas.microsoft.com/office/drawing/2014/main" id="{58AAE97A-C866-4C1B-BFC4-8CFAD71F9ECB}"/>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0" name="【児童館】&#10;有形固定資産減価償却率最小値テキスト">
          <a:extLst>
            <a:ext uri="{FF2B5EF4-FFF2-40B4-BE49-F238E27FC236}">
              <a16:creationId xmlns:a16="http://schemas.microsoft.com/office/drawing/2014/main" id="{54F9999B-4CB0-43B3-8BE3-B770ACE1E670}"/>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1" name="直線コネクタ 520">
          <a:extLst>
            <a:ext uri="{FF2B5EF4-FFF2-40B4-BE49-F238E27FC236}">
              <a16:creationId xmlns:a16="http://schemas.microsoft.com/office/drawing/2014/main" id="{4D6B7E6D-FE50-46A2-9C8E-4185E4B7B6FD}"/>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2" name="【児童館】&#10;有形固定資産減価償却率最大値テキスト">
          <a:extLst>
            <a:ext uri="{FF2B5EF4-FFF2-40B4-BE49-F238E27FC236}">
              <a16:creationId xmlns:a16="http://schemas.microsoft.com/office/drawing/2014/main" id="{5440371C-EC53-481F-8F71-4EC887051432}"/>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a:extLst>
            <a:ext uri="{FF2B5EF4-FFF2-40B4-BE49-F238E27FC236}">
              <a16:creationId xmlns:a16="http://schemas.microsoft.com/office/drawing/2014/main" id="{280C2980-155C-4388-ADA1-E757B5EBFEAF}"/>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24" name="【児童館】&#10;有形固定資産減価償却率平均値テキスト">
          <a:extLst>
            <a:ext uri="{FF2B5EF4-FFF2-40B4-BE49-F238E27FC236}">
              <a16:creationId xmlns:a16="http://schemas.microsoft.com/office/drawing/2014/main" id="{F85057FB-45A3-4780-AC58-64C566C014A4}"/>
            </a:ext>
          </a:extLst>
        </xdr:cNvPr>
        <xdr:cNvSpPr txBox="1"/>
      </xdr:nvSpPr>
      <xdr:spPr>
        <a:xfrm>
          <a:off x="14738350" y="13294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25" name="フローチャート: 判断 524">
          <a:extLst>
            <a:ext uri="{FF2B5EF4-FFF2-40B4-BE49-F238E27FC236}">
              <a16:creationId xmlns:a16="http://schemas.microsoft.com/office/drawing/2014/main" id="{A50A207A-C937-40BE-ABD8-F00FF3B82E8D}"/>
            </a:ext>
          </a:extLst>
        </xdr:cNvPr>
        <xdr:cNvSpPr/>
      </xdr:nvSpPr>
      <xdr:spPr>
        <a:xfrm>
          <a:off x="14649450" y="13436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26" name="フローチャート: 判断 525">
          <a:extLst>
            <a:ext uri="{FF2B5EF4-FFF2-40B4-BE49-F238E27FC236}">
              <a16:creationId xmlns:a16="http://schemas.microsoft.com/office/drawing/2014/main" id="{0635F7D9-68FE-4E29-8530-C867F69250A3}"/>
            </a:ext>
          </a:extLst>
        </xdr:cNvPr>
        <xdr:cNvSpPr/>
      </xdr:nvSpPr>
      <xdr:spPr>
        <a:xfrm>
          <a:off x="1388745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27" name="フローチャート: 判断 526">
          <a:extLst>
            <a:ext uri="{FF2B5EF4-FFF2-40B4-BE49-F238E27FC236}">
              <a16:creationId xmlns:a16="http://schemas.microsoft.com/office/drawing/2014/main" id="{E98AC4EE-01C4-412F-BAB9-F41C9A2CD6E9}"/>
            </a:ext>
          </a:extLst>
        </xdr:cNvPr>
        <xdr:cNvSpPr/>
      </xdr:nvSpPr>
      <xdr:spPr>
        <a:xfrm>
          <a:off x="13093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28" name="フローチャート: 判断 527">
          <a:extLst>
            <a:ext uri="{FF2B5EF4-FFF2-40B4-BE49-F238E27FC236}">
              <a16:creationId xmlns:a16="http://schemas.microsoft.com/office/drawing/2014/main" id="{5C5EC550-23B6-48B3-B7F0-77769B753E0E}"/>
            </a:ext>
          </a:extLst>
        </xdr:cNvPr>
        <xdr:cNvSpPr/>
      </xdr:nvSpPr>
      <xdr:spPr>
        <a:xfrm>
          <a:off x="12299950" y="13380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29" name="フローチャート: 判断 528">
          <a:extLst>
            <a:ext uri="{FF2B5EF4-FFF2-40B4-BE49-F238E27FC236}">
              <a16:creationId xmlns:a16="http://schemas.microsoft.com/office/drawing/2014/main" id="{FF526A5B-7E98-4128-BF7D-945ECB2102FE}"/>
            </a:ext>
          </a:extLst>
        </xdr:cNvPr>
        <xdr:cNvSpPr/>
      </xdr:nvSpPr>
      <xdr:spPr>
        <a:xfrm>
          <a:off x="11487150" y="13375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532B081-32D3-4BCA-8655-87D7B1FB487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C1013D0D-0CAE-4DB5-A9B0-5221D7AAF45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56FC39EE-96B0-4B53-9D79-428DB607B046}"/>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C9094FE4-B9D0-47E9-A47A-0CE7E8D06AC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C1FE9F33-AFA8-4434-B249-6F088A0747D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xdr:rowOff>
    </xdr:from>
    <xdr:to>
      <xdr:col>85</xdr:col>
      <xdr:colOff>177800</xdr:colOff>
      <xdr:row>83</xdr:row>
      <xdr:rowOff>102870</xdr:rowOff>
    </xdr:to>
    <xdr:sp macro="" textlink="">
      <xdr:nvSpPr>
        <xdr:cNvPr id="535" name="楕円 534">
          <a:extLst>
            <a:ext uri="{FF2B5EF4-FFF2-40B4-BE49-F238E27FC236}">
              <a16:creationId xmlns:a16="http://schemas.microsoft.com/office/drawing/2014/main" id="{D78D1D04-2CD5-45C3-B895-502D09FEE308}"/>
            </a:ext>
          </a:extLst>
        </xdr:cNvPr>
        <xdr:cNvSpPr/>
      </xdr:nvSpPr>
      <xdr:spPr>
        <a:xfrm>
          <a:off x="14649450" y="13710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151147</xdr:rowOff>
    </xdr:from>
    <xdr:ext cx="405111" cy="259045"/>
    <xdr:sp macro="" textlink="">
      <xdr:nvSpPr>
        <xdr:cNvPr id="536" name="【児童館】&#10;有形固定資産減価償却率該当値テキスト">
          <a:extLst>
            <a:ext uri="{FF2B5EF4-FFF2-40B4-BE49-F238E27FC236}">
              <a16:creationId xmlns:a16="http://schemas.microsoft.com/office/drawing/2014/main" id="{80B0C7E9-CDCF-4EAD-A448-C749370A1F3A}"/>
            </a:ext>
          </a:extLst>
        </xdr:cNvPr>
        <xdr:cNvSpPr txBox="1"/>
      </xdr:nvSpPr>
      <xdr:spPr>
        <a:xfrm>
          <a:off x="1473835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537" name="楕円 536">
          <a:extLst>
            <a:ext uri="{FF2B5EF4-FFF2-40B4-BE49-F238E27FC236}">
              <a16:creationId xmlns:a16="http://schemas.microsoft.com/office/drawing/2014/main" id="{002C5AF1-1D5A-4A0E-9DCB-41BC165A5A70}"/>
            </a:ext>
          </a:extLst>
        </xdr:cNvPr>
        <xdr:cNvSpPr/>
      </xdr:nvSpPr>
      <xdr:spPr>
        <a:xfrm>
          <a:off x="13887450" y="13688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52070</xdr:rowOff>
    </xdr:to>
    <xdr:cxnSp macro="">
      <xdr:nvCxnSpPr>
        <xdr:cNvPr id="538" name="直線コネクタ 537">
          <a:extLst>
            <a:ext uri="{FF2B5EF4-FFF2-40B4-BE49-F238E27FC236}">
              <a16:creationId xmlns:a16="http://schemas.microsoft.com/office/drawing/2014/main" id="{0DCDBAE9-98EE-4DEB-95CE-11236B255750}"/>
            </a:ext>
          </a:extLst>
        </xdr:cNvPr>
        <xdr:cNvCxnSpPr/>
      </xdr:nvCxnSpPr>
      <xdr:spPr>
        <a:xfrm>
          <a:off x="13938250" y="13732511"/>
          <a:ext cx="762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82550</xdr:rowOff>
    </xdr:from>
    <xdr:to>
      <xdr:col>72</xdr:col>
      <xdr:colOff>38100</xdr:colOff>
      <xdr:row>83</xdr:row>
      <xdr:rowOff>12700</xdr:rowOff>
    </xdr:to>
    <xdr:sp macro="" textlink="">
      <xdr:nvSpPr>
        <xdr:cNvPr id="539" name="楕円 538">
          <a:extLst>
            <a:ext uri="{FF2B5EF4-FFF2-40B4-BE49-F238E27FC236}">
              <a16:creationId xmlns:a16="http://schemas.microsoft.com/office/drawing/2014/main" id="{03D1C2E9-92A8-4C3C-B0CE-1E853DCD0839}"/>
            </a:ext>
          </a:extLst>
        </xdr:cNvPr>
        <xdr:cNvSpPr/>
      </xdr:nvSpPr>
      <xdr:spPr>
        <a:xfrm>
          <a:off x="12299950" y="13627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40" name="楕円 539">
          <a:extLst>
            <a:ext uri="{FF2B5EF4-FFF2-40B4-BE49-F238E27FC236}">
              <a16:creationId xmlns:a16="http://schemas.microsoft.com/office/drawing/2014/main" id="{B7D5DB98-0A4B-47F8-9A48-77C5A768164A}"/>
            </a:ext>
          </a:extLst>
        </xdr:cNvPr>
        <xdr:cNvSpPr/>
      </xdr:nvSpPr>
      <xdr:spPr>
        <a:xfrm>
          <a:off x="1148715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102870</xdr:rowOff>
    </xdr:from>
    <xdr:to>
      <xdr:col>71</xdr:col>
      <xdr:colOff>177800</xdr:colOff>
      <xdr:row>82</xdr:row>
      <xdr:rowOff>133350</xdr:rowOff>
    </xdr:to>
    <xdr:cxnSp macro="">
      <xdr:nvCxnSpPr>
        <xdr:cNvPr id="541" name="直線コネクタ 540">
          <a:extLst>
            <a:ext uri="{FF2B5EF4-FFF2-40B4-BE49-F238E27FC236}">
              <a16:creationId xmlns:a16="http://schemas.microsoft.com/office/drawing/2014/main" id="{8A23F567-2F45-4B48-A273-919E75F4D03B}"/>
            </a:ext>
          </a:extLst>
        </xdr:cNvPr>
        <xdr:cNvCxnSpPr/>
      </xdr:nvCxnSpPr>
      <xdr:spPr>
        <a:xfrm>
          <a:off x="11537950" y="136474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42" name="n_1aveValue【児童館】&#10;有形固定資産減価償却率">
          <a:extLst>
            <a:ext uri="{FF2B5EF4-FFF2-40B4-BE49-F238E27FC236}">
              <a16:creationId xmlns:a16="http://schemas.microsoft.com/office/drawing/2014/main" id="{5B6182E0-F863-4ADC-B9E9-5EE2FBD5CF0A}"/>
            </a:ext>
          </a:extLst>
        </xdr:cNvPr>
        <xdr:cNvSpPr txBox="1"/>
      </xdr:nvSpPr>
      <xdr:spPr>
        <a:xfrm>
          <a:off x="13742044"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543" name="n_2aveValue【児童館】&#10;有形固定資産減価償却率">
          <a:extLst>
            <a:ext uri="{FF2B5EF4-FFF2-40B4-BE49-F238E27FC236}">
              <a16:creationId xmlns:a16="http://schemas.microsoft.com/office/drawing/2014/main" id="{1C49D8DD-C6DD-47BC-AD71-6213BCE2EE75}"/>
            </a:ext>
          </a:extLst>
        </xdr:cNvPr>
        <xdr:cNvSpPr txBox="1"/>
      </xdr:nvSpPr>
      <xdr:spPr>
        <a:xfrm>
          <a:off x="1296099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44" name="n_3aveValue【児童館】&#10;有形固定資産減価償却率">
          <a:extLst>
            <a:ext uri="{FF2B5EF4-FFF2-40B4-BE49-F238E27FC236}">
              <a16:creationId xmlns:a16="http://schemas.microsoft.com/office/drawing/2014/main" id="{CCC508C7-6AE6-49F3-A9BB-E7EBA5292675}"/>
            </a:ext>
          </a:extLst>
        </xdr:cNvPr>
        <xdr:cNvSpPr txBox="1"/>
      </xdr:nvSpPr>
      <xdr:spPr>
        <a:xfrm>
          <a:off x="12167244" y="1316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45" name="n_4aveValue【児童館】&#10;有形固定資産減価償却率">
          <a:extLst>
            <a:ext uri="{FF2B5EF4-FFF2-40B4-BE49-F238E27FC236}">
              <a16:creationId xmlns:a16="http://schemas.microsoft.com/office/drawing/2014/main" id="{D7D3550A-DAD2-49C4-895E-BCCED458EB57}"/>
            </a:ext>
          </a:extLst>
        </xdr:cNvPr>
        <xdr:cNvSpPr txBox="1"/>
      </xdr:nvSpPr>
      <xdr:spPr>
        <a:xfrm>
          <a:off x="11354444" y="1315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546" name="n_1mainValue【児童館】&#10;有形固定資産減価償却率">
          <a:extLst>
            <a:ext uri="{FF2B5EF4-FFF2-40B4-BE49-F238E27FC236}">
              <a16:creationId xmlns:a16="http://schemas.microsoft.com/office/drawing/2014/main" id="{054CD50B-42BE-42DA-B93A-7593F9D313F8}"/>
            </a:ext>
          </a:extLst>
        </xdr:cNvPr>
        <xdr:cNvSpPr txBox="1"/>
      </xdr:nvSpPr>
      <xdr:spPr>
        <a:xfrm>
          <a:off x="137420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3827</xdr:rowOff>
    </xdr:from>
    <xdr:ext cx="405111" cy="259045"/>
    <xdr:sp macro="" textlink="">
      <xdr:nvSpPr>
        <xdr:cNvPr id="547" name="n_3mainValue【児童館】&#10;有形固定資産減価償却率">
          <a:extLst>
            <a:ext uri="{FF2B5EF4-FFF2-40B4-BE49-F238E27FC236}">
              <a16:creationId xmlns:a16="http://schemas.microsoft.com/office/drawing/2014/main" id="{0C9ECEDF-DA3F-4A7C-BA6A-FB1A8C36605E}"/>
            </a:ext>
          </a:extLst>
        </xdr:cNvPr>
        <xdr:cNvSpPr txBox="1"/>
      </xdr:nvSpPr>
      <xdr:spPr>
        <a:xfrm>
          <a:off x="121672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548" name="n_4mainValue【児童館】&#10;有形固定資産減価償却率">
          <a:extLst>
            <a:ext uri="{FF2B5EF4-FFF2-40B4-BE49-F238E27FC236}">
              <a16:creationId xmlns:a16="http://schemas.microsoft.com/office/drawing/2014/main" id="{16CA3573-41E0-44AE-A335-5387D4545A83}"/>
            </a:ext>
          </a:extLst>
        </xdr:cNvPr>
        <xdr:cNvSpPr txBox="1"/>
      </xdr:nvSpPr>
      <xdr:spPr>
        <a:xfrm>
          <a:off x="113544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58B03918-A00E-477D-9424-B07C39CC3C1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EBD036D7-887B-4CA3-8262-5D8DFE3008E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6867D19F-F7D8-4C47-B721-CA59AB35E59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287175A1-F886-4B09-8ABC-3AC146EFADC4}"/>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A4DAEB9D-950B-4D73-B9AA-DB58F612A07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9B0CC1BD-B976-4487-BBA1-F8139570C7F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D8D0E1BB-4892-4686-A6D9-A9BA5726CB4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79255850-B9FF-4102-9C3C-A80CA6BFA32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a:extLst>
            <a:ext uri="{FF2B5EF4-FFF2-40B4-BE49-F238E27FC236}">
              <a16:creationId xmlns:a16="http://schemas.microsoft.com/office/drawing/2014/main" id="{F97F3ECB-CEEA-473E-BABF-B382ACD66F7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a:extLst>
            <a:ext uri="{FF2B5EF4-FFF2-40B4-BE49-F238E27FC236}">
              <a16:creationId xmlns:a16="http://schemas.microsoft.com/office/drawing/2014/main" id="{7CA40E3C-1628-4531-B676-D7F394355B3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a:extLst>
            <a:ext uri="{FF2B5EF4-FFF2-40B4-BE49-F238E27FC236}">
              <a16:creationId xmlns:a16="http://schemas.microsoft.com/office/drawing/2014/main" id="{7118AF49-286D-4622-98B0-45217C378A02}"/>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a:extLst>
            <a:ext uri="{FF2B5EF4-FFF2-40B4-BE49-F238E27FC236}">
              <a16:creationId xmlns:a16="http://schemas.microsoft.com/office/drawing/2014/main" id="{84D97338-56CB-493A-AE27-AA5F4786B1C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a:extLst>
            <a:ext uri="{FF2B5EF4-FFF2-40B4-BE49-F238E27FC236}">
              <a16:creationId xmlns:a16="http://schemas.microsoft.com/office/drawing/2014/main" id="{569EC5B5-2DDC-46F5-8654-9D2B2601B566}"/>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a:extLst>
            <a:ext uri="{FF2B5EF4-FFF2-40B4-BE49-F238E27FC236}">
              <a16:creationId xmlns:a16="http://schemas.microsoft.com/office/drawing/2014/main" id="{756F7DEE-0581-4CE0-A007-C6CC1A63BB53}"/>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a:extLst>
            <a:ext uri="{FF2B5EF4-FFF2-40B4-BE49-F238E27FC236}">
              <a16:creationId xmlns:a16="http://schemas.microsoft.com/office/drawing/2014/main" id="{490A0961-AA64-459F-A2AB-8144B9A46CEA}"/>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a:extLst>
            <a:ext uri="{FF2B5EF4-FFF2-40B4-BE49-F238E27FC236}">
              <a16:creationId xmlns:a16="http://schemas.microsoft.com/office/drawing/2014/main" id="{4A2338AB-5742-4109-9DC6-E5F24777E93F}"/>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a:extLst>
            <a:ext uri="{FF2B5EF4-FFF2-40B4-BE49-F238E27FC236}">
              <a16:creationId xmlns:a16="http://schemas.microsoft.com/office/drawing/2014/main" id="{9D0A9930-03E2-4103-9E91-0EEAE155D638}"/>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a:extLst>
            <a:ext uri="{FF2B5EF4-FFF2-40B4-BE49-F238E27FC236}">
              <a16:creationId xmlns:a16="http://schemas.microsoft.com/office/drawing/2014/main" id="{613752C4-6C46-41A9-AE82-6654CFD2CFFC}"/>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a:extLst>
            <a:ext uri="{FF2B5EF4-FFF2-40B4-BE49-F238E27FC236}">
              <a16:creationId xmlns:a16="http://schemas.microsoft.com/office/drawing/2014/main" id="{E8E29069-150B-4570-9E53-0DC849A431E1}"/>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a:extLst>
            <a:ext uri="{FF2B5EF4-FFF2-40B4-BE49-F238E27FC236}">
              <a16:creationId xmlns:a16="http://schemas.microsoft.com/office/drawing/2014/main" id="{3714C52F-AFDC-4633-9D7C-6670FCDCFBB9}"/>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a:extLst>
            <a:ext uri="{FF2B5EF4-FFF2-40B4-BE49-F238E27FC236}">
              <a16:creationId xmlns:a16="http://schemas.microsoft.com/office/drawing/2014/main" id="{80AEDD06-0BB7-419B-BEB5-91F4C604C88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D1DE73BF-0D72-43B9-BE01-FCA9C31DEFF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a:extLst>
            <a:ext uri="{FF2B5EF4-FFF2-40B4-BE49-F238E27FC236}">
              <a16:creationId xmlns:a16="http://schemas.microsoft.com/office/drawing/2014/main" id="{7060C435-2095-4AB4-902D-6AAAB1E555EC}"/>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572" name="直線コネクタ 571">
          <a:extLst>
            <a:ext uri="{FF2B5EF4-FFF2-40B4-BE49-F238E27FC236}">
              <a16:creationId xmlns:a16="http://schemas.microsoft.com/office/drawing/2014/main" id="{F0F6D889-A2C7-4C1B-B183-2D7DA70648E8}"/>
            </a:ext>
          </a:extLst>
        </xdr:cNvPr>
        <xdr:cNvCxnSpPr/>
      </xdr:nvCxnSpPr>
      <xdr:spPr>
        <a:xfrm flipV="1">
          <a:off x="19951064" y="12788900"/>
          <a:ext cx="0" cy="1492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3" name="【児童館】&#10;一人当たり面積最小値テキスト">
          <a:extLst>
            <a:ext uri="{FF2B5EF4-FFF2-40B4-BE49-F238E27FC236}">
              <a16:creationId xmlns:a16="http://schemas.microsoft.com/office/drawing/2014/main" id="{CF8858C8-4F26-4FB6-B64D-0A1A4BA1D302}"/>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4" name="直線コネクタ 573">
          <a:extLst>
            <a:ext uri="{FF2B5EF4-FFF2-40B4-BE49-F238E27FC236}">
              <a16:creationId xmlns:a16="http://schemas.microsoft.com/office/drawing/2014/main" id="{BC2A6503-A5E8-46D9-9A47-5FAB3F7D24B3}"/>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575" name="【児童館】&#10;一人当たり面積最大値テキスト">
          <a:extLst>
            <a:ext uri="{FF2B5EF4-FFF2-40B4-BE49-F238E27FC236}">
              <a16:creationId xmlns:a16="http://schemas.microsoft.com/office/drawing/2014/main" id="{61907C1A-F9BF-4D9C-B454-6D195F7763FB}"/>
            </a:ext>
          </a:extLst>
        </xdr:cNvPr>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576" name="直線コネクタ 575">
          <a:extLst>
            <a:ext uri="{FF2B5EF4-FFF2-40B4-BE49-F238E27FC236}">
              <a16:creationId xmlns:a16="http://schemas.microsoft.com/office/drawing/2014/main" id="{BB03B354-D895-450C-BF7F-7D6FAF536553}"/>
            </a:ext>
          </a:extLst>
        </xdr:cNvPr>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77" name="【児童館】&#10;一人当たり面積平均値テキスト">
          <a:extLst>
            <a:ext uri="{FF2B5EF4-FFF2-40B4-BE49-F238E27FC236}">
              <a16:creationId xmlns:a16="http://schemas.microsoft.com/office/drawing/2014/main" id="{CA10D1B7-4888-46DC-A490-EC1D70EDEDB1}"/>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8" name="フローチャート: 判断 577">
          <a:extLst>
            <a:ext uri="{FF2B5EF4-FFF2-40B4-BE49-F238E27FC236}">
              <a16:creationId xmlns:a16="http://schemas.microsoft.com/office/drawing/2014/main" id="{0F510A8F-7B14-4AE1-AAA8-B7F41E99B925}"/>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79" name="フローチャート: 判断 578">
          <a:extLst>
            <a:ext uri="{FF2B5EF4-FFF2-40B4-BE49-F238E27FC236}">
              <a16:creationId xmlns:a16="http://schemas.microsoft.com/office/drawing/2014/main" id="{7CFAE1C3-E4BC-407E-AF77-64F46163EFF6}"/>
            </a:ext>
          </a:extLst>
        </xdr:cNvPr>
        <xdr:cNvSpPr/>
      </xdr:nvSpPr>
      <xdr:spPr>
        <a:xfrm>
          <a:off x="19157950" y="1385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580" name="フローチャート: 判断 579">
          <a:extLst>
            <a:ext uri="{FF2B5EF4-FFF2-40B4-BE49-F238E27FC236}">
              <a16:creationId xmlns:a16="http://schemas.microsoft.com/office/drawing/2014/main" id="{A943B0F5-8236-401C-A244-75274846FE02}"/>
            </a:ext>
          </a:extLst>
        </xdr:cNvPr>
        <xdr:cNvSpPr/>
      </xdr:nvSpPr>
      <xdr:spPr>
        <a:xfrm>
          <a:off x="18345150" y="1385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81" name="フローチャート: 判断 580">
          <a:extLst>
            <a:ext uri="{FF2B5EF4-FFF2-40B4-BE49-F238E27FC236}">
              <a16:creationId xmlns:a16="http://schemas.microsoft.com/office/drawing/2014/main" id="{B54D278C-B585-40ED-AB56-E8CD6CF78394}"/>
            </a:ext>
          </a:extLst>
        </xdr:cNvPr>
        <xdr:cNvSpPr/>
      </xdr:nvSpPr>
      <xdr:spPr>
        <a:xfrm>
          <a:off x="175514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582" name="フローチャート: 判断 581">
          <a:extLst>
            <a:ext uri="{FF2B5EF4-FFF2-40B4-BE49-F238E27FC236}">
              <a16:creationId xmlns:a16="http://schemas.microsoft.com/office/drawing/2014/main" id="{1E890871-3623-48FF-A4E7-162E24B46CEF}"/>
            </a:ext>
          </a:extLst>
        </xdr:cNvPr>
        <xdr:cNvSpPr/>
      </xdr:nvSpPr>
      <xdr:spPr>
        <a:xfrm>
          <a:off x="16757650" y="13874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2E12B8C3-32C3-417C-B715-DE1C0B7030CE}"/>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D6D7534-5539-4458-A60D-565A56F5833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4A2D4F5D-3A86-4686-BB6F-49F0A97C85C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CFBCA792-7F04-4FBC-876E-E2BB05CF68E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139046F6-4B40-4618-8030-DAC23ABC355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88" name="楕円 587">
          <a:extLst>
            <a:ext uri="{FF2B5EF4-FFF2-40B4-BE49-F238E27FC236}">
              <a16:creationId xmlns:a16="http://schemas.microsoft.com/office/drawing/2014/main" id="{0582783F-3801-444D-9ABB-627E6DF18539}"/>
            </a:ext>
          </a:extLst>
        </xdr:cNvPr>
        <xdr:cNvSpPr/>
      </xdr:nvSpPr>
      <xdr:spPr>
        <a:xfrm>
          <a:off x="199009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89" name="【児童館】&#10;一人当たり面積該当値テキスト">
          <a:extLst>
            <a:ext uri="{FF2B5EF4-FFF2-40B4-BE49-F238E27FC236}">
              <a16:creationId xmlns:a16="http://schemas.microsoft.com/office/drawing/2014/main" id="{5D280566-74ED-4A03-B9CC-22BE5B16C331}"/>
            </a:ext>
          </a:extLst>
        </xdr:cNvPr>
        <xdr:cNvSpPr txBox="1"/>
      </xdr:nvSpPr>
      <xdr:spPr>
        <a:xfrm>
          <a:off x="199898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90" name="楕円 589">
          <a:extLst>
            <a:ext uri="{FF2B5EF4-FFF2-40B4-BE49-F238E27FC236}">
              <a16:creationId xmlns:a16="http://schemas.microsoft.com/office/drawing/2014/main" id="{17E68EB2-2E72-46AE-9A94-19CA34C420E4}"/>
            </a:ext>
          </a:extLst>
        </xdr:cNvPr>
        <xdr:cNvSpPr/>
      </xdr:nvSpPr>
      <xdr:spPr>
        <a:xfrm>
          <a:off x="191579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91" name="直線コネクタ 590">
          <a:extLst>
            <a:ext uri="{FF2B5EF4-FFF2-40B4-BE49-F238E27FC236}">
              <a16:creationId xmlns:a16="http://schemas.microsoft.com/office/drawing/2014/main" id="{B612729D-CC53-4717-9913-A177E223F109}"/>
            </a:ext>
          </a:extLst>
        </xdr:cNvPr>
        <xdr:cNvCxnSpPr/>
      </xdr:nvCxnSpPr>
      <xdr:spPr>
        <a:xfrm>
          <a:off x="19202400" y="14173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592" name="楕円 591">
          <a:extLst>
            <a:ext uri="{FF2B5EF4-FFF2-40B4-BE49-F238E27FC236}">
              <a16:creationId xmlns:a16="http://schemas.microsoft.com/office/drawing/2014/main" id="{CEB4AE08-8171-4104-B7F0-09E1CB4D3FB1}"/>
            </a:ext>
          </a:extLst>
        </xdr:cNvPr>
        <xdr:cNvSpPr/>
      </xdr:nvSpPr>
      <xdr:spPr>
        <a:xfrm>
          <a:off x="175514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593" name="楕円 592">
          <a:extLst>
            <a:ext uri="{FF2B5EF4-FFF2-40B4-BE49-F238E27FC236}">
              <a16:creationId xmlns:a16="http://schemas.microsoft.com/office/drawing/2014/main" id="{C64E0813-DB1A-4E67-A6AC-CF8BA5079EF6}"/>
            </a:ext>
          </a:extLst>
        </xdr:cNvPr>
        <xdr:cNvSpPr/>
      </xdr:nvSpPr>
      <xdr:spPr>
        <a:xfrm>
          <a:off x="167576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594" name="直線コネクタ 593">
          <a:extLst>
            <a:ext uri="{FF2B5EF4-FFF2-40B4-BE49-F238E27FC236}">
              <a16:creationId xmlns:a16="http://schemas.microsoft.com/office/drawing/2014/main" id="{1F003A88-C5EC-413A-AFBF-60C037D5F9D7}"/>
            </a:ext>
          </a:extLst>
        </xdr:cNvPr>
        <xdr:cNvCxnSpPr/>
      </xdr:nvCxnSpPr>
      <xdr:spPr>
        <a:xfrm>
          <a:off x="16802100" y="1417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95" name="n_1aveValue【児童館】&#10;一人当たり面積">
          <a:extLst>
            <a:ext uri="{FF2B5EF4-FFF2-40B4-BE49-F238E27FC236}">
              <a16:creationId xmlns:a16="http://schemas.microsoft.com/office/drawing/2014/main" id="{81B3A5CF-323C-4EB2-8BEF-616949CDC460}"/>
            </a:ext>
          </a:extLst>
        </xdr:cNvPr>
        <xdr:cNvSpPr txBox="1"/>
      </xdr:nvSpPr>
      <xdr:spPr>
        <a:xfrm>
          <a:off x="18980227"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596" name="n_2aveValue【児童館】&#10;一人当たり面積">
          <a:extLst>
            <a:ext uri="{FF2B5EF4-FFF2-40B4-BE49-F238E27FC236}">
              <a16:creationId xmlns:a16="http://schemas.microsoft.com/office/drawing/2014/main" id="{43E8FAA7-1633-460A-87FC-5953812BAF61}"/>
            </a:ext>
          </a:extLst>
        </xdr:cNvPr>
        <xdr:cNvSpPr txBox="1"/>
      </xdr:nvSpPr>
      <xdr:spPr>
        <a:xfrm>
          <a:off x="18180127"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97" name="n_3aveValue【児童館】&#10;一人当たり面積">
          <a:extLst>
            <a:ext uri="{FF2B5EF4-FFF2-40B4-BE49-F238E27FC236}">
              <a16:creationId xmlns:a16="http://schemas.microsoft.com/office/drawing/2014/main" id="{188F73E3-5E0A-447F-B811-F516CE053A5C}"/>
            </a:ext>
          </a:extLst>
        </xdr:cNvPr>
        <xdr:cNvSpPr txBox="1"/>
      </xdr:nvSpPr>
      <xdr:spPr>
        <a:xfrm>
          <a:off x="1738637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598" name="n_4aveValue【児童館】&#10;一人当たり面積">
          <a:extLst>
            <a:ext uri="{FF2B5EF4-FFF2-40B4-BE49-F238E27FC236}">
              <a16:creationId xmlns:a16="http://schemas.microsoft.com/office/drawing/2014/main" id="{E405C9F2-D77D-4C24-A53C-489CA5DE882C}"/>
            </a:ext>
          </a:extLst>
        </xdr:cNvPr>
        <xdr:cNvSpPr txBox="1"/>
      </xdr:nvSpPr>
      <xdr:spPr>
        <a:xfrm>
          <a:off x="165926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99" name="n_1mainValue【児童館】&#10;一人当たり面積">
          <a:extLst>
            <a:ext uri="{FF2B5EF4-FFF2-40B4-BE49-F238E27FC236}">
              <a16:creationId xmlns:a16="http://schemas.microsoft.com/office/drawing/2014/main" id="{497C0DD6-135C-4B96-800E-F685A874FDD6}"/>
            </a:ext>
          </a:extLst>
        </xdr:cNvPr>
        <xdr:cNvSpPr txBox="1"/>
      </xdr:nvSpPr>
      <xdr:spPr>
        <a:xfrm>
          <a:off x="18980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00" name="n_3mainValue【児童館】&#10;一人当たり面積">
          <a:extLst>
            <a:ext uri="{FF2B5EF4-FFF2-40B4-BE49-F238E27FC236}">
              <a16:creationId xmlns:a16="http://schemas.microsoft.com/office/drawing/2014/main" id="{5F84A733-42A4-4346-A9EA-C8428E94AFB6}"/>
            </a:ext>
          </a:extLst>
        </xdr:cNvPr>
        <xdr:cNvSpPr txBox="1"/>
      </xdr:nvSpPr>
      <xdr:spPr>
        <a:xfrm>
          <a:off x="173863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601" name="n_4mainValue【児童館】&#10;一人当たり面積">
          <a:extLst>
            <a:ext uri="{FF2B5EF4-FFF2-40B4-BE49-F238E27FC236}">
              <a16:creationId xmlns:a16="http://schemas.microsoft.com/office/drawing/2014/main" id="{6066EF39-BC58-40F8-8098-C2CF1E0FFE7A}"/>
            </a:ext>
          </a:extLst>
        </xdr:cNvPr>
        <xdr:cNvSpPr txBox="1"/>
      </xdr:nvSpPr>
      <xdr:spPr>
        <a:xfrm>
          <a:off x="165926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CD5E81AE-F6E2-4A24-BAAA-F238AD9F16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FEA063CD-BAC4-43F0-B418-87075FEB67A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80E574D8-B5FC-44A5-94F1-404E447A732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8BB721EE-7452-4E5D-9B0E-ACBF1C3FF89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FAA6C579-740B-46B6-97BA-DF2755C21B6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3ADB13A5-806B-4DFB-817A-8D7A6440F57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294A6CD9-2395-4F78-85DD-6C0582C4605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A0551F27-0BD3-42E6-9AFC-3B54A5A5791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E3A12F15-3C37-4D42-9F94-DB9CB0C9810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AA12959E-408C-4C12-A578-9603FB28E9E7}"/>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B3079279-FB1D-47AA-A5B4-546018A1D937}"/>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93585077-7CBF-41FA-881B-50B9FCE5205A}"/>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B74C08DB-164B-4BD1-AD7F-63D6831EF72D}"/>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B959D31F-758F-4205-A7E5-D5EB9C54AB4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7817A66A-C28B-433D-A53A-3A7E8088B91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2EE96575-5DF9-4861-842F-BAA38DDE569D}"/>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3DD76B87-D7D1-4228-BB6B-06096188E4F1}"/>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A716DDB5-ACB0-4964-927A-ECAD060302B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687EBE5E-A108-455F-ACD3-36683382B3F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4E0193BC-C6EA-4F21-A6BB-91043724127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3CD203B3-593B-4184-A41B-16E39C79E88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13FD76AD-E4B1-42CC-9749-17938D78E275}"/>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EF3A56EE-C1BA-4C4B-B150-0A8DCDD30E6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EF7E67BE-0FE9-40E4-BB34-3676D3A6612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a:extLst>
            <a:ext uri="{FF2B5EF4-FFF2-40B4-BE49-F238E27FC236}">
              <a16:creationId xmlns:a16="http://schemas.microsoft.com/office/drawing/2014/main" id="{3FC55968-27D6-4040-9B87-16D4A42AF58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27" name="直線コネクタ 626">
          <a:extLst>
            <a:ext uri="{FF2B5EF4-FFF2-40B4-BE49-F238E27FC236}">
              <a16:creationId xmlns:a16="http://schemas.microsoft.com/office/drawing/2014/main" id="{8C720311-070A-4976-8CBB-54126C1AD287}"/>
            </a:ext>
          </a:extLst>
        </xdr:cNvPr>
        <xdr:cNvCxnSpPr/>
      </xdr:nvCxnSpPr>
      <xdr:spPr>
        <a:xfrm flipV="1">
          <a:off x="14699614" y="165892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28" name="【公民館】&#10;有形固定資産減価償却率最小値テキスト">
          <a:extLst>
            <a:ext uri="{FF2B5EF4-FFF2-40B4-BE49-F238E27FC236}">
              <a16:creationId xmlns:a16="http://schemas.microsoft.com/office/drawing/2014/main" id="{A394E67F-E7B1-4D49-9D13-6059CB945181}"/>
            </a:ext>
          </a:extLst>
        </xdr:cNvPr>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29" name="直線コネクタ 628">
          <a:extLst>
            <a:ext uri="{FF2B5EF4-FFF2-40B4-BE49-F238E27FC236}">
              <a16:creationId xmlns:a16="http://schemas.microsoft.com/office/drawing/2014/main" id="{CCDB0687-02EB-487F-BDD2-9EC3FB0C2356}"/>
            </a:ext>
          </a:extLst>
        </xdr:cNvPr>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30" name="【公民館】&#10;有形固定資産減価償却率最大値テキスト">
          <a:extLst>
            <a:ext uri="{FF2B5EF4-FFF2-40B4-BE49-F238E27FC236}">
              <a16:creationId xmlns:a16="http://schemas.microsoft.com/office/drawing/2014/main" id="{B594E766-EEF1-420B-8CB7-2761732D52C8}"/>
            </a:ext>
          </a:extLst>
        </xdr:cNvPr>
        <xdr:cNvSpPr txBox="1"/>
      </xdr:nvSpPr>
      <xdr:spPr>
        <a:xfrm>
          <a:off x="14738350" y="16364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31" name="直線コネクタ 630">
          <a:extLst>
            <a:ext uri="{FF2B5EF4-FFF2-40B4-BE49-F238E27FC236}">
              <a16:creationId xmlns:a16="http://schemas.microsoft.com/office/drawing/2014/main" id="{7A08C4A1-CDFA-4C19-A8B6-0A99ADEFE3BF}"/>
            </a:ext>
          </a:extLst>
        </xdr:cNvPr>
        <xdr:cNvCxnSpPr/>
      </xdr:nvCxnSpPr>
      <xdr:spPr>
        <a:xfrm>
          <a:off x="14611350" y="1658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32" name="【公民館】&#10;有形固定資産減価償却率平均値テキスト">
          <a:extLst>
            <a:ext uri="{FF2B5EF4-FFF2-40B4-BE49-F238E27FC236}">
              <a16:creationId xmlns:a16="http://schemas.microsoft.com/office/drawing/2014/main" id="{48D9B37E-4309-4FDE-8918-888A25E53148}"/>
            </a:ext>
          </a:extLst>
        </xdr:cNvPr>
        <xdr:cNvSpPr txBox="1"/>
      </xdr:nvSpPr>
      <xdr:spPr>
        <a:xfrm>
          <a:off x="14738350" y="17462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33" name="フローチャート: 判断 632">
          <a:extLst>
            <a:ext uri="{FF2B5EF4-FFF2-40B4-BE49-F238E27FC236}">
              <a16:creationId xmlns:a16="http://schemas.microsoft.com/office/drawing/2014/main" id="{DF1E8A4C-0AFF-4928-870D-B66D06AA6010}"/>
            </a:ext>
          </a:extLst>
        </xdr:cNvPr>
        <xdr:cNvSpPr/>
      </xdr:nvSpPr>
      <xdr:spPr>
        <a:xfrm>
          <a:off x="14649450" y="1748390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34" name="フローチャート: 判断 633">
          <a:extLst>
            <a:ext uri="{FF2B5EF4-FFF2-40B4-BE49-F238E27FC236}">
              <a16:creationId xmlns:a16="http://schemas.microsoft.com/office/drawing/2014/main" id="{FF4127A4-163D-44FF-AEF7-4E581E07D862}"/>
            </a:ext>
          </a:extLst>
        </xdr:cNvPr>
        <xdr:cNvSpPr/>
      </xdr:nvSpPr>
      <xdr:spPr>
        <a:xfrm>
          <a:off x="13887450" y="175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35" name="フローチャート: 判断 634">
          <a:extLst>
            <a:ext uri="{FF2B5EF4-FFF2-40B4-BE49-F238E27FC236}">
              <a16:creationId xmlns:a16="http://schemas.microsoft.com/office/drawing/2014/main" id="{37E24C52-36E8-48A3-90ED-D8CB747B9852}"/>
            </a:ext>
          </a:extLst>
        </xdr:cNvPr>
        <xdr:cNvSpPr/>
      </xdr:nvSpPr>
      <xdr:spPr>
        <a:xfrm>
          <a:off x="1309370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36" name="フローチャート: 判断 635">
          <a:extLst>
            <a:ext uri="{FF2B5EF4-FFF2-40B4-BE49-F238E27FC236}">
              <a16:creationId xmlns:a16="http://schemas.microsoft.com/office/drawing/2014/main" id="{E72AEAA2-4866-4607-9399-38CF2436FE49}"/>
            </a:ext>
          </a:extLst>
        </xdr:cNvPr>
        <xdr:cNvSpPr/>
      </xdr:nvSpPr>
      <xdr:spPr>
        <a:xfrm>
          <a:off x="122999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37" name="フローチャート: 判断 636">
          <a:extLst>
            <a:ext uri="{FF2B5EF4-FFF2-40B4-BE49-F238E27FC236}">
              <a16:creationId xmlns:a16="http://schemas.microsoft.com/office/drawing/2014/main" id="{68DE0BFB-7CB9-435B-A78F-73FE561BA3D5}"/>
            </a:ext>
          </a:extLst>
        </xdr:cNvPr>
        <xdr:cNvSpPr/>
      </xdr:nvSpPr>
      <xdr:spPr>
        <a:xfrm>
          <a:off x="11487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5E2066F2-6D40-47DD-9149-66C0D8A74879}"/>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E6BF3EF-0258-4997-90C8-1ED7741A4A2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A6558695-1212-41D3-AAEC-EDE8E1021F8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6101DBEA-AB63-4AAE-83C5-571FD5D458C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A63E7B4-4044-412A-B8D4-4C12A555CF3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43" name="楕円 642">
          <a:extLst>
            <a:ext uri="{FF2B5EF4-FFF2-40B4-BE49-F238E27FC236}">
              <a16:creationId xmlns:a16="http://schemas.microsoft.com/office/drawing/2014/main" id="{1B9D6CAE-83C9-4933-8CF4-61E3B937D5EF}"/>
            </a:ext>
          </a:extLst>
        </xdr:cNvPr>
        <xdr:cNvSpPr/>
      </xdr:nvSpPr>
      <xdr:spPr>
        <a:xfrm>
          <a:off x="14649450" y="173157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644" name="【公民館】&#10;有形固定資産減価償却率該当値テキスト">
          <a:extLst>
            <a:ext uri="{FF2B5EF4-FFF2-40B4-BE49-F238E27FC236}">
              <a16:creationId xmlns:a16="http://schemas.microsoft.com/office/drawing/2014/main" id="{A24800BA-86E6-423A-82F6-4D5EFC4F45AA}"/>
            </a:ext>
          </a:extLst>
        </xdr:cNvPr>
        <xdr:cNvSpPr txBox="1"/>
      </xdr:nvSpPr>
      <xdr:spPr>
        <a:xfrm>
          <a:off x="1473835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45" name="楕円 644">
          <a:extLst>
            <a:ext uri="{FF2B5EF4-FFF2-40B4-BE49-F238E27FC236}">
              <a16:creationId xmlns:a16="http://schemas.microsoft.com/office/drawing/2014/main" id="{E3615B11-D513-4FDB-B4A4-AA6E9EAA7CE5}"/>
            </a:ext>
          </a:extLst>
        </xdr:cNvPr>
        <xdr:cNvSpPr/>
      </xdr:nvSpPr>
      <xdr:spPr>
        <a:xfrm>
          <a:off x="138874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107224</xdr:rowOff>
    </xdr:to>
    <xdr:cxnSp macro="">
      <xdr:nvCxnSpPr>
        <xdr:cNvPr id="646" name="直線コネクタ 645">
          <a:extLst>
            <a:ext uri="{FF2B5EF4-FFF2-40B4-BE49-F238E27FC236}">
              <a16:creationId xmlns:a16="http://schemas.microsoft.com/office/drawing/2014/main" id="{8ED647DC-524A-4CC8-BDE0-571CFAE5BE5C}"/>
            </a:ext>
          </a:extLst>
        </xdr:cNvPr>
        <xdr:cNvCxnSpPr/>
      </xdr:nvCxnSpPr>
      <xdr:spPr>
        <a:xfrm>
          <a:off x="13938250" y="17335500"/>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647" name="楕円 646">
          <a:extLst>
            <a:ext uri="{FF2B5EF4-FFF2-40B4-BE49-F238E27FC236}">
              <a16:creationId xmlns:a16="http://schemas.microsoft.com/office/drawing/2014/main" id="{5CD6C96F-2B7F-4EFA-B2B5-36AA42032E73}"/>
            </a:ext>
          </a:extLst>
        </xdr:cNvPr>
        <xdr:cNvSpPr/>
      </xdr:nvSpPr>
      <xdr:spPr>
        <a:xfrm>
          <a:off x="12299950" y="17219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98879</xdr:rowOff>
    </xdr:from>
    <xdr:to>
      <xdr:col>67</xdr:col>
      <xdr:colOff>101600</xdr:colOff>
      <xdr:row>104</xdr:row>
      <xdr:rowOff>29029</xdr:rowOff>
    </xdr:to>
    <xdr:sp macro="" textlink="">
      <xdr:nvSpPr>
        <xdr:cNvPr id="648" name="楕円 647">
          <a:extLst>
            <a:ext uri="{FF2B5EF4-FFF2-40B4-BE49-F238E27FC236}">
              <a16:creationId xmlns:a16="http://schemas.microsoft.com/office/drawing/2014/main" id="{3537F920-9060-4704-B0BB-F1FB60CC0F93}"/>
            </a:ext>
          </a:extLst>
        </xdr:cNvPr>
        <xdr:cNvSpPr/>
      </xdr:nvSpPr>
      <xdr:spPr>
        <a:xfrm>
          <a:off x="1148715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104</xdr:row>
      <xdr:rowOff>10886</xdr:rowOff>
    </xdr:to>
    <xdr:cxnSp macro="">
      <xdr:nvCxnSpPr>
        <xdr:cNvPr id="649" name="直線コネクタ 648">
          <a:extLst>
            <a:ext uri="{FF2B5EF4-FFF2-40B4-BE49-F238E27FC236}">
              <a16:creationId xmlns:a16="http://schemas.microsoft.com/office/drawing/2014/main" id="{D2147DAD-100D-4727-88CA-A26D7CB93371}"/>
            </a:ext>
          </a:extLst>
        </xdr:cNvPr>
        <xdr:cNvCxnSpPr/>
      </xdr:nvCxnSpPr>
      <xdr:spPr>
        <a:xfrm>
          <a:off x="11537950" y="17237529"/>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50" name="n_1aveValue【公民館】&#10;有形固定資産減価償却率">
          <a:extLst>
            <a:ext uri="{FF2B5EF4-FFF2-40B4-BE49-F238E27FC236}">
              <a16:creationId xmlns:a16="http://schemas.microsoft.com/office/drawing/2014/main" id="{3AA44B91-DDB2-48A3-A58A-FE84C1A3EBBD}"/>
            </a:ext>
          </a:extLst>
        </xdr:cNvPr>
        <xdr:cNvSpPr txBox="1"/>
      </xdr:nvSpPr>
      <xdr:spPr>
        <a:xfrm>
          <a:off x="137420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51" name="n_2aveValue【公民館】&#10;有形固定資産減価償却率">
          <a:extLst>
            <a:ext uri="{FF2B5EF4-FFF2-40B4-BE49-F238E27FC236}">
              <a16:creationId xmlns:a16="http://schemas.microsoft.com/office/drawing/2014/main" id="{2B338B3E-8308-4339-8DD0-F6DD6CD9A50A}"/>
            </a:ext>
          </a:extLst>
        </xdr:cNvPr>
        <xdr:cNvSpPr txBox="1"/>
      </xdr:nvSpPr>
      <xdr:spPr>
        <a:xfrm>
          <a:off x="1296099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52" name="n_3aveValue【公民館】&#10;有形固定資産減価償却率">
          <a:extLst>
            <a:ext uri="{FF2B5EF4-FFF2-40B4-BE49-F238E27FC236}">
              <a16:creationId xmlns:a16="http://schemas.microsoft.com/office/drawing/2014/main" id="{A390FB7D-1609-48CA-B326-35A90CC738AB}"/>
            </a:ext>
          </a:extLst>
        </xdr:cNvPr>
        <xdr:cNvSpPr txBox="1"/>
      </xdr:nvSpPr>
      <xdr:spPr>
        <a:xfrm>
          <a:off x="121672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53" name="n_4aveValue【公民館】&#10;有形固定資産減価償却率">
          <a:extLst>
            <a:ext uri="{FF2B5EF4-FFF2-40B4-BE49-F238E27FC236}">
              <a16:creationId xmlns:a16="http://schemas.microsoft.com/office/drawing/2014/main" id="{4A42269E-0A7B-4E9C-8159-0E3EA4120264}"/>
            </a:ext>
          </a:extLst>
        </xdr:cNvPr>
        <xdr:cNvSpPr txBox="1"/>
      </xdr:nvSpPr>
      <xdr:spPr>
        <a:xfrm>
          <a:off x="11354444" y="175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54" name="n_1mainValue【公民館】&#10;有形固定資産減価償却率">
          <a:extLst>
            <a:ext uri="{FF2B5EF4-FFF2-40B4-BE49-F238E27FC236}">
              <a16:creationId xmlns:a16="http://schemas.microsoft.com/office/drawing/2014/main" id="{AADB9833-5DDE-471B-A4E3-7E7CAF84559A}"/>
            </a:ext>
          </a:extLst>
        </xdr:cNvPr>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655" name="n_3mainValue【公民館】&#10;有形固定資産減価償却率">
          <a:extLst>
            <a:ext uri="{FF2B5EF4-FFF2-40B4-BE49-F238E27FC236}">
              <a16:creationId xmlns:a16="http://schemas.microsoft.com/office/drawing/2014/main" id="{9AEC9A77-6FA2-4B24-8D95-7B1C0E6BF658}"/>
            </a:ext>
          </a:extLst>
        </xdr:cNvPr>
        <xdr:cNvSpPr txBox="1"/>
      </xdr:nvSpPr>
      <xdr:spPr>
        <a:xfrm>
          <a:off x="121672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56" name="n_4mainValue【公民館】&#10;有形固定資産減価償却率">
          <a:extLst>
            <a:ext uri="{FF2B5EF4-FFF2-40B4-BE49-F238E27FC236}">
              <a16:creationId xmlns:a16="http://schemas.microsoft.com/office/drawing/2014/main" id="{6EAB54DF-90E1-4696-99B3-ABEE99F4E47F}"/>
            </a:ext>
          </a:extLst>
        </xdr:cNvPr>
        <xdr:cNvSpPr txBox="1"/>
      </xdr:nvSpPr>
      <xdr:spPr>
        <a:xfrm>
          <a:off x="113544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1CB861D0-2CC3-4EC8-965F-5C88FBB04C9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24274D41-4ABE-4FA8-97D0-3BFF5DD9980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A9674D1A-2D9E-44A1-AAE4-43FCCA2632A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D3A3690A-4D4C-4E6D-B792-AA1AB773458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BE516236-C171-458E-9B48-BCD1204F4FF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2B85315E-EA72-43CF-8C4F-13B4D06536B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2C6B5CFE-34F7-453E-B7D6-CAD0F05F26B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09E8A4C5-5156-4DAC-8B82-ED4952CC3BB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CEAA359A-0236-4E75-A456-1E9F152C873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23EF9282-4A9E-4F84-940E-CD623A663CD6}"/>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D83C9D62-9C80-4C24-B23C-C40213EB639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2A021FA2-FC32-4CDB-8311-D29E31CC67B7}"/>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1550AA07-8161-4C93-8404-8EE16B1C14A3}"/>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46E76FF4-FACE-430B-B61B-447DAF957342}"/>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E3B94874-DD17-4B88-A686-1E4826235A7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D0D8BF16-98BD-471F-957E-4B7B9DCC305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93AB364F-3D5F-479D-AAC4-12B311364A09}"/>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306BA0A5-8344-4CB3-B600-D18C4E88CB5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4C26AE36-065E-41FF-9B9B-3EC65051DF2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AD506CE2-2BA8-4BFA-9CD4-EDD885A196AE}"/>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B5623449-D901-4E84-AB64-3646295925C5}"/>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B61ECA70-36E3-40D8-A5E3-8C373A01F979}"/>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55254F0A-01C7-4C13-A5A1-25BCB2662FD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5BC120D3-D650-49B7-B149-D565D3FF468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46375D0A-08C4-421F-89B8-095545BE99D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82" name="直線コネクタ 681">
          <a:extLst>
            <a:ext uri="{FF2B5EF4-FFF2-40B4-BE49-F238E27FC236}">
              <a16:creationId xmlns:a16="http://schemas.microsoft.com/office/drawing/2014/main" id="{D1AEEAD5-1E6E-4798-A6FA-2114011450B3}"/>
            </a:ext>
          </a:extLst>
        </xdr:cNvPr>
        <xdr:cNvCxnSpPr/>
      </xdr:nvCxnSpPr>
      <xdr:spPr>
        <a:xfrm flipV="1">
          <a:off x="19951064" y="166921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83" name="【公民館】&#10;一人当たり面積最小値テキスト">
          <a:extLst>
            <a:ext uri="{FF2B5EF4-FFF2-40B4-BE49-F238E27FC236}">
              <a16:creationId xmlns:a16="http://schemas.microsoft.com/office/drawing/2014/main" id="{D1E72F35-2C5D-4384-AF9F-DF4CC0F87E13}"/>
            </a:ext>
          </a:extLst>
        </xdr:cNvPr>
        <xdr:cNvSpPr txBox="1"/>
      </xdr:nvSpPr>
      <xdr:spPr>
        <a:xfrm>
          <a:off x="19989800"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84" name="直線コネクタ 683">
          <a:extLst>
            <a:ext uri="{FF2B5EF4-FFF2-40B4-BE49-F238E27FC236}">
              <a16:creationId xmlns:a16="http://schemas.microsoft.com/office/drawing/2014/main" id="{D4725A80-8851-4B33-A757-B07A6BB8996F}"/>
            </a:ext>
          </a:extLst>
        </xdr:cNvPr>
        <xdr:cNvCxnSpPr/>
      </xdr:nvCxnSpPr>
      <xdr:spPr>
        <a:xfrm>
          <a:off x="19881850" y="18148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85" name="【公民館】&#10;一人当たり面積最大値テキスト">
          <a:extLst>
            <a:ext uri="{FF2B5EF4-FFF2-40B4-BE49-F238E27FC236}">
              <a16:creationId xmlns:a16="http://schemas.microsoft.com/office/drawing/2014/main" id="{ED4E6C8E-7C98-4ECB-88E4-C8798DC69B3A}"/>
            </a:ext>
          </a:extLst>
        </xdr:cNvPr>
        <xdr:cNvSpPr txBox="1"/>
      </xdr:nvSpPr>
      <xdr:spPr>
        <a:xfrm>
          <a:off x="19989800" y="164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86" name="直線コネクタ 685">
          <a:extLst>
            <a:ext uri="{FF2B5EF4-FFF2-40B4-BE49-F238E27FC236}">
              <a16:creationId xmlns:a16="http://schemas.microsoft.com/office/drawing/2014/main" id="{41BD739E-BDE3-4AB7-A199-D2F67B7931D4}"/>
            </a:ext>
          </a:extLst>
        </xdr:cNvPr>
        <xdr:cNvCxnSpPr/>
      </xdr:nvCxnSpPr>
      <xdr:spPr>
        <a:xfrm>
          <a:off x="19881850" y="16692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687" name="【公民館】&#10;一人当たり面積平均値テキスト">
          <a:extLst>
            <a:ext uri="{FF2B5EF4-FFF2-40B4-BE49-F238E27FC236}">
              <a16:creationId xmlns:a16="http://schemas.microsoft.com/office/drawing/2014/main" id="{B16926A3-5AD5-45A7-9D97-F92F2217809D}"/>
            </a:ext>
          </a:extLst>
        </xdr:cNvPr>
        <xdr:cNvSpPr txBox="1"/>
      </xdr:nvSpPr>
      <xdr:spPr>
        <a:xfrm>
          <a:off x="19989800" y="1756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88" name="フローチャート: 判断 687">
          <a:extLst>
            <a:ext uri="{FF2B5EF4-FFF2-40B4-BE49-F238E27FC236}">
              <a16:creationId xmlns:a16="http://schemas.microsoft.com/office/drawing/2014/main" id="{5D9855DB-ADA7-475B-922E-B3A1449D79BD}"/>
            </a:ext>
          </a:extLst>
        </xdr:cNvPr>
        <xdr:cNvSpPr/>
      </xdr:nvSpPr>
      <xdr:spPr>
        <a:xfrm>
          <a:off x="199009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89" name="フローチャート: 判断 688">
          <a:extLst>
            <a:ext uri="{FF2B5EF4-FFF2-40B4-BE49-F238E27FC236}">
              <a16:creationId xmlns:a16="http://schemas.microsoft.com/office/drawing/2014/main" id="{E3EDF9E4-047A-472A-8861-CDD511479D01}"/>
            </a:ext>
          </a:extLst>
        </xdr:cNvPr>
        <xdr:cNvSpPr/>
      </xdr:nvSpPr>
      <xdr:spPr>
        <a:xfrm>
          <a:off x="19157950" y="1770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90" name="フローチャート: 判断 689">
          <a:extLst>
            <a:ext uri="{FF2B5EF4-FFF2-40B4-BE49-F238E27FC236}">
              <a16:creationId xmlns:a16="http://schemas.microsoft.com/office/drawing/2014/main" id="{9075EA71-8ED3-45C8-8866-ED54276F6D18}"/>
            </a:ext>
          </a:extLst>
        </xdr:cNvPr>
        <xdr:cNvSpPr/>
      </xdr:nvSpPr>
      <xdr:spPr>
        <a:xfrm>
          <a:off x="1834515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91" name="フローチャート: 判断 690">
          <a:extLst>
            <a:ext uri="{FF2B5EF4-FFF2-40B4-BE49-F238E27FC236}">
              <a16:creationId xmlns:a16="http://schemas.microsoft.com/office/drawing/2014/main" id="{71ACD8F9-7434-401E-AFD7-D349F3546EB4}"/>
            </a:ext>
          </a:extLst>
        </xdr:cNvPr>
        <xdr:cNvSpPr/>
      </xdr:nvSpPr>
      <xdr:spPr>
        <a:xfrm>
          <a:off x="175514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92" name="フローチャート: 判断 691">
          <a:extLst>
            <a:ext uri="{FF2B5EF4-FFF2-40B4-BE49-F238E27FC236}">
              <a16:creationId xmlns:a16="http://schemas.microsoft.com/office/drawing/2014/main" id="{00667220-7D79-49C8-91ED-0E314BB2CCDB}"/>
            </a:ext>
          </a:extLst>
        </xdr:cNvPr>
        <xdr:cNvSpPr/>
      </xdr:nvSpPr>
      <xdr:spPr>
        <a:xfrm>
          <a:off x="16757650" y="17709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8279A581-E545-4DEE-B121-6E0A8E6D513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1257F7F6-7B73-447A-914C-66221B7CA0D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26AB92AA-5176-46F6-95C4-A6F91474251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C36B2AAE-CDA1-481C-9807-51048B4120A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786397CF-BDF4-43B2-B717-833D3FEE3B12}"/>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698" name="楕円 697">
          <a:extLst>
            <a:ext uri="{FF2B5EF4-FFF2-40B4-BE49-F238E27FC236}">
              <a16:creationId xmlns:a16="http://schemas.microsoft.com/office/drawing/2014/main" id="{7A7C0756-299F-49A9-8D74-35592CF8FCAA}"/>
            </a:ext>
          </a:extLst>
        </xdr:cNvPr>
        <xdr:cNvSpPr/>
      </xdr:nvSpPr>
      <xdr:spPr>
        <a:xfrm>
          <a:off x="199009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699" name="【公民館】&#10;一人当たり面積該当値テキスト">
          <a:extLst>
            <a:ext uri="{FF2B5EF4-FFF2-40B4-BE49-F238E27FC236}">
              <a16:creationId xmlns:a16="http://schemas.microsoft.com/office/drawing/2014/main" id="{554C6F3F-69AB-48A5-A55C-B98AD4793A55}"/>
            </a:ext>
          </a:extLst>
        </xdr:cNvPr>
        <xdr:cNvSpPr txBox="1"/>
      </xdr:nvSpPr>
      <xdr:spPr>
        <a:xfrm>
          <a:off x="19989800" y="17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00" name="楕円 699">
          <a:extLst>
            <a:ext uri="{FF2B5EF4-FFF2-40B4-BE49-F238E27FC236}">
              <a16:creationId xmlns:a16="http://schemas.microsoft.com/office/drawing/2014/main" id="{FA40D8A9-1E25-4BBD-984F-42CF3733FF81}"/>
            </a:ext>
          </a:extLst>
        </xdr:cNvPr>
        <xdr:cNvSpPr/>
      </xdr:nvSpPr>
      <xdr:spPr>
        <a:xfrm>
          <a:off x="19157950" y="1790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10886</xdr:rowOff>
    </xdr:to>
    <xdr:cxnSp macro="">
      <xdr:nvCxnSpPr>
        <xdr:cNvPr id="701" name="直線コネクタ 700">
          <a:extLst>
            <a:ext uri="{FF2B5EF4-FFF2-40B4-BE49-F238E27FC236}">
              <a16:creationId xmlns:a16="http://schemas.microsoft.com/office/drawing/2014/main" id="{6AA0E00C-3EFB-4ACE-8D00-744D2E762DEA}"/>
            </a:ext>
          </a:extLst>
        </xdr:cNvPr>
        <xdr:cNvCxnSpPr/>
      </xdr:nvCxnSpPr>
      <xdr:spPr>
        <a:xfrm>
          <a:off x="19202400" y="17952720"/>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02" name="楕円 701">
          <a:extLst>
            <a:ext uri="{FF2B5EF4-FFF2-40B4-BE49-F238E27FC236}">
              <a16:creationId xmlns:a16="http://schemas.microsoft.com/office/drawing/2014/main" id="{43A601C2-85CE-4442-BE85-4A6FCA74316A}"/>
            </a:ext>
          </a:extLst>
        </xdr:cNvPr>
        <xdr:cNvSpPr/>
      </xdr:nvSpPr>
      <xdr:spPr>
        <a:xfrm>
          <a:off x="175514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03" name="楕円 702">
          <a:extLst>
            <a:ext uri="{FF2B5EF4-FFF2-40B4-BE49-F238E27FC236}">
              <a16:creationId xmlns:a16="http://schemas.microsoft.com/office/drawing/2014/main" id="{4E19F8F3-F5C1-42A8-91C8-B6007B211402}"/>
            </a:ext>
          </a:extLst>
        </xdr:cNvPr>
        <xdr:cNvSpPr/>
      </xdr:nvSpPr>
      <xdr:spPr>
        <a:xfrm>
          <a:off x="16757650" y="17895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4355</xdr:rowOff>
    </xdr:to>
    <xdr:cxnSp macro="">
      <xdr:nvCxnSpPr>
        <xdr:cNvPr id="704" name="直線コネクタ 703">
          <a:extLst>
            <a:ext uri="{FF2B5EF4-FFF2-40B4-BE49-F238E27FC236}">
              <a16:creationId xmlns:a16="http://schemas.microsoft.com/office/drawing/2014/main" id="{F4BAB812-C6C1-4B59-91C2-63CF53D62888}"/>
            </a:ext>
          </a:extLst>
        </xdr:cNvPr>
        <xdr:cNvCxnSpPr/>
      </xdr:nvCxnSpPr>
      <xdr:spPr>
        <a:xfrm>
          <a:off x="16802100" y="17946188"/>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05" name="n_1aveValue【公民館】&#10;一人当たり面積">
          <a:extLst>
            <a:ext uri="{FF2B5EF4-FFF2-40B4-BE49-F238E27FC236}">
              <a16:creationId xmlns:a16="http://schemas.microsoft.com/office/drawing/2014/main" id="{343D9DF1-521D-49C5-8DA7-14EABA4CEFA5}"/>
            </a:ext>
          </a:extLst>
        </xdr:cNvPr>
        <xdr:cNvSpPr txBox="1"/>
      </xdr:nvSpPr>
      <xdr:spPr>
        <a:xfrm>
          <a:off x="189802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06" name="n_2aveValue【公民館】&#10;一人当たり面積">
          <a:extLst>
            <a:ext uri="{FF2B5EF4-FFF2-40B4-BE49-F238E27FC236}">
              <a16:creationId xmlns:a16="http://schemas.microsoft.com/office/drawing/2014/main" id="{A413CC3B-9B88-4808-8E6D-38F0ECAC5632}"/>
            </a:ext>
          </a:extLst>
        </xdr:cNvPr>
        <xdr:cNvSpPr txBox="1"/>
      </xdr:nvSpPr>
      <xdr:spPr>
        <a:xfrm>
          <a:off x="18180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7" name="n_3aveValue【公民館】&#10;一人当たり面積">
          <a:extLst>
            <a:ext uri="{FF2B5EF4-FFF2-40B4-BE49-F238E27FC236}">
              <a16:creationId xmlns:a16="http://schemas.microsoft.com/office/drawing/2014/main" id="{40033027-3F7E-44E3-B75C-99EC3D6E15E0}"/>
            </a:ext>
          </a:extLst>
        </xdr:cNvPr>
        <xdr:cNvSpPr txBox="1"/>
      </xdr:nvSpPr>
      <xdr:spPr>
        <a:xfrm>
          <a:off x="1738637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08" name="n_4aveValue【公民館】&#10;一人当たり面積">
          <a:extLst>
            <a:ext uri="{FF2B5EF4-FFF2-40B4-BE49-F238E27FC236}">
              <a16:creationId xmlns:a16="http://schemas.microsoft.com/office/drawing/2014/main" id="{7D73AE6D-D51A-4E2D-96CD-EB80032317B9}"/>
            </a:ext>
          </a:extLst>
        </xdr:cNvPr>
        <xdr:cNvSpPr txBox="1"/>
      </xdr:nvSpPr>
      <xdr:spPr>
        <a:xfrm>
          <a:off x="165926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09" name="n_1mainValue【公民館】&#10;一人当たり面積">
          <a:extLst>
            <a:ext uri="{FF2B5EF4-FFF2-40B4-BE49-F238E27FC236}">
              <a16:creationId xmlns:a16="http://schemas.microsoft.com/office/drawing/2014/main" id="{BF016520-2FBF-46EB-9A15-AFA51820DA2C}"/>
            </a:ext>
          </a:extLst>
        </xdr:cNvPr>
        <xdr:cNvSpPr txBox="1"/>
      </xdr:nvSpPr>
      <xdr:spPr>
        <a:xfrm>
          <a:off x="189802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10" name="n_3mainValue【公民館】&#10;一人当たり面積">
          <a:extLst>
            <a:ext uri="{FF2B5EF4-FFF2-40B4-BE49-F238E27FC236}">
              <a16:creationId xmlns:a16="http://schemas.microsoft.com/office/drawing/2014/main" id="{7143AB87-D2CE-49CA-A2A8-6733E1982DEF}"/>
            </a:ext>
          </a:extLst>
        </xdr:cNvPr>
        <xdr:cNvSpPr txBox="1"/>
      </xdr:nvSpPr>
      <xdr:spPr>
        <a:xfrm>
          <a:off x="17386377" y="179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11" name="n_4mainValue【公民館】&#10;一人当たり面積">
          <a:extLst>
            <a:ext uri="{FF2B5EF4-FFF2-40B4-BE49-F238E27FC236}">
              <a16:creationId xmlns:a16="http://schemas.microsoft.com/office/drawing/2014/main" id="{44D75B3D-97E4-46F6-AF75-0C923B8B1F9D}"/>
            </a:ext>
          </a:extLst>
        </xdr:cNvPr>
        <xdr:cNvSpPr txBox="1"/>
      </xdr:nvSpPr>
      <xdr:spPr>
        <a:xfrm>
          <a:off x="16592627"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969EB92A-9D90-49ED-9C6D-393BEB3A096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53F27BC4-E56E-486D-B196-97271702DD7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6EA8636E-992C-491C-9FF4-93302841DE2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類似団体平均と比較すると、有形固定資産減価償却率は、公営住宅、児童館が高く、道路、橋りょう・トンネル、学校施設、公民館が低くなっている。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今後は北下町営住宅の解体を予定している。児童館については、平成２７年度に大規模改造を実施したが、類似団体平均と比較しても比率は高く、数値も上昇傾向にあるため、個別施設計画に基づいた適切な維持管理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道路の減価償却率が低く、一人当たり延長の数値が高い点については、本町を南北に横切る関越自動車道の側道が町道となってることや、吉岡バイパスの開通に伴う県道の町道移管等が要因に上げられる。また、令和３年度においては、駒寄スマートインターチェンジの大型車乗り入れが可能となり、今後はインター東側における商業施設の出店に伴う周辺町道の改良や、漆原地区における都市計画道路の整備等を予定している。橋りょう・トンネルについては、類似団体平均に比べ６．５ポイント低い数値となっており、今後も長寿命化計画に基づき、補修工事を予定している。学校施設は、近年の増改築や更新工事等に伴い、減価償却率は類似団体平均を下回っているが、一人当たり面積は平均値を下回っていることからも、依然として施設の狭小が懸念される状況にあり、今後は学校用地の拡大など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0509E0-7F66-4054-A52B-9D5B80E6108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912B7F-D3CD-49BF-A700-12068E2D19F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B32A8F-EC37-4181-8E95-8C414F154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8AD26A-DD3C-447C-A1C6-CC77BA55B33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5FDF60-5CEE-4C9C-828E-DDC3775AE1C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749333-9702-4824-B339-34B18D3BBD4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BF1D4D-FD99-4444-93F9-E242F3248E2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9B16FF-8807-43F9-9AEC-3536A37FF0E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EC419F-2200-40E7-B08A-2760F07CF0C9}"/>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67CDAC-D313-49F3-A157-47F9104EB6D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4D1B39-4EE5-45BF-B139-AC568436807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8EB7A8-E3F8-4653-89E9-AB69B9E1966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EAC14A-DEF9-441B-B0C2-89DEB5E66CB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078D09-3AFD-4459-8B3E-21FF890D7FE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6E9C0F-7C45-42CD-A059-644410F9449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9084FC-44AA-47C5-81D8-4754B0737456}"/>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31ADA2-9996-4D81-AFE2-CF83B7E014C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14504A-64FE-426E-ADB8-E2F8A586333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CF82F9-4871-41DE-9B8C-0CA0B23C5F5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0EFDD2-5B55-41D1-B7C5-52BD105C695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E53355-8E47-40B4-8CDE-1D515ABF35E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3B7FAB-D6CD-4D9F-92B8-0A0DF421AEE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F9720E-B82A-4E99-8FD9-4829A1872C6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EEFFB8-0746-4869-87DD-CB656C74061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951926-A941-4D7D-A001-B5B5742AD00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657A91-DF00-4CF3-9E99-FEE6F4DCA96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7B2FE0-C38B-4E48-97F4-B49DE3A3861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B0F060-FDF2-4A22-838D-D2E6073C16E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0A439A-81CF-4AF1-8699-7091C288B98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0C046C-CAA8-42D0-AF2D-63848C1B0BB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C084E6-782D-4850-A2C5-8EBD1FCBBF71}"/>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9CCF5A-0E48-4690-AA3F-97A640187BC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B3E8D8-A9AA-4CDC-8F6A-268C48CA109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E846AD-4067-4201-82D8-A570D249326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8A25BD-F571-44D9-B0F8-5F02934F267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41ED94-0C20-4CB6-A911-821E3C307E3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AACC92-AEC4-4809-B32B-BDB8BDF3866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79966C-586E-4536-9F49-7F6FFA705F3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58BE3C-7E0A-400E-BF79-F8557531C1D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160D12-AB98-4B3C-B3BE-4D51333E5CD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AA51866-A727-46D5-B1CB-C48DA248AB37}"/>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F9ECE5-A2EB-4289-A67C-1928A0916EA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8144C9-7F7C-41DD-97CE-CD70A6CB8539}"/>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5411F8-BC71-4FE4-8CBE-D2A79DD5260A}"/>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09C912-2F0B-4290-B49F-E0E1F733848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DB807E-6527-4702-888D-5B1B8DBE3D8F}"/>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36A78C9-1F52-4B2D-9142-9F45EC3A8366}"/>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C291F18-11F4-4BA2-BFF3-48DBF3B9819E}"/>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A8796CF-71D6-4E2E-BD00-A4D2A25A76D5}"/>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9B8396-BC82-4B4E-8C19-EB4AA6317146}"/>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FCD252-9442-442B-BE26-E605B3A47406}"/>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0CF7E8F-7817-478F-9A3F-B746E04C6E5E}"/>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272CC0B-D106-46F9-A886-6F341F67A91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5211CDD-DEFB-456E-81D4-C10F3C760B13}"/>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F688F5A-C18F-4D1C-9717-D79F380B2558}"/>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ABFE90-02BB-42AC-A178-1FB278787CE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2EE2EEDA-CD4D-4575-8861-841972D3C1F7}"/>
            </a:ext>
          </a:extLst>
        </xdr:cNvPr>
        <xdr:cNvCxnSpPr/>
      </xdr:nvCxnSpPr>
      <xdr:spPr>
        <a:xfrm flipV="1">
          <a:off x="4177665" y="54573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34C0B56A-BD53-4A8B-87B1-FA117A688A50}"/>
            </a:ext>
          </a:extLst>
        </xdr:cNvPr>
        <xdr:cNvSpPr txBox="1"/>
      </xdr:nvSpPr>
      <xdr:spPr>
        <a:xfrm>
          <a:off x="4216400" y="702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7584F7AE-2855-4F18-9091-D22CE1F5E9B9}"/>
            </a:ext>
          </a:extLst>
        </xdr:cNvPr>
        <xdr:cNvCxnSpPr/>
      </xdr:nvCxnSpPr>
      <xdr:spPr>
        <a:xfrm>
          <a:off x="4108450" y="7024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7107F18B-2511-4067-9148-EB3F494980A4}"/>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0710CBF-28B1-4BD1-9067-96A4FDC449EA}"/>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A2A6EF0B-B6A4-4C62-9D3F-46E7540562A7}"/>
            </a:ext>
          </a:extLst>
        </xdr:cNvPr>
        <xdr:cNvSpPr txBox="1"/>
      </xdr:nvSpPr>
      <xdr:spPr>
        <a:xfrm>
          <a:off x="4216400" y="6053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B724DC97-4376-40C7-BD17-43A6D3A860FE}"/>
            </a:ext>
          </a:extLst>
        </xdr:cNvPr>
        <xdr:cNvSpPr/>
      </xdr:nvSpPr>
      <xdr:spPr>
        <a:xfrm>
          <a:off x="4127500" y="619596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39A7E21F-BCC3-450A-A31E-38DECA8876E2}"/>
            </a:ext>
          </a:extLst>
        </xdr:cNvPr>
        <xdr:cNvSpPr/>
      </xdr:nvSpPr>
      <xdr:spPr>
        <a:xfrm>
          <a:off x="3384550" y="6156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B14AC50F-D847-4233-BEB0-503BE9C18A02}"/>
            </a:ext>
          </a:extLst>
        </xdr:cNvPr>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73AFF2A5-4442-45E3-AB83-A0BFF1530CA6}"/>
            </a:ext>
          </a:extLst>
        </xdr:cNvPr>
        <xdr:cNvSpPr/>
      </xdr:nvSpPr>
      <xdr:spPr>
        <a:xfrm>
          <a:off x="1778000" y="61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B419D435-8BEA-4931-AFA1-3F9AC481E3BD}"/>
            </a:ext>
          </a:extLst>
        </xdr:cNvPr>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4C8D77-30F7-4D31-8B1E-997E61698DC3}"/>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F434C5-8D35-4E3E-B741-E7D149A2252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55F6BD-0D44-4DAC-883F-6EB26DB2BD24}"/>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D25B2F-0FFB-442B-8096-D0DFF33CFDC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14EAA6F-4B32-4F45-876F-D7D65D6164E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4" name="楕円 73">
          <a:extLst>
            <a:ext uri="{FF2B5EF4-FFF2-40B4-BE49-F238E27FC236}">
              <a16:creationId xmlns:a16="http://schemas.microsoft.com/office/drawing/2014/main" id="{3F287B5D-4DA7-4BB0-BF5A-713ADA54F7D2}"/>
            </a:ext>
          </a:extLst>
        </xdr:cNvPr>
        <xdr:cNvSpPr/>
      </xdr:nvSpPr>
      <xdr:spPr>
        <a:xfrm>
          <a:off x="4127500" y="6223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E6145A40-4307-45B8-96F9-C47E8E752CD1}"/>
            </a:ext>
          </a:extLst>
        </xdr:cNvPr>
        <xdr:cNvSpPr txBox="1"/>
      </xdr:nvSpPr>
      <xdr:spPr>
        <a:xfrm>
          <a:off x="4216400"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8DDB4FD9-A347-43CD-949A-DF51696404F5}"/>
            </a:ext>
          </a:extLst>
        </xdr:cNvPr>
        <xdr:cNvSpPr/>
      </xdr:nvSpPr>
      <xdr:spPr>
        <a:xfrm>
          <a:off x="3384550" y="6194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159476</xdr:rowOff>
    </xdr:to>
    <xdr:cxnSp macro="">
      <xdr:nvCxnSpPr>
        <xdr:cNvPr id="77" name="直線コネクタ 76">
          <a:extLst>
            <a:ext uri="{FF2B5EF4-FFF2-40B4-BE49-F238E27FC236}">
              <a16:creationId xmlns:a16="http://schemas.microsoft.com/office/drawing/2014/main" id="{13C5F558-6540-41AA-B999-069EC600E684}"/>
            </a:ext>
          </a:extLst>
        </xdr:cNvPr>
        <xdr:cNvCxnSpPr/>
      </xdr:nvCxnSpPr>
      <xdr:spPr>
        <a:xfrm>
          <a:off x="3429000" y="6245134"/>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78" name="楕円 77">
          <a:extLst>
            <a:ext uri="{FF2B5EF4-FFF2-40B4-BE49-F238E27FC236}">
              <a16:creationId xmlns:a16="http://schemas.microsoft.com/office/drawing/2014/main" id="{B2AF5645-5515-4F77-B2E7-E0E42168BB97}"/>
            </a:ext>
          </a:extLst>
        </xdr:cNvPr>
        <xdr:cNvSpPr/>
      </xdr:nvSpPr>
      <xdr:spPr>
        <a:xfrm>
          <a:off x="17780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79" name="楕円 78">
          <a:extLst>
            <a:ext uri="{FF2B5EF4-FFF2-40B4-BE49-F238E27FC236}">
              <a16:creationId xmlns:a16="http://schemas.microsoft.com/office/drawing/2014/main" id="{3DD5F66A-30DD-4E59-A08F-4BE2E140FBA7}"/>
            </a:ext>
          </a:extLst>
        </xdr:cNvPr>
        <xdr:cNvSpPr/>
      </xdr:nvSpPr>
      <xdr:spPr>
        <a:xfrm>
          <a:off x="984250" y="6105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0" name="直線コネクタ 79">
          <a:extLst>
            <a:ext uri="{FF2B5EF4-FFF2-40B4-BE49-F238E27FC236}">
              <a16:creationId xmlns:a16="http://schemas.microsoft.com/office/drawing/2014/main" id="{7753E3B3-9DF5-4520-8AD7-1207DD0D8D12}"/>
            </a:ext>
          </a:extLst>
        </xdr:cNvPr>
        <xdr:cNvCxnSpPr/>
      </xdr:nvCxnSpPr>
      <xdr:spPr>
        <a:xfrm>
          <a:off x="1028700" y="615042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1" name="n_1aveValue【図書館】&#10;有形固定資産減価償却率">
          <a:extLst>
            <a:ext uri="{FF2B5EF4-FFF2-40B4-BE49-F238E27FC236}">
              <a16:creationId xmlns:a16="http://schemas.microsoft.com/office/drawing/2014/main" id="{E4F5B1B8-D643-4B1B-BEDA-D44447116B49}"/>
            </a:ext>
          </a:extLst>
        </xdr:cNvPr>
        <xdr:cNvSpPr txBox="1"/>
      </xdr:nvSpPr>
      <xdr:spPr>
        <a:xfrm>
          <a:off x="3239144"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2" name="n_2aveValue【図書館】&#10;有形固定資産減価償却率">
          <a:extLst>
            <a:ext uri="{FF2B5EF4-FFF2-40B4-BE49-F238E27FC236}">
              <a16:creationId xmlns:a16="http://schemas.microsoft.com/office/drawing/2014/main" id="{813CD501-521C-409E-8596-F3F322B829DC}"/>
            </a:ext>
          </a:extLst>
        </xdr:cNvPr>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3" name="n_3aveValue【図書館】&#10;有形固定資産減価償却率">
          <a:extLst>
            <a:ext uri="{FF2B5EF4-FFF2-40B4-BE49-F238E27FC236}">
              <a16:creationId xmlns:a16="http://schemas.microsoft.com/office/drawing/2014/main" id="{F0D3064F-F396-450D-857C-AE27E7EC39E2}"/>
            </a:ext>
          </a:extLst>
        </xdr:cNvPr>
        <xdr:cNvSpPr txBox="1"/>
      </xdr:nvSpPr>
      <xdr:spPr>
        <a:xfrm>
          <a:off x="1645294" y="59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図書館】&#10;有形固定資産減価償却率">
          <a:extLst>
            <a:ext uri="{FF2B5EF4-FFF2-40B4-BE49-F238E27FC236}">
              <a16:creationId xmlns:a16="http://schemas.microsoft.com/office/drawing/2014/main" id="{9054847B-B97F-4FDD-9950-30C538F44B3F}"/>
            </a:ext>
          </a:extLst>
        </xdr:cNvPr>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5" name="n_1mainValue【図書館】&#10;有形固定資産減価償却率">
          <a:extLst>
            <a:ext uri="{FF2B5EF4-FFF2-40B4-BE49-F238E27FC236}">
              <a16:creationId xmlns:a16="http://schemas.microsoft.com/office/drawing/2014/main" id="{216050D0-8C35-48B7-9C94-5717C5F0097A}"/>
            </a:ext>
          </a:extLst>
        </xdr:cNvPr>
        <xdr:cNvSpPr txBox="1"/>
      </xdr:nvSpPr>
      <xdr:spPr>
        <a:xfrm>
          <a:off x="3239144" y="6280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mainValue【図書館】&#10;有形固定資産減価償却率">
          <a:extLst>
            <a:ext uri="{FF2B5EF4-FFF2-40B4-BE49-F238E27FC236}">
              <a16:creationId xmlns:a16="http://schemas.microsoft.com/office/drawing/2014/main" id="{77FDFC54-EB11-4733-A280-131686E20262}"/>
            </a:ext>
          </a:extLst>
        </xdr:cNvPr>
        <xdr:cNvSpPr txBox="1"/>
      </xdr:nvSpPr>
      <xdr:spPr>
        <a:xfrm>
          <a:off x="164529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mainValue【図書館】&#10;有形固定資産減価償却率">
          <a:extLst>
            <a:ext uri="{FF2B5EF4-FFF2-40B4-BE49-F238E27FC236}">
              <a16:creationId xmlns:a16="http://schemas.microsoft.com/office/drawing/2014/main" id="{105D2312-C156-4D81-967C-E537B64402DC}"/>
            </a:ext>
          </a:extLst>
        </xdr:cNvPr>
        <xdr:cNvSpPr txBox="1"/>
      </xdr:nvSpPr>
      <xdr:spPr>
        <a:xfrm>
          <a:off x="8515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6911B47-45BF-4D09-BF03-124963C6FE7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C0AFC6DA-C07B-4F08-A79F-F8E40B54264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DD580AE-293A-43FA-B58C-029DACE9D5B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69A15F1D-354C-4D92-9FD6-5F05EDC020D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6E360E81-2D9D-4F67-ADAB-01261B153E9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10F4DE2-FE84-42C6-8D67-2FCEEB66F1E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D07A6DB-0F5F-4301-945F-B877D81F647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B0FAAEA1-90ED-46D1-9CA5-90EF158C5E29}"/>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50AC7E67-28A5-4708-9750-2CBDCEE2EBA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32CEF0CE-B27F-45C7-BFF7-1F7985CBF76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DB4BA1E-8C6C-409E-8029-E48812A697A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9016BA8A-A461-4CE9-9BD6-9D1EEE6C379D}"/>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BA494C15-6B90-47D4-9071-FBE9FEBB0AB4}"/>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E8D34F44-F5BC-41BB-B807-9FAC61AD1D99}"/>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23CFEC3E-3A79-44E8-B4BA-0D271624979F}"/>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116CAB6E-52DA-4218-82D5-5493E5EBCB42}"/>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C39BF5F2-2F48-4613-BD99-3E4A02519AC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65B8E4B2-BDC1-4C04-A516-F92A09AB51D2}"/>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D07BEECC-C47F-42DC-AD39-62E62E37C106}"/>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832D9176-014C-4E53-9749-9ECA045B725E}"/>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33F9889-4367-4157-85AF-4BB4AF9DF74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625C830-2CCE-48CF-AFEC-ABF05EDAA97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A9215D4-0DCC-4D8A-8F64-7301B25B972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1" name="直線コネクタ 110">
          <a:extLst>
            <a:ext uri="{FF2B5EF4-FFF2-40B4-BE49-F238E27FC236}">
              <a16:creationId xmlns:a16="http://schemas.microsoft.com/office/drawing/2014/main" id="{4CA0E622-70C7-468F-B6DA-DB4159259177}"/>
            </a:ext>
          </a:extLst>
        </xdr:cNvPr>
        <xdr:cNvCxnSpPr/>
      </xdr:nvCxnSpPr>
      <xdr:spPr>
        <a:xfrm flipV="1">
          <a:off x="9429115" y="571500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2" name="【図書館】&#10;一人当たり面積最小値テキスト">
          <a:extLst>
            <a:ext uri="{FF2B5EF4-FFF2-40B4-BE49-F238E27FC236}">
              <a16:creationId xmlns:a16="http://schemas.microsoft.com/office/drawing/2014/main" id="{BF02D0B9-3F55-43E5-A2BB-BDB81E5D4C6D}"/>
            </a:ext>
          </a:extLst>
        </xdr:cNvPr>
        <xdr:cNvSpPr txBox="1"/>
      </xdr:nvSpPr>
      <xdr:spPr>
        <a:xfrm>
          <a:off x="946785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3" name="直線コネクタ 112">
          <a:extLst>
            <a:ext uri="{FF2B5EF4-FFF2-40B4-BE49-F238E27FC236}">
              <a16:creationId xmlns:a16="http://schemas.microsoft.com/office/drawing/2014/main" id="{A636681B-B966-41F8-98BB-457352ADC630}"/>
            </a:ext>
          </a:extLst>
        </xdr:cNvPr>
        <xdr:cNvCxnSpPr/>
      </xdr:nvCxnSpPr>
      <xdr:spPr>
        <a:xfrm>
          <a:off x="935990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4" name="【図書館】&#10;一人当たり面積最大値テキスト">
          <a:extLst>
            <a:ext uri="{FF2B5EF4-FFF2-40B4-BE49-F238E27FC236}">
              <a16:creationId xmlns:a16="http://schemas.microsoft.com/office/drawing/2014/main" id="{80DCCEC0-D02F-4239-BFB7-374518410ED9}"/>
            </a:ext>
          </a:extLst>
        </xdr:cNvPr>
        <xdr:cNvSpPr txBox="1"/>
      </xdr:nvSpPr>
      <xdr:spPr>
        <a:xfrm>
          <a:off x="946785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5" name="直線コネクタ 114">
          <a:extLst>
            <a:ext uri="{FF2B5EF4-FFF2-40B4-BE49-F238E27FC236}">
              <a16:creationId xmlns:a16="http://schemas.microsoft.com/office/drawing/2014/main" id="{B6E3A44F-AD8B-4778-9898-7EF03F807D86}"/>
            </a:ext>
          </a:extLst>
        </xdr:cNvPr>
        <xdr:cNvCxnSpPr/>
      </xdr:nvCxnSpPr>
      <xdr:spPr>
        <a:xfrm>
          <a:off x="935990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16" name="【図書館】&#10;一人当たり面積平均値テキスト">
          <a:extLst>
            <a:ext uri="{FF2B5EF4-FFF2-40B4-BE49-F238E27FC236}">
              <a16:creationId xmlns:a16="http://schemas.microsoft.com/office/drawing/2014/main" id="{16CB0278-CD78-4144-B02B-89CE64C19B33}"/>
            </a:ext>
          </a:extLst>
        </xdr:cNvPr>
        <xdr:cNvSpPr txBox="1"/>
      </xdr:nvSpPr>
      <xdr:spPr>
        <a:xfrm>
          <a:off x="9467850" y="655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7" name="フローチャート: 判断 116">
          <a:extLst>
            <a:ext uri="{FF2B5EF4-FFF2-40B4-BE49-F238E27FC236}">
              <a16:creationId xmlns:a16="http://schemas.microsoft.com/office/drawing/2014/main" id="{9284CE04-D95B-408C-995E-9D833055A444}"/>
            </a:ext>
          </a:extLst>
        </xdr:cNvPr>
        <xdr:cNvSpPr/>
      </xdr:nvSpPr>
      <xdr:spPr>
        <a:xfrm>
          <a:off x="9398000" y="6696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8" name="フローチャート: 判断 117">
          <a:extLst>
            <a:ext uri="{FF2B5EF4-FFF2-40B4-BE49-F238E27FC236}">
              <a16:creationId xmlns:a16="http://schemas.microsoft.com/office/drawing/2014/main" id="{8B4BE079-74B1-49C5-A1E4-3430AABB451F}"/>
            </a:ext>
          </a:extLst>
        </xdr:cNvPr>
        <xdr:cNvSpPr/>
      </xdr:nvSpPr>
      <xdr:spPr>
        <a:xfrm>
          <a:off x="8636000" y="6700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9" name="フローチャート: 判断 118">
          <a:extLst>
            <a:ext uri="{FF2B5EF4-FFF2-40B4-BE49-F238E27FC236}">
              <a16:creationId xmlns:a16="http://schemas.microsoft.com/office/drawing/2014/main" id="{B22B5272-F27D-4263-B2EA-B9B5982D3F27}"/>
            </a:ext>
          </a:extLst>
        </xdr:cNvPr>
        <xdr:cNvSpPr/>
      </xdr:nvSpPr>
      <xdr:spPr>
        <a:xfrm>
          <a:off x="784225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0" name="フローチャート: 判断 119">
          <a:extLst>
            <a:ext uri="{FF2B5EF4-FFF2-40B4-BE49-F238E27FC236}">
              <a16:creationId xmlns:a16="http://schemas.microsoft.com/office/drawing/2014/main" id="{8470A52B-0EE4-4749-A225-EF29517DB3D7}"/>
            </a:ext>
          </a:extLst>
        </xdr:cNvPr>
        <xdr:cNvSpPr/>
      </xdr:nvSpPr>
      <xdr:spPr>
        <a:xfrm>
          <a:off x="702945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1" name="フローチャート: 判断 120">
          <a:extLst>
            <a:ext uri="{FF2B5EF4-FFF2-40B4-BE49-F238E27FC236}">
              <a16:creationId xmlns:a16="http://schemas.microsoft.com/office/drawing/2014/main" id="{475B2AE1-30B3-4E2F-97FF-5DBB8449A8D5}"/>
            </a:ext>
          </a:extLst>
        </xdr:cNvPr>
        <xdr:cNvSpPr/>
      </xdr:nvSpPr>
      <xdr:spPr>
        <a:xfrm>
          <a:off x="623570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169B93D-45D9-459F-8B4E-ACC9485FB8B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B938254-5EC9-45CE-A71D-5AC7B2A14DF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57DB615-601E-4055-9648-2CC45E317F4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FF2610C-E173-40C1-89F9-9F4E4155CB8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6431424-9F9A-4145-A40C-B0758560CEB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7" name="楕円 126">
          <a:extLst>
            <a:ext uri="{FF2B5EF4-FFF2-40B4-BE49-F238E27FC236}">
              <a16:creationId xmlns:a16="http://schemas.microsoft.com/office/drawing/2014/main" id="{A5A51341-2672-4A09-A590-026EF83403E7}"/>
            </a:ext>
          </a:extLst>
        </xdr:cNvPr>
        <xdr:cNvSpPr/>
      </xdr:nvSpPr>
      <xdr:spPr>
        <a:xfrm>
          <a:off x="9398000" y="6793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28" name="【図書館】&#10;一人当たり面積該当値テキスト">
          <a:extLst>
            <a:ext uri="{FF2B5EF4-FFF2-40B4-BE49-F238E27FC236}">
              <a16:creationId xmlns:a16="http://schemas.microsoft.com/office/drawing/2014/main" id="{FD765761-63E8-493E-AD87-D2F45E4B5252}"/>
            </a:ext>
          </a:extLst>
        </xdr:cNvPr>
        <xdr:cNvSpPr txBox="1"/>
      </xdr:nvSpPr>
      <xdr:spPr>
        <a:xfrm>
          <a:off x="9467850" y="671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29" name="楕円 128">
          <a:extLst>
            <a:ext uri="{FF2B5EF4-FFF2-40B4-BE49-F238E27FC236}">
              <a16:creationId xmlns:a16="http://schemas.microsoft.com/office/drawing/2014/main" id="{A58DA29A-8F10-418E-B009-146C36450BDA}"/>
            </a:ext>
          </a:extLst>
        </xdr:cNvPr>
        <xdr:cNvSpPr/>
      </xdr:nvSpPr>
      <xdr:spPr>
        <a:xfrm>
          <a:off x="8636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68580</xdr:rowOff>
    </xdr:to>
    <xdr:cxnSp macro="">
      <xdr:nvCxnSpPr>
        <xdr:cNvPr id="130" name="直線コネクタ 129">
          <a:extLst>
            <a:ext uri="{FF2B5EF4-FFF2-40B4-BE49-F238E27FC236}">
              <a16:creationId xmlns:a16="http://schemas.microsoft.com/office/drawing/2014/main" id="{1D42F1C4-C416-45C8-851C-45865DB60820}"/>
            </a:ext>
          </a:extLst>
        </xdr:cNvPr>
        <xdr:cNvCxnSpPr/>
      </xdr:nvCxnSpPr>
      <xdr:spPr>
        <a:xfrm>
          <a:off x="8686800" y="68440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1" name="楕円 130">
          <a:extLst>
            <a:ext uri="{FF2B5EF4-FFF2-40B4-BE49-F238E27FC236}">
              <a16:creationId xmlns:a16="http://schemas.microsoft.com/office/drawing/2014/main" id="{C5E60024-AB61-4032-90EC-C11D7F5866F2}"/>
            </a:ext>
          </a:extLst>
        </xdr:cNvPr>
        <xdr:cNvSpPr/>
      </xdr:nvSpPr>
      <xdr:spPr>
        <a:xfrm>
          <a:off x="70294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32" name="楕円 131">
          <a:extLst>
            <a:ext uri="{FF2B5EF4-FFF2-40B4-BE49-F238E27FC236}">
              <a16:creationId xmlns:a16="http://schemas.microsoft.com/office/drawing/2014/main" id="{5BDCA9C2-FA5E-4BC1-BC94-D79B85F78B44}"/>
            </a:ext>
          </a:extLst>
        </xdr:cNvPr>
        <xdr:cNvSpPr/>
      </xdr:nvSpPr>
      <xdr:spPr>
        <a:xfrm>
          <a:off x="6235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33" name="直線コネクタ 132">
          <a:extLst>
            <a:ext uri="{FF2B5EF4-FFF2-40B4-BE49-F238E27FC236}">
              <a16:creationId xmlns:a16="http://schemas.microsoft.com/office/drawing/2014/main" id="{E2194131-A6D1-43B8-9318-6415034AAE8F}"/>
            </a:ext>
          </a:extLst>
        </xdr:cNvPr>
        <xdr:cNvCxnSpPr/>
      </xdr:nvCxnSpPr>
      <xdr:spPr>
        <a:xfrm>
          <a:off x="6286500" y="68402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34" name="n_1aveValue【図書館】&#10;一人当たり面積">
          <a:extLst>
            <a:ext uri="{FF2B5EF4-FFF2-40B4-BE49-F238E27FC236}">
              <a16:creationId xmlns:a16="http://schemas.microsoft.com/office/drawing/2014/main" id="{97133041-F50A-43CC-ADB1-AC84FB9E58FE}"/>
            </a:ext>
          </a:extLst>
        </xdr:cNvPr>
        <xdr:cNvSpPr txBox="1"/>
      </xdr:nvSpPr>
      <xdr:spPr>
        <a:xfrm>
          <a:off x="8458277" y="6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a:extLst>
            <a:ext uri="{FF2B5EF4-FFF2-40B4-BE49-F238E27FC236}">
              <a16:creationId xmlns:a16="http://schemas.microsoft.com/office/drawing/2014/main" id="{F6D636E2-A871-48F0-8213-7477E47FCB7A}"/>
            </a:ext>
          </a:extLst>
        </xdr:cNvPr>
        <xdr:cNvSpPr txBox="1"/>
      </xdr:nvSpPr>
      <xdr:spPr>
        <a:xfrm>
          <a:off x="76772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6" name="n_3aveValue【図書館】&#10;一人当たり面積">
          <a:extLst>
            <a:ext uri="{FF2B5EF4-FFF2-40B4-BE49-F238E27FC236}">
              <a16:creationId xmlns:a16="http://schemas.microsoft.com/office/drawing/2014/main" id="{FF1B31B1-F67C-4D93-9FB7-5FCDF6026BA8}"/>
            </a:ext>
          </a:extLst>
        </xdr:cNvPr>
        <xdr:cNvSpPr txBox="1"/>
      </xdr:nvSpPr>
      <xdr:spPr>
        <a:xfrm>
          <a:off x="6864427" y="650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7" name="n_4aveValue【図書館】&#10;一人当たり面積">
          <a:extLst>
            <a:ext uri="{FF2B5EF4-FFF2-40B4-BE49-F238E27FC236}">
              <a16:creationId xmlns:a16="http://schemas.microsoft.com/office/drawing/2014/main" id="{8CFBA166-F581-40B8-B049-A9CECB86B078}"/>
            </a:ext>
          </a:extLst>
        </xdr:cNvPr>
        <xdr:cNvSpPr txBox="1"/>
      </xdr:nvSpPr>
      <xdr:spPr>
        <a:xfrm>
          <a:off x="6070677" y="650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38" name="n_1mainValue【図書館】&#10;一人当たり面積">
          <a:extLst>
            <a:ext uri="{FF2B5EF4-FFF2-40B4-BE49-F238E27FC236}">
              <a16:creationId xmlns:a16="http://schemas.microsoft.com/office/drawing/2014/main" id="{A44F444A-00EC-44BD-867D-0077C6AAD671}"/>
            </a:ext>
          </a:extLst>
        </xdr:cNvPr>
        <xdr:cNvSpPr txBox="1"/>
      </xdr:nvSpPr>
      <xdr:spPr>
        <a:xfrm>
          <a:off x="845827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39" name="n_3mainValue【図書館】&#10;一人当たり面積">
          <a:extLst>
            <a:ext uri="{FF2B5EF4-FFF2-40B4-BE49-F238E27FC236}">
              <a16:creationId xmlns:a16="http://schemas.microsoft.com/office/drawing/2014/main" id="{DD08FDA0-7620-43B6-8191-42CFB0066763}"/>
            </a:ext>
          </a:extLst>
        </xdr:cNvPr>
        <xdr:cNvSpPr txBox="1"/>
      </xdr:nvSpPr>
      <xdr:spPr>
        <a:xfrm>
          <a:off x="68644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40" name="n_4mainValue【図書館】&#10;一人当たり面積">
          <a:extLst>
            <a:ext uri="{FF2B5EF4-FFF2-40B4-BE49-F238E27FC236}">
              <a16:creationId xmlns:a16="http://schemas.microsoft.com/office/drawing/2014/main" id="{220CFB9C-8F23-47E7-AE43-6B1C92D0B11F}"/>
            </a:ext>
          </a:extLst>
        </xdr:cNvPr>
        <xdr:cNvSpPr txBox="1"/>
      </xdr:nvSpPr>
      <xdr:spPr>
        <a:xfrm>
          <a:off x="607067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E6DDE80-713C-4B11-ADC6-640DB3D6DA3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5B9D5383-551D-4BDE-9285-88E0A77F160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6D7EA41B-FFD0-4BE1-8C9E-FBDF40CCCC8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BF69E917-65C0-4B5A-9615-2D68A0B040D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4F7F4CF-CFFD-4A88-9A10-644B7E6A939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E496E270-F43D-4964-87AD-4FA47C40CEA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E0C43D0-8C7B-4DD8-8A2A-C4AA6392618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932BD3B-DDDC-4869-99DE-EBD3DD0BAA36}"/>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3BC0D2BE-F65C-4D00-BF59-E988D8F6E7F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D63D184-9E9C-4C23-9D7E-399D0500368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CAA4839C-CA8D-4038-B361-E850B635382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D30E3A9A-FC15-48E9-BAD8-08B6BD428C3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F8DC8258-9F99-4DA3-9B36-EB18A7C325A2}"/>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E5E4A488-159B-4D3E-9D69-268B3C7952C8}"/>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A5F85483-935E-4B12-9A3F-B46D2501C1D2}"/>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5FB0F233-8158-44DC-BA35-87C9A4AA659C}"/>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13BF9915-B1F8-44F0-BCDD-D652B055FD8F}"/>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539CBFE2-F24E-48BD-8914-E76AF23505D7}"/>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4E86E1D7-22E8-4707-9937-E9A7C33C98D2}"/>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55B19DCA-CA67-446B-8EDD-55D4320D825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50C40313-A4C6-4B12-8E7E-9A7EAB6587B6}"/>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37785581-CDFB-4830-961E-092CAD13102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65770B6C-6FD8-4133-AAC1-FE81C4B72977}"/>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464A8F61-BC7A-44CE-BB94-BA9A3D45355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DEED5D59-FF09-4AF4-8042-03F524CEB57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89476EA4-A2CC-497A-B8E9-606F868B7501}"/>
            </a:ext>
          </a:extLst>
        </xdr:cNvPr>
        <xdr:cNvCxnSpPr/>
      </xdr:nvCxnSpPr>
      <xdr:spPr>
        <a:xfrm flipV="1">
          <a:off x="4177665" y="919951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5FFB5D61-2886-49FC-8342-2BF9A2D7D9D9}"/>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5681C02D-60B2-47E8-9D82-9483A216B62C}"/>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A335B187-8C49-44D6-86B9-062CAB8B5E23}"/>
            </a:ext>
          </a:extLst>
        </xdr:cNvPr>
        <xdr:cNvSpPr txBox="1"/>
      </xdr:nvSpPr>
      <xdr:spPr>
        <a:xfrm>
          <a:off x="4216400" y="8981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0" name="直線コネクタ 169">
          <a:extLst>
            <a:ext uri="{FF2B5EF4-FFF2-40B4-BE49-F238E27FC236}">
              <a16:creationId xmlns:a16="http://schemas.microsoft.com/office/drawing/2014/main" id="{0033CFC3-190B-421B-9F26-7776E15ED2F6}"/>
            </a:ext>
          </a:extLst>
        </xdr:cNvPr>
        <xdr:cNvCxnSpPr/>
      </xdr:nvCxnSpPr>
      <xdr:spPr>
        <a:xfrm>
          <a:off x="4108450" y="9199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D7E65977-D024-4F7D-92A7-2E70B1C0D6AE}"/>
            </a:ext>
          </a:extLst>
        </xdr:cNvPr>
        <xdr:cNvSpPr txBox="1"/>
      </xdr:nvSpPr>
      <xdr:spPr>
        <a:xfrm>
          <a:off x="4216400" y="10075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2" name="フローチャート: 判断 171">
          <a:extLst>
            <a:ext uri="{FF2B5EF4-FFF2-40B4-BE49-F238E27FC236}">
              <a16:creationId xmlns:a16="http://schemas.microsoft.com/office/drawing/2014/main" id="{411C628C-BC92-49EA-A3A7-56C0335B4663}"/>
            </a:ext>
          </a:extLst>
        </xdr:cNvPr>
        <xdr:cNvSpPr/>
      </xdr:nvSpPr>
      <xdr:spPr>
        <a:xfrm>
          <a:off x="4127500" y="100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3" name="フローチャート: 判断 172">
          <a:extLst>
            <a:ext uri="{FF2B5EF4-FFF2-40B4-BE49-F238E27FC236}">
              <a16:creationId xmlns:a16="http://schemas.microsoft.com/office/drawing/2014/main" id="{4EDD2785-D32B-4743-9CD5-61E9086565D9}"/>
            </a:ext>
          </a:extLst>
        </xdr:cNvPr>
        <xdr:cNvSpPr/>
      </xdr:nvSpPr>
      <xdr:spPr>
        <a:xfrm>
          <a:off x="3384550" y="10091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88C73515-AD1D-47A5-AAA9-3E9EF3258DCA}"/>
            </a:ext>
          </a:extLst>
        </xdr:cNvPr>
        <xdr:cNvSpPr/>
      </xdr:nvSpPr>
      <xdr:spPr>
        <a:xfrm>
          <a:off x="257175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5" name="フローチャート: 判断 174">
          <a:extLst>
            <a:ext uri="{FF2B5EF4-FFF2-40B4-BE49-F238E27FC236}">
              <a16:creationId xmlns:a16="http://schemas.microsoft.com/office/drawing/2014/main" id="{FE3D8B93-D99D-4E18-96B4-E8988E03CEB1}"/>
            </a:ext>
          </a:extLst>
        </xdr:cNvPr>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6" name="フローチャート: 判断 175">
          <a:extLst>
            <a:ext uri="{FF2B5EF4-FFF2-40B4-BE49-F238E27FC236}">
              <a16:creationId xmlns:a16="http://schemas.microsoft.com/office/drawing/2014/main" id="{ACE4170E-D9C1-479E-92AC-B256BCE44667}"/>
            </a:ext>
          </a:extLst>
        </xdr:cNvPr>
        <xdr:cNvSpPr/>
      </xdr:nvSpPr>
      <xdr:spPr>
        <a:xfrm>
          <a:off x="984250" y="100183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9828F66-863C-4409-9CED-7049A7ADCCD9}"/>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FAC376E-53D9-4D88-A4A4-050A022CF35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98650D0-A4C0-4A1F-89B5-AD96513D931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2C6A409-BDBE-4DE3-A690-4D127C3658E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82C0FF7-D8C6-4826-8736-A67465F65D8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82" name="楕円 181">
          <a:extLst>
            <a:ext uri="{FF2B5EF4-FFF2-40B4-BE49-F238E27FC236}">
              <a16:creationId xmlns:a16="http://schemas.microsoft.com/office/drawing/2014/main" id="{E0EB2B5C-860C-4486-A9DB-3B26BD21A48B}"/>
            </a:ext>
          </a:extLst>
        </xdr:cNvPr>
        <xdr:cNvSpPr/>
      </xdr:nvSpPr>
      <xdr:spPr>
        <a:xfrm>
          <a:off x="4127500" y="9990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8733A47B-7EBC-412E-8849-7D31579717B0}"/>
            </a:ext>
          </a:extLst>
        </xdr:cNvPr>
        <xdr:cNvSpPr txBox="1"/>
      </xdr:nvSpPr>
      <xdr:spPr>
        <a:xfrm>
          <a:off x="4216400" y="984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4" name="楕円 183">
          <a:extLst>
            <a:ext uri="{FF2B5EF4-FFF2-40B4-BE49-F238E27FC236}">
              <a16:creationId xmlns:a16="http://schemas.microsoft.com/office/drawing/2014/main" id="{546C54C1-31F6-4AF3-9AF8-EA270BD41FAB}"/>
            </a:ext>
          </a:extLst>
        </xdr:cNvPr>
        <xdr:cNvSpPr/>
      </xdr:nvSpPr>
      <xdr:spPr>
        <a:xfrm>
          <a:off x="3384550" y="99791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128996</xdr:rowOff>
    </xdr:to>
    <xdr:cxnSp macro="">
      <xdr:nvCxnSpPr>
        <xdr:cNvPr id="185" name="直線コネクタ 184">
          <a:extLst>
            <a:ext uri="{FF2B5EF4-FFF2-40B4-BE49-F238E27FC236}">
              <a16:creationId xmlns:a16="http://schemas.microsoft.com/office/drawing/2014/main" id="{6B5830E9-8AFB-4F9F-ABB4-4C32DED748D5}"/>
            </a:ext>
          </a:extLst>
        </xdr:cNvPr>
        <xdr:cNvCxnSpPr/>
      </xdr:nvCxnSpPr>
      <xdr:spPr>
        <a:xfrm>
          <a:off x="3429000" y="10029916"/>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86" name="楕円 185">
          <a:extLst>
            <a:ext uri="{FF2B5EF4-FFF2-40B4-BE49-F238E27FC236}">
              <a16:creationId xmlns:a16="http://schemas.microsoft.com/office/drawing/2014/main" id="{304A3B50-AFD8-4EB5-9629-EF31D3617FBE}"/>
            </a:ext>
          </a:extLst>
        </xdr:cNvPr>
        <xdr:cNvSpPr/>
      </xdr:nvSpPr>
      <xdr:spPr>
        <a:xfrm>
          <a:off x="17780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132080</xdr:rowOff>
    </xdr:from>
    <xdr:to>
      <xdr:col>6</xdr:col>
      <xdr:colOff>38100</xdr:colOff>
      <xdr:row>61</xdr:row>
      <xdr:rowOff>62230</xdr:rowOff>
    </xdr:to>
    <xdr:sp macro="" textlink="">
      <xdr:nvSpPr>
        <xdr:cNvPr id="187" name="楕円 186">
          <a:extLst>
            <a:ext uri="{FF2B5EF4-FFF2-40B4-BE49-F238E27FC236}">
              <a16:creationId xmlns:a16="http://schemas.microsoft.com/office/drawing/2014/main" id="{4815B5C0-B008-4EF5-B4DC-1BE9853C77AF}"/>
            </a:ext>
          </a:extLst>
        </xdr:cNvPr>
        <xdr:cNvSpPr/>
      </xdr:nvSpPr>
      <xdr:spPr>
        <a:xfrm>
          <a:off x="9842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11430</xdr:rowOff>
    </xdr:to>
    <xdr:cxnSp macro="">
      <xdr:nvCxnSpPr>
        <xdr:cNvPr id="188" name="直線コネクタ 187">
          <a:extLst>
            <a:ext uri="{FF2B5EF4-FFF2-40B4-BE49-F238E27FC236}">
              <a16:creationId xmlns:a16="http://schemas.microsoft.com/office/drawing/2014/main" id="{505CB2BE-D15E-496F-A7FD-7A277E9836DA}"/>
            </a:ext>
          </a:extLst>
        </xdr:cNvPr>
        <xdr:cNvCxnSpPr/>
      </xdr:nvCxnSpPr>
      <xdr:spPr>
        <a:xfrm flipV="1">
          <a:off x="1028700" y="10075635"/>
          <a:ext cx="8001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89" name="n_1aveValue【体育館・プール】&#10;有形固定資産減価償却率">
          <a:extLst>
            <a:ext uri="{FF2B5EF4-FFF2-40B4-BE49-F238E27FC236}">
              <a16:creationId xmlns:a16="http://schemas.microsoft.com/office/drawing/2014/main" id="{110625CD-76D7-4AD3-AE58-6B9481636259}"/>
            </a:ext>
          </a:extLst>
        </xdr:cNvPr>
        <xdr:cNvSpPr txBox="1"/>
      </xdr:nvSpPr>
      <xdr:spPr>
        <a:xfrm>
          <a:off x="3239144" y="101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0" name="n_2aveValue【体育館・プール】&#10;有形固定資産減価償却率">
          <a:extLst>
            <a:ext uri="{FF2B5EF4-FFF2-40B4-BE49-F238E27FC236}">
              <a16:creationId xmlns:a16="http://schemas.microsoft.com/office/drawing/2014/main" id="{0636C082-87CB-4D44-B432-F1544873253C}"/>
            </a:ext>
          </a:extLst>
        </xdr:cNvPr>
        <xdr:cNvSpPr txBox="1"/>
      </xdr:nvSpPr>
      <xdr:spPr>
        <a:xfrm>
          <a:off x="2439044" y="986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1" name="n_3aveValue【体育館・プール】&#10;有形固定資産減価償却率">
          <a:extLst>
            <a:ext uri="{FF2B5EF4-FFF2-40B4-BE49-F238E27FC236}">
              <a16:creationId xmlns:a16="http://schemas.microsoft.com/office/drawing/2014/main" id="{F20BC6DC-70EF-4B61-AADB-7BDDB6995E47}"/>
            </a:ext>
          </a:extLst>
        </xdr:cNvPr>
        <xdr:cNvSpPr txBox="1"/>
      </xdr:nvSpPr>
      <xdr:spPr>
        <a:xfrm>
          <a:off x="164529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92" name="n_4aveValue【体育館・プール】&#10;有形固定資産減価償却率">
          <a:extLst>
            <a:ext uri="{FF2B5EF4-FFF2-40B4-BE49-F238E27FC236}">
              <a16:creationId xmlns:a16="http://schemas.microsoft.com/office/drawing/2014/main" id="{90FD85DD-B469-49FE-B0E5-EFA8B5E80480}"/>
            </a:ext>
          </a:extLst>
        </xdr:cNvPr>
        <xdr:cNvSpPr txBox="1"/>
      </xdr:nvSpPr>
      <xdr:spPr>
        <a:xfrm>
          <a:off x="851544" y="979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193" name="n_1mainValue【体育館・プール】&#10;有形固定資産減価償却率">
          <a:extLst>
            <a:ext uri="{FF2B5EF4-FFF2-40B4-BE49-F238E27FC236}">
              <a16:creationId xmlns:a16="http://schemas.microsoft.com/office/drawing/2014/main" id="{4C018835-6F1F-416B-A21B-3D82D2A4A421}"/>
            </a:ext>
          </a:extLst>
        </xdr:cNvPr>
        <xdr:cNvSpPr txBox="1"/>
      </xdr:nvSpPr>
      <xdr:spPr>
        <a:xfrm>
          <a:off x="3239144" y="976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59162</xdr:rowOff>
    </xdr:from>
    <xdr:ext cx="405111" cy="259045"/>
    <xdr:sp macro="" textlink="">
      <xdr:nvSpPr>
        <xdr:cNvPr id="194" name="n_3mainValue【体育館・プール】&#10;有形固定資産減価償却率">
          <a:extLst>
            <a:ext uri="{FF2B5EF4-FFF2-40B4-BE49-F238E27FC236}">
              <a16:creationId xmlns:a16="http://schemas.microsoft.com/office/drawing/2014/main" id="{806A49E4-B502-44B1-A4A3-24BA73547BB7}"/>
            </a:ext>
          </a:extLst>
        </xdr:cNvPr>
        <xdr:cNvSpPr txBox="1"/>
      </xdr:nvSpPr>
      <xdr:spPr>
        <a:xfrm>
          <a:off x="1645294" y="980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195" name="n_4mainValue【体育館・プール】&#10;有形固定資産減価償却率">
          <a:extLst>
            <a:ext uri="{FF2B5EF4-FFF2-40B4-BE49-F238E27FC236}">
              <a16:creationId xmlns:a16="http://schemas.microsoft.com/office/drawing/2014/main" id="{4589403E-DEA0-4160-9FA3-F3949780689A}"/>
            </a:ext>
          </a:extLst>
        </xdr:cNvPr>
        <xdr:cNvSpPr txBox="1"/>
      </xdr:nvSpPr>
      <xdr:spPr>
        <a:xfrm>
          <a:off x="8515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D0C9DCDA-5B82-42F4-B07D-CB01414097C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1C39AD7-F571-49BC-9D35-57B5A4403F0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1142175-61BB-48AF-98DA-27384C9E580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12989B1-A580-4E81-9268-CAFFBCF62DA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FCABB2E4-243A-4FF4-8F9D-0D7130B7F8F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88A0F173-DAD9-4558-8B78-C1D2A3C0013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DABE59E-5919-47B5-9D0F-7CFB8D3180A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8EB084A-5BD1-414A-AB61-6CE027A68CA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247A218-FBE3-407C-BF43-0549041CF89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2CD8358D-A772-4359-A2DA-48FA251A476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FBD27E36-82A9-47D3-9F85-2821CA3A49B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7BFC9E8D-7C12-4027-A6C8-67FB89D85C54}"/>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A233B11-85A4-48A5-AE3A-E11BDE61208F}"/>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2E87320D-4668-4F86-88D6-028E31EDA973}"/>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DCB50071-7F7B-4AB4-8B6F-96E90AFC300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349CC324-0845-4A13-B22F-1286075F13A7}"/>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3C0EA4EB-7BB6-42C9-B138-9F67A6D9C8BE}"/>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D91B684A-57F4-42A6-BF73-782A16E140DF}"/>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5EF3BD7-41BF-4939-9349-CDA38F4D8B3F}"/>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A6E6EAE-F8F8-4383-B5CB-60A0FFE4D2B6}"/>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28B1C47-1FA9-41D3-A8DD-F1921731185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5270FFEF-E930-45D8-B3DC-4D2B0CC19088}"/>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21A79F10-0BCA-41F4-8C99-5435D496673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19" name="直線コネクタ 218">
          <a:extLst>
            <a:ext uri="{FF2B5EF4-FFF2-40B4-BE49-F238E27FC236}">
              <a16:creationId xmlns:a16="http://schemas.microsoft.com/office/drawing/2014/main" id="{8A3E6B70-3FBD-4B1B-8C23-B1383192ADDE}"/>
            </a:ext>
          </a:extLst>
        </xdr:cNvPr>
        <xdr:cNvCxnSpPr/>
      </xdr:nvCxnSpPr>
      <xdr:spPr>
        <a:xfrm flipV="1">
          <a:off x="9429115" y="9339580"/>
          <a:ext cx="0" cy="129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a:extLst>
            <a:ext uri="{FF2B5EF4-FFF2-40B4-BE49-F238E27FC236}">
              <a16:creationId xmlns:a16="http://schemas.microsoft.com/office/drawing/2014/main" id="{C1BCA834-8260-4CE6-B7CF-8E03F774DF2C}"/>
            </a:ext>
          </a:extLst>
        </xdr:cNvPr>
        <xdr:cNvSpPr txBox="1"/>
      </xdr:nvSpPr>
      <xdr:spPr>
        <a:xfrm>
          <a:off x="946785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a:extLst>
            <a:ext uri="{FF2B5EF4-FFF2-40B4-BE49-F238E27FC236}">
              <a16:creationId xmlns:a16="http://schemas.microsoft.com/office/drawing/2014/main" id="{3C00EE2E-4999-44F4-86B6-A81F07A680E9}"/>
            </a:ext>
          </a:extLst>
        </xdr:cNvPr>
        <xdr:cNvCxnSpPr/>
      </xdr:nvCxnSpPr>
      <xdr:spPr>
        <a:xfrm>
          <a:off x="9359900" y="10635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2" name="【体育館・プール】&#10;一人当たり面積最大値テキスト">
          <a:extLst>
            <a:ext uri="{FF2B5EF4-FFF2-40B4-BE49-F238E27FC236}">
              <a16:creationId xmlns:a16="http://schemas.microsoft.com/office/drawing/2014/main" id="{0E911A7B-2924-4D33-955B-336044DFCD7C}"/>
            </a:ext>
          </a:extLst>
        </xdr:cNvPr>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3" name="直線コネクタ 222">
          <a:extLst>
            <a:ext uri="{FF2B5EF4-FFF2-40B4-BE49-F238E27FC236}">
              <a16:creationId xmlns:a16="http://schemas.microsoft.com/office/drawing/2014/main" id="{615A50FD-69F1-4274-A03B-CA00F9DF758F}"/>
            </a:ext>
          </a:extLst>
        </xdr:cNvPr>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24" name="【体育館・プール】&#10;一人当たり面積平均値テキスト">
          <a:extLst>
            <a:ext uri="{FF2B5EF4-FFF2-40B4-BE49-F238E27FC236}">
              <a16:creationId xmlns:a16="http://schemas.microsoft.com/office/drawing/2014/main" id="{76CB8BF7-10F7-45EA-AD4C-1DAE6675B614}"/>
            </a:ext>
          </a:extLst>
        </xdr:cNvPr>
        <xdr:cNvSpPr txBox="1"/>
      </xdr:nvSpPr>
      <xdr:spPr>
        <a:xfrm>
          <a:off x="9467850" y="1015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25" name="フローチャート: 判断 224">
          <a:extLst>
            <a:ext uri="{FF2B5EF4-FFF2-40B4-BE49-F238E27FC236}">
              <a16:creationId xmlns:a16="http://schemas.microsoft.com/office/drawing/2014/main" id="{B0120EAD-6BE8-48D1-A4DC-81BF49E3BA3B}"/>
            </a:ext>
          </a:extLst>
        </xdr:cNvPr>
        <xdr:cNvSpPr/>
      </xdr:nvSpPr>
      <xdr:spPr>
        <a:xfrm>
          <a:off x="9398000" y="1029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6" name="フローチャート: 判断 225">
          <a:extLst>
            <a:ext uri="{FF2B5EF4-FFF2-40B4-BE49-F238E27FC236}">
              <a16:creationId xmlns:a16="http://schemas.microsoft.com/office/drawing/2014/main" id="{A33E88B4-B02E-4820-B659-4637D26272D4}"/>
            </a:ext>
          </a:extLst>
        </xdr:cNvPr>
        <xdr:cNvSpPr/>
      </xdr:nvSpPr>
      <xdr:spPr>
        <a:xfrm>
          <a:off x="86360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27" name="フローチャート: 判断 226">
          <a:extLst>
            <a:ext uri="{FF2B5EF4-FFF2-40B4-BE49-F238E27FC236}">
              <a16:creationId xmlns:a16="http://schemas.microsoft.com/office/drawing/2014/main" id="{2F029F20-104E-4754-895D-14FE379CD851}"/>
            </a:ext>
          </a:extLst>
        </xdr:cNvPr>
        <xdr:cNvSpPr/>
      </xdr:nvSpPr>
      <xdr:spPr>
        <a:xfrm>
          <a:off x="7842250" y="10296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28" name="フローチャート: 判断 227">
          <a:extLst>
            <a:ext uri="{FF2B5EF4-FFF2-40B4-BE49-F238E27FC236}">
              <a16:creationId xmlns:a16="http://schemas.microsoft.com/office/drawing/2014/main" id="{06F2ADBB-CBB2-459A-BAB3-712B2820FE64}"/>
            </a:ext>
          </a:extLst>
        </xdr:cNvPr>
        <xdr:cNvSpPr/>
      </xdr:nvSpPr>
      <xdr:spPr>
        <a:xfrm>
          <a:off x="702945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29" name="フローチャート: 判断 228">
          <a:extLst>
            <a:ext uri="{FF2B5EF4-FFF2-40B4-BE49-F238E27FC236}">
              <a16:creationId xmlns:a16="http://schemas.microsoft.com/office/drawing/2014/main" id="{158D20D0-C0A8-4F15-80AD-77FA13331719}"/>
            </a:ext>
          </a:extLst>
        </xdr:cNvPr>
        <xdr:cNvSpPr/>
      </xdr:nvSpPr>
      <xdr:spPr>
        <a:xfrm>
          <a:off x="62357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6F77817-E25A-4D0A-9478-2F1D35AB71D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569E3DE-17DB-4355-B3CE-427A2A2B595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63F6B59-EEE2-4F4A-8AC0-94D750A659E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E3658AA-8EB8-452C-B74C-90C34C7CD4D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A20589B-3CB6-433F-9281-6902E317A77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35" name="楕円 234">
          <a:extLst>
            <a:ext uri="{FF2B5EF4-FFF2-40B4-BE49-F238E27FC236}">
              <a16:creationId xmlns:a16="http://schemas.microsoft.com/office/drawing/2014/main" id="{F52A3B81-B06C-4BB4-BAD4-AF1C5610CCCD}"/>
            </a:ext>
          </a:extLst>
        </xdr:cNvPr>
        <xdr:cNvSpPr/>
      </xdr:nvSpPr>
      <xdr:spPr>
        <a:xfrm>
          <a:off x="9398000" y="10372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36" name="【体育館・プール】&#10;一人当たり面積該当値テキスト">
          <a:extLst>
            <a:ext uri="{FF2B5EF4-FFF2-40B4-BE49-F238E27FC236}">
              <a16:creationId xmlns:a16="http://schemas.microsoft.com/office/drawing/2014/main" id="{9065757F-302C-49A4-8BF8-BE78B572B718}"/>
            </a:ext>
          </a:extLst>
        </xdr:cNvPr>
        <xdr:cNvSpPr txBox="1"/>
      </xdr:nvSpPr>
      <xdr:spPr>
        <a:xfrm>
          <a:off x="9467850"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37" name="楕円 236">
          <a:extLst>
            <a:ext uri="{FF2B5EF4-FFF2-40B4-BE49-F238E27FC236}">
              <a16:creationId xmlns:a16="http://schemas.microsoft.com/office/drawing/2014/main" id="{67BDA8B8-65E7-4C98-BC53-794CD2893CB7}"/>
            </a:ext>
          </a:extLst>
        </xdr:cNvPr>
        <xdr:cNvSpPr/>
      </xdr:nvSpPr>
      <xdr:spPr>
        <a:xfrm>
          <a:off x="8636000" y="10370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38" name="直線コネクタ 237">
          <a:extLst>
            <a:ext uri="{FF2B5EF4-FFF2-40B4-BE49-F238E27FC236}">
              <a16:creationId xmlns:a16="http://schemas.microsoft.com/office/drawing/2014/main" id="{45FBEA56-57F8-4AE4-A2C9-9EA2BADC0EC2}"/>
            </a:ext>
          </a:extLst>
        </xdr:cNvPr>
        <xdr:cNvCxnSpPr/>
      </xdr:nvCxnSpPr>
      <xdr:spPr>
        <a:xfrm>
          <a:off x="8686800" y="1041527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39" name="楕円 238">
          <a:extLst>
            <a:ext uri="{FF2B5EF4-FFF2-40B4-BE49-F238E27FC236}">
              <a16:creationId xmlns:a16="http://schemas.microsoft.com/office/drawing/2014/main" id="{E2850433-7BAC-4B6C-98C9-81F695826B83}"/>
            </a:ext>
          </a:extLst>
        </xdr:cNvPr>
        <xdr:cNvSpPr/>
      </xdr:nvSpPr>
      <xdr:spPr>
        <a:xfrm>
          <a:off x="702945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xdr:rowOff>
    </xdr:from>
    <xdr:to>
      <xdr:col>36</xdr:col>
      <xdr:colOff>165100</xdr:colOff>
      <xdr:row>62</xdr:row>
      <xdr:rowOff>102235</xdr:rowOff>
    </xdr:to>
    <xdr:sp macro="" textlink="">
      <xdr:nvSpPr>
        <xdr:cNvPr id="240" name="楕円 239">
          <a:extLst>
            <a:ext uri="{FF2B5EF4-FFF2-40B4-BE49-F238E27FC236}">
              <a16:creationId xmlns:a16="http://schemas.microsoft.com/office/drawing/2014/main" id="{6558C587-7A00-40D4-845B-3E6067E905D3}"/>
            </a:ext>
          </a:extLst>
        </xdr:cNvPr>
        <xdr:cNvSpPr/>
      </xdr:nvSpPr>
      <xdr:spPr>
        <a:xfrm>
          <a:off x="62357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51435</xdr:rowOff>
    </xdr:from>
    <xdr:to>
      <xdr:col>41</xdr:col>
      <xdr:colOff>50800</xdr:colOff>
      <xdr:row>62</xdr:row>
      <xdr:rowOff>91440</xdr:rowOff>
    </xdr:to>
    <xdr:cxnSp macro="">
      <xdr:nvCxnSpPr>
        <xdr:cNvPr id="241" name="直線コネクタ 240">
          <a:extLst>
            <a:ext uri="{FF2B5EF4-FFF2-40B4-BE49-F238E27FC236}">
              <a16:creationId xmlns:a16="http://schemas.microsoft.com/office/drawing/2014/main" id="{8B310690-AADE-4109-BBB8-4D842AAE204F}"/>
            </a:ext>
          </a:extLst>
        </xdr:cNvPr>
        <xdr:cNvCxnSpPr/>
      </xdr:nvCxnSpPr>
      <xdr:spPr>
        <a:xfrm>
          <a:off x="6286500" y="1029398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42" name="n_1aveValue【体育館・プール】&#10;一人当たり面積">
          <a:extLst>
            <a:ext uri="{FF2B5EF4-FFF2-40B4-BE49-F238E27FC236}">
              <a16:creationId xmlns:a16="http://schemas.microsoft.com/office/drawing/2014/main" id="{4B89BE7B-F0AC-4330-B61B-C67D8D95AEF9}"/>
            </a:ext>
          </a:extLst>
        </xdr:cNvPr>
        <xdr:cNvSpPr txBox="1"/>
      </xdr:nvSpPr>
      <xdr:spPr>
        <a:xfrm>
          <a:off x="84582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43" name="n_2aveValue【体育館・プール】&#10;一人当たり面積">
          <a:extLst>
            <a:ext uri="{FF2B5EF4-FFF2-40B4-BE49-F238E27FC236}">
              <a16:creationId xmlns:a16="http://schemas.microsoft.com/office/drawing/2014/main" id="{51F83140-26C1-43B2-85FA-F09AE26C4E13}"/>
            </a:ext>
          </a:extLst>
        </xdr:cNvPr>
        <xdr:cNvSpPr txBox="1"/>
      </xdr:nvSpPr>
      <xdr:spPr>
        <a:xfrm>
          <a:off x="76772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44" name="n_3aveValue【体育館・プール】&#10;一人当たり面積">
          <a:extLst>
            <a:ext uri="{FF2B5EF4-FFF2-40B4-BE49-F238E27FC236}">
              <a16:creationId xmlns:a16="http://schemas.microsoft.com/office/drawing/2014/main" id="{7D7E775D-129B-4283-BFAB-E72D2E9DE9CF}"/>
            </a:ext>
          </a:extLst>
        </xdr:cNvPr>
        <xdr:cNvSpPr txBox="1"/>
      </xdr:nvSpPr>
      <xdr:spPr>
        <a:xfrm>
          <a:off x="6864427" y="103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45" name="n_4aveValue【体育館・プール】&#10;一人当たり面積">
          <a:extLst>
            <a:ext uri="{FF2B5EF4-FFF2-40B4-BE49-F238E27FC236}">
              <a16:creationId xmlns:a16="http://schemas.microsoft.com/office/drawing/2014/main" id="{890E7D77-91E8-47E1-B96F-BE5B4B853971}"/>
            </a:ext>
          </a:extLst>
        </xdr:cNvPr>
        <xdr:cNvSpPr txBox="1"/>
      </xdr:nvSpPr>
      <xdr:spPr>
        <a:xfrm>
          <a:off x="6070677" y="1039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46" name="n_1mainValue【体育館・プール】&#10;一人当たり面積">
          <a:extLst>
            <a:ext uri="{FF2B5EF4-FFF2-40B4-BE49-F238E27FC236}">
              <a16:creationId xmlns:a16="http://schemas.microsoft.com/office/drawing/2014/main" id="{419E0F32-1B0C-4E6E-8AFC-0267E6EE93EC}"/>
            </a:ext>
          </a:extLst>
        </xdr:cNvPr>
        <xdr:cNvSpPr txBox="1"/>
      </xdr:nvSpPr>
      <xdr:spPr>
        <a:xfrm>
          <a:off x="845827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158767</xdr:rowOff>
    </xdr:from>
    <xdr:ext cx="469744" cy="259045"/>
    <xdr:sp macro="" textlink="">
      <xdr:nvSpPr>
        <xdr:cNvPr id="247" name="n_3mainValue【体育館・プール】&#10;一人当たり面積">
          <a:extLst>
            <a:ext uri="{FF2B5EF4-FFF2-40B4-BE49-F238E27FC236}">
              <a16:creationId xmlns:a16="http://schemas.microsoft.com/office/drawing/2014/main" id="{9B587893-0F06-4134-9CA5-9B84E41A973D}"/>
            </a:ext>
          </a:extLst>
        </xdr:cNvPr>
        <xdr:cNvSpPr txBox="1"/>
      </xdr:nvSpPr>
      <xdr:spPr>
        <a:xfrm>
          <a:off x="686442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118762</xdr:rowOff>
    </xdr:from>
    <xdr:ext cx="469744" cy="259045"/>
    <xdr:sp macro="" textlink="">
      <xdr:nvSpPr>
        <xdr:cNvPr id="248" name="n_4mainValue【体育館・プール】&#10;一人当たり面積">
          <a:extLst>
            <a:ext uri="{FF2B5EF4-FFF2-40B4-BE49-F238E27FC236}">
              <a16:creationId xmlns:a16="http://schemas.microsoft.com/office/drawing/2014/main" id="{EF346361-7B7B-4ED0-B9DD-8D5BA39E3662}"/>
            </a:ext>
          </a:extLst>
        </xdr:cNvPr>
        <xdr:cNvSpPr txBox="1"/>
      </xdr:nvSpPr>
      <xdr:spPr>
        <a:xfrm>
          <a:off x="6070677" y="1003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32DD17D4-FC78-47DC-8FA5-EDF8A6D8805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FD0AC893-D796-4861-B38E-E6758C9B3C1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9E41A3D5-64D4-47D5-BA4B-BBCB258CCFD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2A53560-3479-49B7-BAF5-A025EA51C25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73E0C7DF-3AE1-4383-A89B-DF270932BED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DD22F507-F794-4FB3-BBBA-450CA7D8BD4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EA592A53-4015-41CB-A7D9-5B1A66F98C2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72E0CB14-01F4-4F81-B8C7-735263F8A362}"/>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C2DAC87-1B62-4CC9-A495-1E7D287DBD44}"/>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9CACA6F5-9E0D-494E-AC5C-2F0334F4783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20C720DE-50E7-4BFE-912F-89E3EF82D0E7}"/>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C451AD8C-59A2-4D84-90CF-A23F4326D9BD}"/>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7A17A822-52CF-41EE-B971-1A6C46775CFF}"/>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F9FF78AA-289F-480B-BC89-3169E7C6A536}"/>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4ABF35A9-3825-449D-93F1-20A12066B66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BCDAB5D0-BB8C-46AB-854E-124A908EC26D}"/>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EB7C214A-F56E-4605-AE75-1D3ED136EB7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B7A814C3-E91A-493D-AB6F-4D3A75ECC4F6}"/>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0C1BE956-B48F-4BB2-A284-2E249D75F7CE}"/>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8782415B-0C69-4C12-B746-B8A335FE8FF8}"/>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3C727D57-371C-462F-8FDC-2D36925F235F}"/>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8DB8C7A8-F560-414C-9D40-C311D6DE326F}"/>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CF786C2F-7105-4BDE-AD7C-A3DD2F009FCC}"/>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7D138D0C-4432-49C6-9F9C-E8D0564D585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DA32FF02-7987-4DD2-9799-15C5E72C7AE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73E4A3A0-6149-4758-A1A7-78361B2008C9}"/>
            </a:ext>
          </a:extLst>
        </xdr:cNvPr>
        <xdr:cNvCxnSpPr/>
      </xdr:nvCxnSpPr>
      <xdr:spPr>
        <a:xfrm flipV="1">
          <a:off x="4177665" y="13003893"/>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2CD690AF-6FDA-421C-B463-19CE5A5E88BE}"/>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472A28D2-B1F7-4309-80A8-DE5285F8F2AB}"/>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88DB94B3-9255-4B24-AE47-2E4A92E248F9}"/>
            </a:ext>
          </a:extLst>
        </xdr:cNvPr>
        <xdr:cNvSpPr txBox="1"/>
      </xdr:nvSpPr>
      <xdr:spPr>
        <a:xfrm>
          <a:off x="4216400" y="1278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78" name="直線コネクタ 277">
          <a:extLst>
            <a:ext uri="{FF2B5EF4-FFF2-40B4-BE49-F238E27FC236}">
              <a16:creationId xmlns:a16="http://schemas.microsoft.com/office/drawing/2014/main" id="{A07FEB42-1855-4C15-9256-6C99CDB192B1}"/>
            </a:ext>
          </a:extLst>
        </xdr:cNvPr>
        <xdr:cNvCxnSpPr/>
      </xdr:nvCxnSpPr>
      <xdr:spPr>
        <a:xfrm>
          <a:off x="410845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F203F88B-1819-442C-8A2F-E42296D0FA3C}"/>
            </a:ext>
          </a:extLst>
        </xdr:cNvPr>
        <xdr:cNvSpPr txBox="1"/>
      </xdr:nvSpPr>
      <xdr:spPr>
        <a:xfrm>
          <a:off x="4216400" y="1367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80" name="フローチャート: 判断 279">
          <a:extLst>
            <a:ext uri="{FF2B5EF4-FFF2-40B4-BE49-F238E27FC236}">
              <a16:creationId xmlns:a16="http://schemas.microsoft.com/office/drawing/2014/main" id="{4B52B565-430E-468D-B6AD-73C86CC05FBF}"/>
            </a:ext>
          </a:extLst>
        </xdr:cNvPr>
        <xdr:cNvSpPr/>
      </xdr:nvSpPr>
      <xdr:spPr>
        <a:xfrm>
          <a:off x="41275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81" name="フローチャート: 判断 280">
          <a:extLst>
            <a:ext uri="{FF2B5EF4-FFF2-40B4-BE49-F238E27FC236}">
              <a16:creationId xmlns:a16="http://schemas.microsoft.com/office/drawing/2014/main" id="{2963D725-6198-4E86-9F1D-A33CBC4F54B3}"/>
            </a:ext>
          </a:extLst>
        </xdr:cNvPr>
        <xdr:cNvSpPr/>
      </xdr:nvSpPr>
      <xdr:spPr>
        <a:xfrm>
          <a:off x="3384550" y="13672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82" name="フローチャート: 判断 281">
          <a:extLst>
            <a:ext uri="{FF2B5EF4-FFF2-40B4-BE49-F238E27FC236}">
              <a16:creationId xmlns:a16="http://schemas.microsoft.com/office/drawing/2014/main" id="{D46FB8A6-7FC9-42E5-AE78-4E2CC9C7F2AF}"/>
            </a:ext>
          </a:extLst>
        </xdr:cNvPr>
        <xdr:cNvSpPr/>
      </xdr:nvSpPr>
      <xdr:spPr>
        <a:xfrm>
          <a:off x="257175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83" name="フローチャート: 判断 282">
          <a:extLst>
            <a:ext uri="{FF2B5EF4-FFF2-40B4-BE49-F238E27FC236}">
              <a16:creationId xmlns:a16="http://schemas.microsoft.com/office/drawing/2014/main" id="{D12D245A-B128-45B6-B9AF-70F271F811DD}"/>
            </a:ext>
          </a:extLst>
        </xdr:cNvPr>
        <xdr:cNvSpPr/>
      </xdr:nvSpPr>
      <xdr:spPr>
        <a:xfrm>
          <a:off x="1778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84" name="フローチャート: 判断 283">
          <a:extLst>
            <a:ext uri="{FF2B5EF4-FFF2-40B4-BE49-F238E27FC236}">
              <a16:creationId xmlns:a16="http://schemas.microsoft.com/office/drawing/2014/main" id="{5F62465F-3DE6-4BDE-939D-EE18F6F56B4A}"/>
            </a:ext>
          </a:extLst>
        </xdr:cNvPr>
        <xdr:cNvSpPr/>
      </xdr:nvSpPr>
      <xdr:spPr>
        <a:xfrm>
          <a:off x="984250" y="13562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5D66D3D-5AAB-4DD6-9D88-F774394EC8A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F3F40D6-A4FE-4431-8974-94C96210DD7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570C27D-2105-4AA2-A5CF-23E77DC5D36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6656506-3147-4FC4-8CDB-C4101CC8EE5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1CDE621-B526-42E0-B5E2-3476F008633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90" name="楕円 289">
          <a:extLst>
            <a:ext uri="{FF2B5EF4-FFF2-40B4-BE49-F238E27FC236}">
              <a16:creationId xmlns:a16="http://schemas.microsoft.com/office/drawing/2014/main" id="{9D63F100-2B1D-4B96-B6BC-84BAA4C0AA63}"/>
            </a:ext>
          </a:extLst>
        </xdr:cNvPr>
        <xdr:cNvSpPr/>
      </xdr:nvSpPr>
      <xdr:spPr>
        <a:xfrm>
          <a:off x="4127500" y="133420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150603</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AE09AE55-855E-4B7D-ACCA-AD6F4C50FB9B}"/>
            </a:ext>
          </a:extLst>
        </xdr:cNvPr>
        <xdr:cNvSpPr txBox="1"/>
      </xdr:nvSpPr>
      <xdr:spPr>
        <a:xfrm>
          <a:off x="4216400" y="131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92" name="楕円 291">
          <a:extLst>
            <a:ext uri="{FF2B5EF4-FFF2-40B4-BE49-F238E27FC236}">
              <a16:creationId xmlns:a16="http://schemas.microsoft.com/office/drawing/2014/main" id="{9D4F0237-9D4C-4069-9334-9FAE42B6D5BB}"/>
            </a:ext>
          </a:extLst>
        </xdr:cNvPr>
        <xdr:cNvSpPr/>
      </xdr:nvSpPr>
      <xdr:spPr>
        <a:xfrm>
          <a:off x="3384550" y="13541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7076</xdr:rowOff>
    </xdr:from>
    <xdr:to>
      <xdr:col>24</xdr:col>
      <xdr:colOff>63500</xdr:colOff>
      <xdr:row>82</xdr:row>
      <xdr:rowOff>47898</xdr:rowOff>
    </xdr:to>
    <xdr:cxnSp macro="">
      <xdr:nvCxnSpPr>
        <xdr:cNvPr id="293" name="直線コネクタ 292">
          <a:extLst>
            <a:ext uri="{FF2B5EF4-FFF2-40B4-BE49-F238E27FC236}">
              <a16:creationId xmlns:a16="http://schemas.microsoft.com/office/drawing/2014/main" id="{6210EE80-E50A-4166-A62A-F9080EC3A13D}"/>
            </a:ext>
          </a:extLst>
        </xdr:cNvPr>
        <xdr:cNvCxnSpPr/>
      </xdr:nvCxnSpPr>
      <xdr:spPr>
        <a:xfrm flipV="1">
          <a:off x="3429000" y="13386526"/>
          <a:ext cx="74930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294" name="楕円 293">
          <a:extLst>
            <a:ext uri="{FF2B5EF4-FFF2-40B4-BE49-F238E27FC236}">
              <a16:creationId xmlns:a16="http://schemas.microsoft.com/office/drawing/2014/main" id="{41F8E5F6-A016-4655-B08B-D855ACE357E2}"/>
            </a:ext>
          </a:extLst>
        </xdr:cNvPr>
        <xdr:cNvSpPr/>
      </xdr:nvSpPr>
      <xdr:spPr>
        <a:xfrm>
          <a:off x="1778000" y="13467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49349</xdr:rowOff>
    </xdr:from>
    <xdr:to>
      <xdr:col>6</xdr:col>
      <xdr:colOff>38100</xdr:colOff>
      <xdr:row>81</xdr:row>
      <xdr:rowOff>150949</xdr:rowOff>
    </xdr:to>
    <xdr:sp macro="" textlink="">
      <xdr:nvSpPr>
        <xdr:cNvPr id="295" name="楕円 294">
          <a:extLst>
            <a:ext uri="{FF2B5EF4-FFF2-40B4-BE49-F238E27FC236}">
              <a16:creationId xmlns:a16="http://schemas.microsoft.com/office/drawing/2014/main" id="{FDC01AA9-7260-40B3-8CA7-3C575471768B}"/>
            </a:ext>
          </a:extLst>
        </xdr:cNvPr>
        <xdr:cNvSpPr/>
      </xdr:nvSpPr>
      <xdr:spPr>
        <a:xfrm>
          <a:off x="984250" y="134287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100149</xdr:rowOff>
    </xdr:from>
    <xdr:to>
      <xdr:col>10</xdr:col>
      <xdr:colOff>114300</xdr:colOff>
      <xdr:row>81</xdr:row>
      <xdr:rowOff>139337</xdr:rowOff>
    </xdr:to>
    <xdr:cxnSp macro="">
      <xdr:nvCxnSpPr>
        <xdr:cNvPr id="296" name="直線コネクタ 295">
          <a:extLst>
            <a:ext uri="{FF2B5EF4-FFF2-40B4-BE49-F238E27FC236}">
              <a16:creationId xmlns:a16="http://schemas.microsoft.com/office/drawing/2014/main" id="{36C8C210-5650-4681-BA83-CA021A9AEE67}"/>
            </a:ext>
          </a:extLst>
        </xdr:cNvPr>
        <xdr:cNvCxnSpPr/>
      </xdr:nvCxnSpPr>
      <xdr:spPr>
        <a:xfrm>
          <a:off x="1028700" y="13479599"/>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297" name="n_1aveValue【福祉施設】&#10;有形固定資産減価償却率">
          <a:extLst>
            <a:ext uri="{FF2B5EF4-FFF2-40B4-BE49-F238E27FC236}">
              <a16:creationId xmlns:a16="http://schemas.microsoft.com/office/drawing/2014/main" id="{DF51BBD3-6D98-4404-8AF5-2B90D4A3A783}"/>
            </a:ext>
          </a:extLst>
        </xdr:cNvPr>
        <xdr:cNvSpPr txBox="1"/>
      </xdr:nvSpPr>
      <xdr:spPr>
        <a:xfrm>
          <a:off x="3239144" y="1375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98" name="n_2aveValue【福祉施設】&#10;有形固定資産減価償却率">
          <a:extLst>
            <a:ext uri="{FF2B5EF4-FFF2-40B4-BE49-F238E27FC236}">
              <a16:creationId xmlns:a16="http://schemas.microsoft.com/office/drawing/2014/main" id="{CC4C7B38-0B02-4D59-9E77-E34BD3E2E9D9}"/>
            </a:ext>
          </a:extLst>
        </xdr:cNvPr>
        <xdr:cNvSpPr txBox="1"/>
      </xdr:nvSpPr>
      <xdr:spPr>
        <a:xfrm>
          <a:off x="2439044" y="1344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299" name="n_3aveValue【福祉施設】&#10;有形固定資産減価償却率">
          <a:extLst>
            <a:ext uri="{FF2B5EF4-FFF2-40B4-BE49-F238E27FC236}">
              <a16:creationId xmlns:a16="http://schemas.microsoft.com/office/drawing/2014/main" id="{1584E10A-ABCE-4AE2-851A-0A261F715C57}"/>
            </a:ext>
          </a:extLst>
        </xdr:cNvPr>
        <xdr:cNvSpPr txBox="1"/>
      </xdr:nvSpPr>
      <xdr:spPr>
        <a:xfrm>
          <a:off x="1645294" y="1371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00" name="n_4aveValue【福祉施設】&#10;有形固定資産減価償却率">
          <a:extLst>
            <a:ext uri="{FF2B5EF4-FFF2-40B4-BE49-F238E27FC236}">
              <a16:creationId xmlns:a16="http://schemas.microsoft.com/office/drawing/2014/main" id="{69036878-6BD1-48C6-8447-7FFE334B6765}"/>
            </a:ext>
          </a:extLst>
        </xdr:cNvPr>
        <xdr:cNvSpPr txBox="1"/>
      </xdr:nvSpPr>
      <xdr:spPr>
        <a:xfrm>
          <a:off x="851544" y="1365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01" name="n_1mainValue【福祉施設】&#10;有形固定資産減価償却率">
          <a:extLst>
            <a:ext uri="{FF2B5EF4-FFF2-40B4-BE49-F238E27FC236}">
              <a16:creationId xmlns:a16="http://schemas.microsoft.com/office/drawing/2014/main" id="{D0E8ECA9-2A44-407C-9DDB-28140466B111}"/>
            </a:ext>
          </a:extLst>
        </xdr:cNvPr>
        <xdr:cNvSpPr txBox="1"/>
      </xdr:nvSpPr>
      <xdr:spPr>
        <a:xfrm>
          <a:off x="323914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302" name="n_3mainValue【福祉施設】&#10;有形固定資産減価償却率">
          <a:extLst>
            <a:ext uri="{FF2B5EF4-FFF2-40B4-BE49-F238E27FC236}">
              <a16:creationId xmlns:a16="http://schemas.microsoft.com/office/drawing/2014/main" id="{F8E80A94-E843-4814-B802-E354E2D1844C}"/>
            </a:ext>
          </a:extLst>
        </xdr:cNvPr>
        <xdr:cNvSpPr txBox="1"/>
      </xdr:nvSpPr>
      <xdr:spPr>
        <a:xfrm>
          <a:off x="1645294" y="1324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167476</xdr:rowOff>
    </xdr:from>
    <xdr:ext cx="405111" cy="259045"/>
    <xdr:sp macro="" textlink="">
      <xdr:nvSpPr>
        <xdr:cNvPr id="303" name="n_4mainValue【福祉施設】&#10;有形固定資産減価償却率">
          <a:extLst>
            <a:ext uri="{FF2B5EF4-FFF2-40B4-BE49-F238E27FC236}">
              <a16:creationId xmlns:a16="http://schemas.microsoft.com/office/drawing/2014/main" id="{7D88DF3A-79DA-4077-93BB-546F44C2F19F}"/>
            </a:ext>
          </a:extLst>
        </xdr:cNvPr>
        <xdr:cNvSpPr txBox="1"/>
      </xdr:nvSpPr>
      <xdr:spPr>
        <a:xfrm>
          <a:off x="851544" y="1321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F3BDA86B-D61D-40D8-A230-E325F18D01F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D7331EFC-84D2-438B-85C7-03E1A0677D5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50077EC-74F2-47AC-AD37-F76279AE3CA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6E2AFEDA-D638-4EE8-BBD3-7B727E51C9B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1327112F-06E8-43B4-935A-6E71A217DD3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8EE7D6E4-6B59-41CD-959F-06984C0C34C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F539147D-1219-49F9-BA11-0190E8BAC4D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9D6A5FCF-1390-4B70-83FA-2087EB512A5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858E90E3-BCE7-49E3-AE1B-FC83E9B4CF8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8FD24693-3832-4470-BA11-FCBDBC85A6C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a:extLst>
            <a:ext uri="{FF2B5EF4-FFF2-40B4-BE49-F238E27FC236}">
              <a16:creationId xmlns:a16="http://schemas.microsoft.com/office/drawing/2014/main" id="{BF16B210-415C-444D-A713-1160C5AF368C}"/>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a:extLst>
            <a:ext uri="{FF2B5EF4-FFF2-40B4-BE49-F238E27FC236}">
              <a16:creationId xmlns:a16="http://schemas.microsoft.com/office/drawing/2014/main" id="{A88A197E-6635-4755-9647-236FA87702E6}"/>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a:extLst>
            <a:ext uri="{FF2B5EF4-FFF2-40B4-BE49-F238E27FC236}">
              <a16:creationId xmlns:a16="http://schemas.microsoft.com/office/drawing/2014/main" id="{89D62831-5CA1-426E-9E16-E813ABD64F58}"/>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a:extLst>
            <a:ext uri="{FF2B5EF4-FFF2-40B4-BE49-F238E27FC236}">
              <a16:creationId xmlns:a16="http://schemas.microsoft.com/office/drawing/2014/main" id="{A47C6C44-6615-494E-87AD-1D898836E53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a:extLst>
            <a:ext uri="{FF2B5EF4-FFF2-40B4-BE49-F238E27FC236}">
              <a16:creationId xmlns:a16="http://schemas.microsoft.com/office/drawing/2014/main" id="{9CC8C540-6945-4C50-9BB9-D318787FF49A}"/>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a:extLst>
            <a:ext uri="{FF2B5EF4-FFF2-40B4-BE49-F238E27FC236}">
              <a16:creationId xmlns:a16="http://schemas.microsoft.com/office/drawing/2014/main" id="{C92AB148-0BA6-440C-B4CB-487274389CD6}"/>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a:extLst>
            <a:ext uri="{FF2B5EF4-FFF2-40B4-BE49-F238E27FC236}">
              <a16:creationId xmlns:a16="http://schemas.microsoft.com/office/drawing/2014/main" id="{52C3B4C5-9773-4666-9E27-28E363827783}"/>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a:extLst>
            <a:ext uri="{FF2B5EF4-FFF2-40B4-BE49-F238E27FC236}">
              <a16:creationId xmlns:a16="http://schemas.microsoft.com/office/drawing/2014/main" id="{02E23DF2-9630-400A-99E1-9199C2B345F3}"/>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6AAD9850-22E4-4061-BFBB-40A7F4F1EBB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AA360A8E-82B6-4637-93DD-C958F29F508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0F12DDE7-BA60-4DEB-A007-99B0FCA2EF1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25" name="直線コネクタ 324">
          <a:extLst>
            <a:ext uri="{FF2B5EF4-FFF2-40B4-BE49-F238E27FC236}">
              <a16:creationId xmlns:a16="http://schemas.microsoft.com/office/drawing/2014/main" id="{4ED1413C-E6DF-41AA-83A9-6D1ABDCBCFF2}"/>
            </a:ext>
          </a:extLst>
        </xdr:cNvPr>
        <xdr:cNvCxnSpPr/>
      </xdr:nvCxnSpPr>
      <xdr:spPr>
        <a:xfrm flipV="1">
          <a:off x="9429115" y="12945111"/>
          <a:ext cx="0" cy="129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6" name="【福祉施設】&#10;一人当たり面積最小値テキスト">
          <a:extLst>
            <a:ext uri="{FF2B5EF4-FFF2-40B4-BE49-F238E27FC236}">
              <a16:creationId xmlns:a16="http://schemas.microsoft.com/office/drawing/2014/main" id="{C3633EB7-690F-4208-8948-799712D0E4CD}"/>
            </a:ext>
          </a:extLst>
        </xdr:cNvPr>
        <xdr:cNvSpPr txBox="1"/>
      </xdr:nvSpPr>
      <xdr:spPr>
        <a:xfrm>
          <a:off x="9467850" y="1424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7" name="直線コネクタ 326">
          <a:extLst>
            <a:ext uri="{FF2B5EF4-FFF2-40B4-BE49-F238E27FC236}">
              <a16:creationId xmlns:a16="http://schemas.microsoft.com/office/drawing/2014/main" id="{B9F8623D-9AB5-4F25-92CB-E48F620C1E6B}"/>
            </a:ext>
          </a:extLst>
        </xdr:cNvPr>
        <xdr:cNvCxnSpPr/>
      </xdr:nvCxnSpPr>
      <xdr:spPr>
        <a:xfrm>
          <a:off x="935990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28" name="【福祉施設】&#10;一人当たり面積最大値テキスト">
          <a:extLst>
            <a:ext uri="{FF2B5EF4-FFF2-40B4-BE49-F238E27FC236}">
              <a16:creationId xmlns:a16="http://schemas.microsoft.com/office/drawing/2014/main" id="{91D76226-1816-41BC-B091-BE32CB06B7F8}"/>
            </a:ext>
          </a:extLst>
        </xdr:cNvPr>
        <xdr:cNvSpPr txBox="1"/>
      </xdr:nvSpPr>
      <xdr:spPr>
        <a:xfrm>
          <a:off x="9467850" y="1272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29" name="直線コネクタ 328">
          <a:extLst>
            <a:ext uri="{FF2B5EF4-FFF2-40B4-BE49-F238E27FC236}">
              <a16:creationId xmlns:a16="http://schemas.microsoft.com/office/drawing/2014/main" id="{33E9EEDF-013B-4EC9-A478-409CC92EF373}"/>
            </a:ext>
          </a:extLst>
        </xdr:cNvPr>
        <xdr:cNvCxnSpPr/>
      </xdr:nvCxnSpPr>
      <xdr:spPr>
        <a:xfrm>
          <a:off x="935990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30" name="【福祉施設】&#10;一人当たり面積平均値テキスト">
          <a:extLst>
            <a:ext uri="{FF2B5EF4-FFF2-40B4-BE49-F238E27FC236}">
              <a16:creationId xmlns:a16="http://schemas.microsoft.com/office/drawing/2014/main" id="{26A67A2E-EBF4-4591-A0D3-459ADC10693E}"/>
            </a:ext>
          </a:extLst>
        </xdr:cNvPr>
        <xdr:cNvSpPr txBox="1"/>
      </xdr:nvSpPr>
      <xdr:spPr>
        <a:xfrm>
          <a:off x="9467850" y="13801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1" name="フローチャート: 判断 330">
          <a:extLst>
            <a:ext uri="{FF2B5EF4-FFF2-40B4-BE49-F238E27FC236}">
              <a16:creationId xmlns:a16="http://schemas.microsoft.com/office/drawing/2014/main" id="{E58D38A1-46F6-4A64-B9D2-7B7DD13F3004}"/>
            </a:ext>
          </a:extLst>
        </xdr:cNvPr>
        <xdr:cNvSpPr/>
      </xdr:nvSpPr>
      <xdr:spPr>
        <a:xfrm>
          <a:off x="939800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32" name="フローチャート: 判断 331">
          <a:extLst>
            <a:ext uri="{FF2B5EF4-FFF2-40B4-BE49-F238E27FC236}">
              <a16:creationId xmlns:a16="http://schemas.microsoft.com/office/drawing/2014/main" id="{DEDC9ED6-8BCC-4567-9A88-360B74B5D8B2}"/>
            </a:ext>
          </a:extLst>
        </xdr:cNvPr>
        <xdr:cNvSpPr/>
      </xdr:nvSpPr>
      <xdr:spPr>
        <a:xfrm>
          <a:off x="86360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33" name="フローチャート: 判断 332">
          <a:extLst>
            <a:ext uri="{FF2B5EF4-FFF2-40B4-BE49-F238E27FC236}">
              <a16:creationId xmlns:a16="http://schemas.microsoft.com/office/drawing/2014/main" id="{97E762D4-DE6C-44D0-819B-815D62AFD246}"/>
            </a:ext>
          </a:extLst>
        </xdr:cNvPr>
        <xdr:cNvSpPr/>
      </xdr:nvSpPr>
      <xdr:spPr>
        <a:xfrm>
          <a:off x="78422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34" name="フローチャート: 判断 333">
          <a:extLst>
            <a:ext uri="{FF2B5EF4-FFF2-40B4-BE49-F238E27FC236}">
              <a16:creationId xmlns:a16="http://schemas.microsoft.com/office/drawing/2014/main" id="{91C9575D-A52E-43DC-9380-9801A855E89D}"/>
            </a:ext>
          </a:extLst>
        </xdr:cNvPr>
        <xdr:cNvSpPr/>
      </xdr:nvSpPr>
      <xdr:spPr>
        <a:xfrm>
          <a:off x="702945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35" name="フローチャート: 判断 334">
          <a:extLst>
            <a:ext uri="{FF2B5EF4-FFF2-40B4-BE49-F238E27FC236}">
              <a16:creationId xmlns:a16="http://schemas.microsoft.com/office/drawing/2014/main" id="{44227CEE-B0E1-4887-B4F2-1888355C701C}"/>
            </a:ext>
          </a:extLst>
        </xdr:cNvPr>
        <xdr:cNvSpPr/>
      </xdr:nvSpPr>
      <xdr:spPr>
        <a:xfrm>
          <a:off x="6235700" y="1377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A5855827-BD6E-499F-88E9-3BC2CBB2E1F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F56CAE9-1665-4D36-8D92-5677E19C23F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44B0BE4-099C-45E5-AECB-C5CA4BC0B80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10EE1D5-E5C8-4C4E-BCF4-F6E30DBD6DC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2D14727D-35EA-4F60-A19D-2D848547391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41" name="楕円 340">
          <a:extLst>
            <a:ext uri="{FF2B5EF4-FFF2-40B4-BE49-F238E27FC236}">
              <a16:creationId xmlns:a16="http://schemas.microsoft.com/office/drawing/2014/main" id="{B3E8BA1A-DFE9-43F9-8C47-BF880F18FD65}"/>
            </a:ext>
          </a:extLst>
        </xdr:cNvPr>
        <xdr:cNvSpPr/>
      </xdr:nvSpPr>
      <xdr:spPr>
        <a:xfrm>
          <a:off x="9398000" y="1360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42" name="【福祉施設】&#10;一人当たり面積該当値テキスト">
          <a:extLst>
            <a:ext uri="{FF2B5EF4-FFF2-40B4-BE49-F238E27FC236}">
              <a16:creationId xmlns:a16="http://schemas.microsoft.com/office/drawing/2014/main" id="{15AD8EE8-956A-4B36-9FDB-789ED9108C54}"/>
            </a:ext>
          </a:extLst>
        </xdr:cNvPr>
        <xdr:cNvSpPr txBox="1"/>
      </xdr:nvSpPr>
      <xdr:spPr>
        <a:xfrm>
          <a:off x="9467850" y="134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151892</xdr:rowOff>
    </xdr:from>
    <xdr:to>
      <xdr:col>50</xdr:col>
      <xdr:colOff>165100</xdr:colOff>
      <xdr:row>83</xdr:row>
      <xdr:rowOff>82042</xdr:rowOff>
    </xdr:to>
    <xdr:sp macro="" textlink="">
      <xdr:nvSpPr>
        <xdr:cNvPr id="343" name="楕円 342">
          <a:extLst>
            <a:ext uri="{FF2B5EF4-FFF2-40B4-BE49-F238E27FC236}">
              <a16:creationId xmlns:a16="http://schemas.microsoft.com/office/drawing/2014/main" id="{9AD43ED1-41E2-4A66-8526-656477BA8726}"/>
            </a:ext>
          </a:extLst>
        </xdr:cNvPr>
        <xdr:cNvSpPr/>
      </xdr:nvSpPr>
      <xdr:spPr>
        <a:xfrm>
          <a:off x="8636000" y="136964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106680</xdr:rowOff>
    </xdr:from>
    <xdr:to>
      <xdr:col>55</xdr:col>
      <xdr:colOff>0</xdr:colOff>
      <xdr:row>83</xdr:row>
      <xdr:rowOff>31242</xdr:rowOff>
    </xdr:to>
    <xdr:cxnSp macro="">
      <xdr:nvCxnSpPr>
        <xdr:cNvPr id="344" name="直線コネクタ 343">
          <a:extLst>
            <a:ext uri="{FF2B5EF4-FFF2-40B4-BE49-F238E27FC236}">
              <a16:creationId xmlns:a16="http://schemas.microsoft.com/office/drawing/2014/main" id="{57F3AB01-C941-48B0-BC71-EF875E863A0B}"/>
            </a:ext>
          </a:extLst>
        </xdr:cNvPr>
        <xdr:cNvCxnSpPr/>
      </xdr:nvCxnSpPr>
      <xdr:spPr>
        <a:xfrm flipV="1">
          <a:off x="8686800" y="13651230"/>
          <a:ext cx="74295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45" name="楕円 344">
          <a:extLst>
            <a:ext uri="{FF2B5EF4-FFF2-40B4-BE49-F238E27FC236}">
              <a16:creationId xmlns:a16="http://schemas.microsoft.com/office/drawing/2014/main" id="{0B97515E-54AC-49EA-94CB-3EC93EC20EA3}"/>
            </a:ext>
          </a:extLst>
        </xdr:cNvPr>
        <xdr:cNvSpPr/>
      </xdr:nvSpPr>
      <xdr:spPr>
        <a:xfrm>
          <a:off x="7029450" y="13701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46" name="楕円 345">
          <a:extLst>
            <a:ext uri="{FF2B5EF4-FFF2-40B4-BE49-F238E27FC236}">
              <a16:creationId xmlns:a16="http://schemas.microsoft.com/office/drawing/2014/main" id="{7E53BE57-93EF-4430-9D7D-D9CE6B7FE00D}"/>
            </a:ext>
          </a:extLst>
        </xdr:cNvPr>
        <xdr:cNvSpPr/>
      </xdr:nvSpPr>
      <xdr:spPr>
        <a:xfrm>
          <a:off x="623570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26670</xdr:rowOff>
    </xdr:from>
    <xdr:to>
      <xdr:col>41</xdr:col>
      <xdr:colOff>50800</xdr:colOff>
      <xdr:row>83</xdr:row>
      <xdr:rowOff>35813</xdr:rowOff>
    </xdr:to>
    <xdr:cxnSp macro="">
      <xdr:nvCxnSpPr>
        <xdr:cNvPr id="347" name="直線コネクタ 346">
          <a:extLst>
            <a:ext uri="{FF2B5EF4-FFF2-40B4-BE49-F238E27FC236}">
              <a16:creationId xmlns:a16="http://schemas.microsoft.com/office/drawing/2014/main" id="{0549FD0A-668E-4195-BB0E-59C4BEB6F6AB}"/>
            </a:ext>
          </a:extLst>
        </xdr:cNvPr>
        <xdr:cNvCxnSpPr/>
      </xdr:nvCxnSpPr>
      <xdr:spPr>
        <a:xfrm>
          <a:off x="6286500" y="13736320"/>
          <a:ext cx="7937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48" name="n_1aveValue【福祉施設】&#10;一人当たり面積">
          <a:extLst>
            <a:ext uri="{FF2B5EF4-FFF2-40B4-BE49-F238E27FC236}">
              <a16:creationId xmlns:a16="http://schemas.microsoft.com/office/drawing/2014/main" id="{EBB92718-9987-4028-B36F-643D70DD1F56}"/>
            </a:ext>
          </a:extLst>
        </xdr:cNvPr>
        <xdr:cNvSpPr txBox="1"/>
      </xdr:nvSpPr>
      <xdr:spPr>
        <a:xfrm>
          <a:off x="84582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49" name="n_2aveValue【福祉施設】&#10;一人当たり面積">
          <a:extLst>
            <a:ext uri="{FF2B5EF4-FFF2-40B4-BE49-F238E27FC236}">
              <a16:creationId xmlns:a16="http://schemas.microsoft.com/office/drawing/2014/main" id="{58FCD05B-FDD1-494A-9C05-E510F59534A2}"/>
            </a:ext>
          </a:extLst>
        </xdr:cNvPr>
        <xdr:cNvSpPr txBox="1"/>
      </xdr:nvSpPr>
      <xdr:spPr>
        <a:xfrm>
          <a:off x="76772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50" name="n_3aveValue【福祉施設】&#10;一人当たり面積">
          <a:extLst>
            <a:ext uri="{FF2B5EF4-FFF2-40B4-BE49-F238E27FC236}">
              <a16:creationId xmlns:a16="http://schemas.microsoft.com/office/drawing/2014/main" id="{957FA8DD-2453-4D63-A970-0A8AC1593E37}"/>
            </a:ext>
          </a:extLst>
        </xdr:cNvPr>
        <xdr:cNvSpPr txBox="1"/>
      </xdr:nvSpPr>
      <xdr:spPr>
        <a:xfrm>
          <a:off x="68644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51" name="n_4aveValue【福祉施設】&#10;一人当たり面積">
          <a:extLst>
            <a:ext uri="{FF2B5EF4-FFF2-40B4-BE49-F238E27FC236}">
              <a16:creationId xmlns:a16="http://schemas.microsoft.com/office/drawing/2014/main" id="{1C2A20D6-0328-4120-9FA8-35E177F2A361}"/>
            </a:ext>
          </a:extLst>
        </xdr:cNvPr>
        <xdr:cNvSpPr txBox="1"/>
      </xdr:nvSpPr>
      <xdr:spPr>
        <a:xfrm>
          <a:off x="6070677" y="13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98569</xdr:rowOff>
    </xdr:from>
    <xdr:ext cx="469744" cy="259045"/>
    <xdr:sp macro="" textlink="">
      <xdr:nvSpPr>
        <xdr:cNvPr id="352" name="n_1mainValue【福祉施設】&#10;一人当たり面積">
          <a:extLst>
            <a:ext uri="{FF2B5EF4-FFF2-40B4-BE49-F238E27FC236}">
              <a16:creationId xmlns:a16="http://schemas.microsoft.com/office/drawing/2014/main" id="{245358FC-F209-48FF-BEDD-D7E29A411C45}"/>
            </a:ext>
          </a:extLst>
        </xdr:cNvPr>
        <xdr:cNvSpPr txBox="1"/>
      </xdr:nvSpPr>
      <xdr:spPr>
        <a:xfrm>
          <a:off x="8458277" y="134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53" name="n_3mainValue【福祉施設】&#10;一人当たり面積">
          <a:extLst>
            <a:ext uri="{FF2B5EF4-FFF2-40B4-BE49-F238E27FC236}">
              <a16:creationId xmlns:a16="http://schemas.microsoft.com/office/drawing/2014/main" id="{DF9CAA26-5F48-4C41-A2F1-5775261B0154}"/>
            </a:ext>
          </a:extLst>
        </xdr:cNvPr>
        <xdr:cNvSpPr txBox="1"/>
      </xdr:nvSpPr>
      <xdr:spPr>
        <a:xfrm>
          <a:off x="6864427" y="13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54" name="n_4mainValue【福祉施設】&#10;一人当たり面積">
          <a:extLst>
            <a:ext uri="{FF2B5EF4-FFF2-40B4-BE49-F238E27FC236}">
              <a16:creationId xmlns:a16="http://schemas.microsoft.com/office/drawing/2014/main" id="{24E4D789-701E-492E-9BAE-15B85C9F7702}"/>
            </a:ext>
          </a:extLst>
        </xdr:cNvPr>
        <xdr:cNvSpPr txBox="1"/>
      </xdr:nvSpPr>
      <xdr:spPr>
        <a:xfrm>
          <a:off x="607067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729B9656-A108-4D72-A503-400DE9ECE1C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992EA6C6-AC57-4BC0-B6FD-070ED3CD92F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76E5BBEC-432B-46FE-AE59-5189813375B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DCAE2CFA-5EF1-491A-932F-AE93C7ADF02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7329B8AA-7B37-4E0C-9A96-F559A02EE39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63C2E98C-2B03-425F-8822-D9759B72BF8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5EA0F194-9FA5-46ED-9306-060D24672B9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C5DEBB12-1A34-4C43-AD76-99EE66A7D6A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29DE8180-3280-4030-93D4-3431E6CC7025}"/>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D407639F-CFD9-470F-81EA-76AD905F1C7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3B76AC87-05CC-4B2D-86F7-A3A77972A266}"/>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86EA53F9-C878-44C7-9D17-F46885FE399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AE73599E-B9B2-48D6-BE4F-23B7506E5D12}"/>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8B6B36DF-D3D3-4778-B755-1B6EB1B0FE1A}"/>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706CC56C-6FD3-4222-B14B-86C71AF051B3}"/>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E882372F-F468-40FF-98C9-40D4898AD98D}"/>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020F43EE-A986-42AD-862F-900483F554C9}"/>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1E21D7BC-8D67-4351-AAA9-E81C79852385}"/>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8ACBD943-9185-4A89-88A5-74A79502DA7E}"/>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132E7394-4DD8-4911-8FDF-E0AF76B3FFC4}"/>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778A50BC-7184-4635-A8E0-B2F65CC012BC}"/>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CE37F04F-D5BE-45F3-A0D1-47AB85F121B5}"/>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2CF3BE3E-9444-4BB9-8AA0-AE3B74E4ABB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3D3F615-8F22-400A-8AD5-71D6E1615FC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965E3101-1A3D-46DD-B3F8-820DB1DFE4B5}"/>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80" name="直線コネクタ 379">
          <a:extLst>
            <a:ext uri="{FF2B5EF4-FFF2-40B4-BE49-F238E27FC236}">
              <a16:creationId xmlns:a16="http://schemas.microsoft.com/office/drawing/2014/main" id="{B680AE9E-649E-4A16-AD18-C4EF97EBC8B0}"/>
            </a:ext>
          </a:extLst>
        </xdr:cNvPr>
        <xdr:cNvCxnSpPr/>
      </xdr:nvCxnSpPr>
      <xdr:spPr>
        <a:xfrm flipV="1">
          <a:off x="4177665" y="165892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47524E7C-B619-4F7E-B38C-A41BFDA3D28D}"/>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a:extLst>
            <a:ext uri="{FF2B5EF4-FFF2-40B4-BE49-F238E27FC236}">
              <a16:creationId xmlns:a16="http://schemas.microsoft.com/office/drawing/2014/main" id="{5A2257E4-167B-49CD-A220-9307A0071171}"/>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1CD9AFBD-32A7-45FC-9719-ECAA3678D7EB}"/>
            </a:ext>
          </a:extLst>
        </xdr:cNvPr>
        <xdr:cNvSpPr txBox="1"/>
      </xdr:nvSpPr>
      <xdr:spPr>
        <a:xfrm>
          <a:off x="4216400" y="16364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84" name="直線コネクタ 383">
          <a:extLst>
            <a:ext uri="{FF2B5EF4-FFF2-40B4-BE49-F238E27FC236}">
              <a16:creationId xmlns:a16="http://schemas.microsoft.com/office/drawing/2014/main" id="{0BCD25ED-6514-4BE4-88C5-F10CB78A9999}"/>
            </a:ext>
          </a:extLst>
        </xdr:cNvPr>
        <xdr:cNvCxnSpPr/>
      </xdr:nvCxnSpPr>
      <xdr:spPr>
        <a:xfrm>
          <a:off x="4108450" y="1658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48516860-9952-40DF-A521-AD2EC25FB992}"/>
            </a:ext>
          </a:extLst>
        </xdr:cNvPr>
        <xdr:cNvSpPr txBox="1"/>
      </xdr:nvSpPr>
      <xdr:spPr>
        <a:xfrm>
          <a:off x="4216400" y="17344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86" name="フローチャート: 判断 385">
          <a:extLst>
            <a:ext uri="{FF2B5EF4-FFF2-40B4-BE49-F238E27FC236}">
              <a16:creationId xmlns:a16="http://schemas.microsoft.com/office/drawing/2014/main" id="{CC9AA1C4-E1BA-4462-88A5-F68D55095A0C}"/>
            </a:ext>
          </a:extLst>
        </xdr:cNvPr>
        <xdr:cNvSpPr/>
      </xdr:nvSpPr>
      <xdr:spPr>
        <a:xfrm>
          <a:off x="4127500" y="173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7" name="フローチャート: 判断 386">
          <a:extLst>
            <a:ext uri="{FF2B5EF4-FFF2-40B4-BE49-F238E27FC236}">
              <a16:creationId xmlns:a16="http://schemas.microsoft.com/office/drawing/2014/main" id="{C983941A-2838-4E73-A950-A8F116450165}"/>
            </a:ext>
          </a:extLst>
        </xdr:cNvPr>
        <xdr:cNvSpPr/>
      </xdr:nvSpPr>
      <xdr:spPr>
        <a:xfrm>
          <a:off x="33845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88" name="フローチャート: 判断 387">
          <a:extLst>
            <a:ext uri="{FF2B5EF4-FFF2-40B4-BE49-F238E27FC236}">
              <a16:creationId xmlns:a16="http://schemas.microsoft.com/office/drawing/2014/main" id="{C19825C4-A535-4159-8491-D266415C8543}"/>
            </a:ext>
          </a:extLst>
        </xdr:cNvPr>
        <xdr:cNvSpPr/>
      </xdr:nvSpPr>
      <xdr:spPr>
        <a:xfrm>
          <a:off x="25717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89" name="フローチャート: 判断 388">
          <a:extLst>
            <a:ext uri="{FF2B5EF4-FFF2-40B4-BE49-F238E27FC236}">
              <a16:creationId xmlns:a16="http://schemas.microsoft.com/office/drawing/2014/main" id="{9B39D0B6-FC3F-4F40-8AFB-9AFA2EDBD840}"/>
            </a:ext>
          </a:extLst>
        </xdr:cNvPr>
        <xdr:cNvSpPr/>
      </xdr:nvSpPr>
      <xdr:spPr>
        <a:xfrm>
          <a:off x="1778000" y="1731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90" name="フローチャート: 判断 389">
          <a:extLst>
            <a:ext uri="{FF2B5EF4-FFF2-40B4-BE49-F238E27FC236}">
              <a16:creationId xmlns:a16="http://schemas.microsoft.com/office/drawing/2014/main" id="{9CE0F0BD-2F57-4D8E-8119-8F2D5F9FF8C2}"/>
            </a:ext>
          </a:extLst>
        </xdr:cNvPr>
        <xdr:cNvSpPr/>
      </xdr:nvSpPr>
      <xdr:spPr>
        <a:xfrm>
          <a:off x="984250" y="17328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58EF355D-7AB7-4012-AEEC-588AEA7B8019}"/>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D8E1467E-4FB1-4F50-A748-6083C256EC0E}"/>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609E873-3015-4552-89D9-8E0BB696F82C}"/>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E7093038-40D2-46BB-9A7F-0D82E31D2732}"/>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7F043D2C-41CB-4752-9F25-6E07272C346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6" name="楕円 395">
          <a:extLst>
            <a:ext uri="{FF2B5EF4-FFF2-40B4-BE49-F238E27FC236}">
              <a16:creationId xmlns:a16="http://schemas.microsoft.com/office/drawing/2014/main" id="{5DAB63E8-F2F6-48D0-B261-1C38C85D58FD}"/>
            </a:ext>
          </a:extLst>
        </xdr:cNvPr>
        <xdr:cNvSpPr/>
      </xdr:nvSpPr>
      <xdr:spPr>
        <a:xfrm>
          <a:off x="4127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30315</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8608918A-2A78-4E4D-B50A-0512470BE0E0}"/>
            </a:ext>
          </a:extLst>
        </xdr:cNvPr>
        <xdr:cNvSpPr txBox="1"/>
      </xdr:nvSpPr>
      <xdr:spPr>
        <a:xfrm>
          <a:off x="42164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398" name="楕円 397">
          <a:extLst>
            <a:ext uri="{FF2B5EF4-FFF2-40B4-BE49-F238E27FC236}">
              <a16:creationId xmlns:a16="http://schemas.microsoft.com/office/drawing/2014/main" id="{4EDBDDFB-A3C1-4A3E-9753-8F3E0084BDF8}"/>
            </a:ext>
          </a:extLst>
        </xdr:cNvPr>
        <xdr:cNvSpPr/>
      </xdr:nvSpPr>
      <xdr:spPr>
        <a:xfrm>
          <a:off x="3384550" y="17247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58238</xdr:rowOff>
    </xdr:to>
    <xdr:cxnSp macro="">
      <xdr:nvCxnSpPr>
        <xdr:cNvPr id="399" name="直線コネクタ 398">
          <a:extLst>
            <a:ext uri="{FF2B5EF4-FFF2-40B4-BE49-F238E27FC236}">
              <a16:creationId xmlns:a16="http://schemas.microsoft.com/office/drawing/2014/main" id="{A0CAC32D-B1E0-49CB-A7BB-63A3FF837CF3}"/>
            </a:ext>
          </a:extLst>
        </xdr:cNvPr>
        <xdr:cNvCxnSpPr/>
      </xdr:nvCxnSpPr>
      <xdr:spPr>
        <a:xfrm>
          <a:off x="3429000" y="17297944"/>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102144</xdr:rowOff>
    </xdr:from>
    <xdr:to>
      <xdr:col>10</xdr:col>
      <xdr:colOff>165100</xdr:colOff>
      <xdr:row>104</xdr:row>
      <xdr:rowOff>32294</xdr:rowOff>
    </xdr:to>
    <xdr:sp macro="" textlink="">
      <xdr:nvSpPr>
        <xdr:cNvPr id="400" name="楕円 399">
          <a:extLst>
            <a:ext uri="{FF2B5EF4-FFF2-40B4-BE49-F238E27FC236}">
              <a16:creationId xmlns:a16="http://schemas.microsoft.com/office/drawing/2014/main" id="{D04D2697-6DA1-47F3-B453-604786A87F23}"/>
            </a:ext>
          </a:extLst>
        </xdr:cNvPr>
        <xdr:cNvSpPr/>
      </xdr:nvSpPr>
      <xdr:spPr>
        <a:xfrm>
          <a:off x="17780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77651</xdr:rowOff>
    </xdr:from>
    <xdr:to>
      <xdr:col>6</xdr:col>
      <xdr:colOff>38100</xdr:colOff>
      <xdr:row>104</xdr:row>
      <xdr:rowOff>7801</xdr:rowOff>
    </xdr:to>
    <xdr:sp macro="" textlink="">
      <xdr:nvSpPr>
        <xdr:cNvPr id="401" name="楕円 400">
          <a:extLst>
            <a:ext uri="{FF2B5EF4-FFF2-40B4-BE49-F238E27FC236}">
              <a16:creationId xmlns:a16="http://schemas.microsoft.com/office/drawing/2014/main" id="{ED1A0F9C-6CBD-423D-85A4-7C68963B6E9F}"/>
            </a:ext>
          </a:extLst>
        </xdr:cNvPr>
        <xdr:cNvSpPr/>
      </xdr:nvSpPr>
      <xdr:spPr>
        <a:xfrm>
          <a:off x="984250" y="171655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152944</xdr:rowOff>
    </xdr:to>
    <xdr:cxnSp macro="">
      <xdr:nvCxnSpPr>
        <xdr:cNvPr id="402" name="直線コネクタ 401">
          <a:extLst>
            <a:ext uri="{FF2B5EF4-FFF2-40B4-BE49-F238E27FC236}">
              <a16:creationId xmlns:a16="http://schemas.microsoft.com/office/drawing/2014/main" id="{ABBAD5B8-0F5B-4364-9745-25144203399C}"/>
            </a:ext>
          </a:extLst>
        </xdr:cNvPr>
        <xdr:cNvCxnSpPr/>
      </xdr:nvCxnSpPr>
      <xdr:spPr>
        <a:xfrm>
          <a:off x="1028700" y="17216301"/>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03" name="n_1aveValue【市民会館】&#10;有形固定資産減価償却率">
          <a:extLst>
            <a:ext uri="{FF2B5EF4-FFF2-40B4-BE49-F238E27FC236}">
              <a16:creationId xmlns:a16="http://schemas.microsoft.com/office/drawing/2014/main" id="{64C0A56F-D022-4325-9C09-ED32AAC2A40B}"/>
            </a:ext>
          </a:extLst>
        </xdr:cNvPr>
        <xdr:cNvSpPr txBox="1"/>
      </xdr:nvSpPr>
      <xdr:spPr>
        <a:xfrm>
          <a:off x="32391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04" name="n_2aveValue【市民会館】&#10;有形固定資産減価償却率">
          <a:extLst>
            <a:ext uri="{FF2B5EF4-FFF2-40B4-BE49-F238E27FC236}">
              <a16:creationId xmlns:a16="http://schemas.microsoft.com/office/drawing/2014/main" id="{0B49EF54-6C1D-450E-9CA2-6594B612A5C0}"/>
            </a:ext>
          </a:extLst>
        </xdr:cNvPr>
        <xdr:cNvSpPr txBox="1"/>
      </xdr:nvSpPr>
      <xdr:spPr>
        <a:xfrm>
          <a:off x="2439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05" name="n_3aveValue【市民会館】&#10;有形固定資産減価償却率">
          <a:extLst>
            <a:ext uri="{FF2B5EF4-FFF2-40B4-BE49-F238E27FC236}">
              <a16:creationId xmlns:a16="http://schemas.microsoft.com/office/drawing/2014/main" id="{75E31F0C-5162-443A-A0EF-778F45259331}"/>
            </a:ext>
          </a:extLst>
        </xdr:cNvPr>
        <xdr:cNvSpPr txBox="1"/>
      </xdr:nvSpPr>
      <xdr:spPr>
        <a:xfrm>
          <a:off x="1645294" y="1740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06" name="n_4aveValue【市民会館】&#10;有形固定資産減価償却率">
          <a:extLst>
            <a:ext uri="{FF2B5EF4-FFF2-40B4-BE49-F238E27FC236}">
              <a16:creationId xmlns:a16="http://schemas.microsoft.com/office/drawing/2014/main" id="{EF9CCC70-5BA3-4E99-80DB-4137EAC08C22}"/>
            </a:ext>
          </a:extLst>
        </xdr:cNvPr>
        <xdr:cNvSpPr txBox="1"/>
      </xdr:nvSpPr>
      <xdr:spPr>
        <a:xfrm>
          <a:off x="851544" y="1742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07" name="n_1mainValue【市民会館】&#10;有形固定資産減価償却率">
          <a:extLst>
            <a:ext uri="{FF2B5EF4-FFF2-40B4-BE49-F238E27FC236}">
              <a16:creationId xmlns:a16="http://schemas.microsoft.com/office/drawing/2014/main" id="{0189F187-A017-48B3-A0FD-E2611B3ECA15}"/>
            </a:ext>
          </a:extLst>
        </xdr:cNvPr>
        <xdr:cNvSpPr txBox="1"/>
      </xdr:nvSpPr>
      <xdr:spPr>
        <a:xfrm>
          <a:off x="32391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48821</xdr:rowOff>
    </xdr:from>
    <xdr:ext cx="405111" cy="259045"/>
    <xdr:sp macro="" textlink="">
      <xdr:nvSpPr>
        <xdr:cNvPr id="408" name="n_3mainValue【市民会館】&#10;有形固定資産減価償却率">
          <a:extLst>
            <a:ext uri="{FF2B5EF4-FFF2-40B4-BE49-F238E27FC236}">
              <a16:creationId xmlns:a16="http://schemas.microsoft.com/office/drawing/2014/main" id="{A3A39271-34D4-4363-952C-2B7EA31E97D3}"/>
            </a:ext>
          </a:extLst>
        </xdr:cNvPr>
        <xdr:cNvSpPr txBox="1"/>
      </xdr:nvSpPr>
      <xdr:spPr>
        <a:xfrm>
          <a:off x="164529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09" name="n_4mainValue【市民会館】&#10;有形固定資産減価償却率">
          <a:extLst>
            <a:ext uri="{FF2B5EF4-FFF2-40B4-BE49-F238E27FC236}">
              <a16:creationId xmlns:a16="http://schemas.microsoft.com/office/drawing/2014/main" id="{73CF9540-7D97-4135-B987-CDF150A47E49}"/>
            </a:ext>
          </a:extLst>
        </xdr:cNvPr>
        <xdr:cNvSpPr txBox="1"/>
      </xdr:nvSpPr>
      <xdr:spPr>
        <a:xfrm>
          <a:off x="8515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F59C3662-E391-4A0C-96DD-A00044309EE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B5146F2C-ADAC-4F10-9866-CD95179C393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1049FFFB-2223-4351-896B-84AD5FAD76A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56EB9B15-FA2B-46AA-BD8D-02EC480D2CD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E42E346F-F6A7-42CC-B262-9B177D95B9F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EE88D409-7C0A-4D25-8007-9BD26F536DE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9F56242F-8558-45A6-B002-8041744562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F99DAE5B-7864-4F4F-9F1B-1655C2C0041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D538E168-FFAA-4377-A2DD-775C4C722093}"/>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5099DD1-516E-4ADA-BE35-C8A121C9B38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BAD653E9-5A14-49B6-B082-B8324A077C47}"/>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id="{BC0217B0-8505-4B4E-8806-A399FE29B95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7733605E-94AC-4ECE-B567-7E5471EE6A04}"/>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id="{8C5C0DAC-A2E0-4F4E-9F7F-AC7DD339B7C9}"/>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D0218F5C-ECF2-4CF6-B9A8-D3EEEA135941}"/>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id="{3D9380BC-7588-4B53-AA78-6E9E37E33136}"/>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A0F58958-B667-46E3-83D9-757DE645DD02}"/>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id="{4C5724A1-E9FE-4977-8A89-FDE6DEAD9FFC}"/>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0451655C-4430-468E-94C5-64D1A41FD63B}"/>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id="{065C975F-172E-4CCE-A4D3-3C5CCDB906B9}"/>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A3AB6C95-D46C-4D47-B56E-1ABFA412062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D9B486A5-BDD6-4277-B420-65EA9780DBAE}"/>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64CE63DE-743D-43DD-ACF6-20C56DF31AFB}"/>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33" name="直線コネクタ 432">
          <a:extLst>
            <a:ext uri="{FF2B5EF4-FFF2-40B4-BE49-F238E27FC236}">
              <a16:creationId xmlns:a16="http://schemas.microsoft.com/office/drawing/2014/main" id="{018C8F5C-F140-4A44-9B9A-70649F3B7CFA}"/>
            </a:ext>
          </a:extLst>
        </xdr:cNvPr>
        <xdr:cNvCxnSpPr/>
      </xdr:nvCxnSpPr>
      <xdr:spPr>
        <a:xfrm flipV="1">
          <a:off x="9429115" y="168382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34" name="【市民会館】&#10;一人当たり面積最小値テキスト">
          <a:extLst>
            <a:ext uri="{FF2B5EF4-FFF2-40B4-BE49-F238E27FC236}">
              <a16:creationId xmlns:a16="http://schemas.microsoft.com/office/drawing/2014/main" id="{C1224861-BE92-48E6-855A-BF237D2CA2F1}"/>
            </a:ext>
          </a:extLst>
        </xdr:cNvPr>
        <xdr:cNvSpPr txBox="1"/>
      </xdr:nvSpPr>
      <xdr:spPr>
        <a:xfrm>
          <a:off x="9467850"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35" name="直線コネクタ 434">
          <a:extLst>
            <a:ext uri="{FF2B5EF4-FFF2-40B4-BE49-F238E27FC236}">
              <a16:creationId xmlns:a16="http://schemas.microsoft.com/office/drawing/2014/main" id="{2E77ADE1-B815-4048-88B5-65D3A8EC7D00}"/>
            </a:ext>
          </a:extLst>
        </xdr:cNvPr>
        <xdr:cNvCxnSpPr/>
      </xdr:nvCxnSpPr>
      <xdr:spPr>
        <a:xfrm>
          <a:off x="9359900" y="18080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36" name="【市民会館】&#10;一人当たり面積最大値テキスト">
          <a:extLst>
            <a:ext uri="{FF2B5EF4-FFF2-40B4-BE49-F238E27FC236}">
              <a16:creationId xmlns:a16="http://schemas.microsoft.com/office/drawing/2014/main" id="{10A4D412-4AB8-4D75-950E-25AC7DEFBAB9}"/>
            </a:ext>
          </a:extLst>
        </xdr:cNvPr>
        <xdr:cNvSpPr txBox="1"/>
      </xdr:nvSpPr>
      <xdr:spPr>
        <a:xfrm>
          <a:off x="9467850" y="1661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37" name="直線コネクタ 436">
          <a:extLst>
            <a:ext uri="{FF2B5EF4-FFF2-40B4-BE49-F238E27FC236}">
              <a16:creationId xmlns:a16="http://schemas.microsoft.com/office/drawing/2014/main" id="{EB69071E-6D30-45AC-BA5B-9E48D5625108}"/>
            </a:ext>
          </a:extLst>
        </xdr:cNvPr>
        <xdr:cNvCxnSpPr/>
      </xdr:nvCxnSpPr>
      <xdr:spPr>
        <a:xfrm>
          <a:off x="9359900" y="1683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38" name="【市民会館】&#10;一人当たり面積平均値テキスト">
          <a:extLst>
            <a:ext uri="{FF2B5EF4-FFF2-40B4-BE49-F238E27FC236}">
              <a16:creationId xmlns:a16="http://schemas.microsoft.com/office/drawing/2014/main" id="{F6411594-1A7C-40AC-90A3-22FD2D6333C3}"/>
            </a:ext>
          </a:extLst>
        </xdr:cNvPr>
        <xdr:cNvSpPr txBox="1"/>
      </xdr:nvSpPr>
      <xdr:spPr>
        <a:xfrm>
          <a:off x="9467850" y="1761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39" name="フローチャート: 判断 438">
          <a:extLst>
            <a:ext uri="{FF2B5EF4-FFF2-40B4-BE49-F238E27FC236}">
              <a16:creationId xmlns:a16="http://schemas.microsoft.com/office/drawing/2014/main" id="{561CC320-043E-4EE6-94C2-12D2B94B35A1}"/>
            </a:ext>
          </a:extLst>
        </xdr:cNvPr>
        <xdr:cNvSpPr/>
      </xdr:nvSpPr>
      <xdr:spPr>
        <a:xfrm>
          <a:off x="9398000" y="17762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40" name="フローチャート: 判断 439">
          <a:extLst>
            <a:ext uri="{FF2B5EF4-FFF2-40B4-BE49-F238E27FC236}">
              <a16:creationId xmlns:a16="http://schemas.microsoft.com/office/drawing/2014/main" id="{1756F2B8-6CA9-4EB0-87A8-65DDAEE4271C}"/>
            </a:ext>
          </a:extLst>
        </xdr:cNvPr>
        <xdr:cNvSpPr/>
      </xdr:nvSpPr>
      <xdr:spPr>
        <a:xfrm>
          <a:off x="86360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41" name="フローチャート: 判断 440">
          <a:extLst>
            <a:ext uri="{FF2B5EF4-FFF2-40B4-BE49-F238E27FC236}">
              <a16:creationId xmlns:a16="http://schemas.microsoft.com/office/drawing/2014/main" id="{2402AB7E-97C1-46B6-8227-67B968ED8CBE}"/>
            </a:ext>
          </a:extLst>
        </xdr:cNvPr>
        <xdr:cNvSpPr/>
      </xdr:nvSpPr>
      <xdr:spPr>
        <a:xfrm>
          <a:off x="7842250" y="1774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42" name="フローチャート: 判断 441">
          <a:extLst>
            <a:ext uri="{FF2B5EF4-FFF2-40B4-BE49-F238E27FC236}">
              <a16:creationId xmlns:a16="http://schemas.microsoft.com/office/drawing/2014/main" id="{78B74952-7EBD-4E65-ABA0-0FDAD89B2F0B}"/>
            </a:ext>
          </a:extLst>
        </xdr:cNvPr>
        <xdr:cNvSpPr/>
      </xdr:nvSpPr>
      <xdr:spPr>
        <a:xfrm>
          <a:off x="702945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43" name="フローチャート: 判断 442">
          <a:extLst>
            <a:ext uri="{FF2B5EF4-FFF2-40B4-BE49-F238E27FC236}">
              <a16:creationId xmlns:a16="http://schemas.microsoft.com/office/drawing/2014/main" id="{1DD3BDEA-DC05-4E3E-A32F-1F80D95EB464}"/>
            </a:ext>
          </a:extLst>
        </xdr:cNvPr>
        <xdr:cNvSpPr/>
      </xdr:nvSpPr>
      <xdr:spPr>
        <a:xfrm>
          <a:off x="62357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47FCCD78-86FD-44CB-B074-94F7485585E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B4C2B00-66B4-4C3A-8506-C546FB11235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FE538A3A-C3C3-4A0B-98E6-98CD807DFF3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3DBEDF2-EEEC-4F84-9770-A04CC1C6DDD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FD823D97-6199-400E-AFE1-A40B37EF11A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124461</xdr:rowOff>
    </xdr:from>
    <xdr:to>
      <xdr:col>55</xdr:col>
      <xdr:colOff>50800</xdr:colOff>
      <xdr:row>108</xdr:row>
      <xdr:rowOff>54611</xdr:rowOff>
    </xdr:to>
    <xdr:sp macro="" textlink="">
      <xdr:nvSpPr>
        <xdr:cNvPr id="449" name="楕円 448">
          <a:extLst>
            <a:ext uri="{FF2B5EF4-FFF2-40B4-BE49-F238E27FC236}">
              <a16:creationId xmlns:a16="http://schemas.microsoft.com/office/drawing/2014/main" id="{BAE9E9F7-ABB6-42A6-B6AE-A898BF6BDF41}"/>
            </a:ext>
          </a:extLst>
        </xdr:cNvPr>
        <xdr:cNvSpPr/>
      </xdr:nvSpPr>
      <xdr:spPr>
        <a:xfrm>
          <a:off x="9398000" y="17898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102888</xdr:rowOff>
    </xdr:from>
    <xdr:ext cx="469744" cy="259045"/>
    <xdr:sp macro="" textlink="">
      <xdr:nvSpPr>
        <xdr:cNvPr id="450" name="【市民会館】&#10;一人当たり面積該当値テキスト">
          <a:extLst>
            <a:ext uri="{FF2B5EF4-FFF2-40B4-BE49-F238E27FC236}">
              <a16:creationId xmlns:a16="http://schemas.microsoft.com/office/drawing/2014/main" id="{F230A009-51C0-480D-9D7D-0B039CA2CD71}"/>
            </a:ext>
          </a:extLst>
        </xdr:cNvPr>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122555</xdr:rowOff>
    </xdr:from>
    <xdr:to>
      <xdr:col>50</xdr:col>
      <xdr:colOff>165100</xdr:colOff>
      <xdr:row>108</xdr:row>
      <xdr:rowOff>52705</xdr:rowOff>
    </xdr:to>
    <xdr:sp macro="" textlink="">
      <xdr:nvSpPr>
        <xdr:cNvPr id="451" name="楕円 450">
          <a:extLst>
            <a:ext uri="{FF2B5EF4-FFF2-40B4-BE49-F238E27FC236}">
              <a16:creationId xmlns:a16="http://schemas.microsoft.com/office/drawing/2014/main" id="{BA9AC2D6-89F9-4483-BA90-30CF73809164}"/>
            </a:ext>
          </a:extLst>
        </xdr:cNvPr>
        <xdr:cNvSpPr/>
      </xdr:nvSpPr>
      <xdr:spPr>
        <a:xfrm>
          <a:off x="86360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xdr:rowOff>
    </xdr:from>
    <xdr:to>
      <xdr:col>55</xdr:col>
      <xdr:colOff>0</xdr:colOff>
      <xdr:row>108</xdr:row>
      <xdr:rowOff>3811</xdr:rowOff>
    </xdr:to>
    <xdr:cxnSp macro="">
      <xdr:nvCxnSpPr>
        <xdr:cNvPr id="452" name="直線コネクタ 451">
          <a:extLst>
            <a:ext uri="{FF2B5EF4-FFF2-40B4-BE49-F238E27FC236}">
              <a16:creationId xmlns:a16="http://schemas.microsoft.com/office/drawing/2014/main" id="{860D815E-ABD6-445B-97E3-3F7138D9DCE5}"/>
            </a:ext>
          </a:extLst>
        </xdr:cNvPr>
        <xdr:cNvCxnSpPr/>
      </xdr:nvCxnSpPr>
      <xdr:spPr>
        <a:xfrm>
          <a:off x="8686800" y="17947005"/>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118745</xdr:rowOff>
    </xdr:from>
    <xdr:to>
      <xdr:col>41</xdr:col>
      <xdr:colOff>101600</xdr:colOff>
      <xdr:row>108</xdr:row>
      <xdr:rowOff>48895</xdr:rowOff>
    </xdr:to>
    <xdr:sp macro="" textlink="">
      <xdr:nvSpPr>
        <xdr:cNvPr id="453" name="楕円 452">
          <a:extLst>
            <a:ext uri="{FF2B5EF4-FFF2-40B4-BE49-F238E27FC236}">
              <a16:creationId xmlns:a16="http://schemas.microsoft.com/office/drawing/2014/main" id="{32ABE45B-68DE-4508-9413-B31D4D2A8189}"/>
            </a:ext>
          </a:extLst>
        </xdr:cNvPr>
        <xdr:cNvSpPr/>
      </xdr:nvSpPr>
      <xdr:spPr>
        <a:xfrm>
          <a:off x="702945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116839</xdr:rowOff>
    </xdr:from>
    <xdr:to>
      <xdr:col>36</xdr:col>
      <xdr:colOff>165100</xdr:colOff>
      <xdr:row>108</xdr:row>
      <xdr:rowOff>46989</xdr:rowOff>
    </xdr:to>
    <xdr:sp macro="" textlink="">
      <xdr:nvSpPr>
        <xdr:cNvPr id="454" name="楕円 453">
          <a:extLst>
            <a:ext uri="{FF2B5EF4-FFF2-40B4-BE49-F238E27FC236}">
              <a16:creationId xmlns:a16="http://schemas.microsoft.com/office/drawing/2014/main" id="{CE3D6109-E18A-43FF-ABB2-0053285F8EC8}"/>
            </a:ext>
          </a:extLst>
        </xdr:cNvPr>
        <xdr:cNvSpPr/>
      </xdr:nvSpPr>
      <xdr:spPr>
        <a:xfrm>
          <a:off x="6235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167639</xdr:rowOff>
    </xdr:from>
    <xdr:to>
      <xdr:col>41</xdr:col>
      <xdr:colOff>50800</xdr:colOff>
      <xdr:row>107</xdr:row>
      <xdr:rowOff>169545</xdr:rowOff>
    </xdr:to>
    <xdr:cxnSp macro="">
      <xdr:nvCxnSpPr>
        <xdr:cNvPr id="455" name="直線コネクタ 454">
          <a:extLst>
            <a:ext uri="{FF2B5EF4-FFF2-40B4-BE49-F238E27FC236}">
              <a16:creationId xmlns:a16="http://schemas.microsoft.com/office/drawing/2014/main" id="{51C63152-1242-470C-B55C-10825FE856BB}"/>
            </a:ext>
          </a:extLst>
        </xdr:cNvPr>
        <xdr:cNvCxnSpPr/>
      </xdr:nvCxnSpPr>
      <xdr:spPr>
        <a:xfrm>
          <a:off x="6286500" y="17941289"/>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56" name="n_1aveValue【市民会館】&#10;一人当たり面積">
          <a:extLst>
            <a:ext uri="{FF2B5EF4-FFF2-40B4-BE49-F238E27FC236}">
              <a16:creationId xmlns:a16="http://schemas.microsoft.com/office/drawing/2014/main" id="{D5D30BD5-FB15-474B-B8DB-7C19710F364C}"/>
            </a:ext>
          </a:extLst>
        </xdr:cNvPr>
        <xdr:cNvSpPr txBox="1"/>
      </xdr:nvSpPr>
      <xdr:spPr>
        <a:xfrm>
          <a:off x="845827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57" name="n_2aveValue【市民会館】&#10;一人当たり面積">
          <a:extLst>
            <a:ext uri="{FF2B5EF4-FFF2-40B4-BE49-F238E27FC236}">
              <a16:creationId xmlns:a16="http://schemas.microsoft.com/office/drawing/2014/main" id="{AECF975D-97D0-4F9F-A56F-F38FF765992A}"/>
            </a:ext>
          </a:extLst>
        </xdr:cNvPr>
        <xdr:cNvSpPr txBox="1"/>
      </xdr:nvSpPr>
      <xdr:spPr>
        <a:xfrm>
          <a:off x="76772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58" name="n_3aveValue【市民会館】&#10;一人当たり面積">
          <a:extLst>
            <a:ext uri="{FF2B5EF4-FFF2-40B4-BE49-F238E27FC236}">
              <a16:creationId xmlns:a16="http://schemas.microsoft.com/office/drawing/2014/main" id="{C0450D0F-522A-419A-841F-97CBC47209E4}"/>
            </a:ext>
          </a:extLst>
        </xdr:cNvPr>
        <xdr:cNvSpPr txBox="1"/>
      </xdr:nvSpPr>
      <xdr:spPr>
        <a:xfrm>
          <a:off x="6864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59" name="n_4aveValue【市民会館】&#10;一人当たり面積">
          <a:extLst>
            <a:ext uri="{FF2B5EF4-FFF2-40B4-BE49-F238E27FC236}">
              <a16:creationId xmlns:a16="http://schemas.microsoft.com/office/drawing/2014/main" id="{7A65D879-8F7E-4B70-B7F6-3D445B6CC62E}"/>
            </a:ext>
          </a:extLst>
        </xdr:cNvPr>
        <xdr:cNvSpPr txBox="1"/>
      </xdr:nvSpPr>
      <xdr:spPr>
        <a:xfrm>
          <a:off x="607067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43832</xdr:rowOff>
    </xdr:from>
    <xdr:ext cx="469744" cy="259045"/>
    <xdr:sp macro="" textlink="">
      <xdr:nvSpPr>
        <xdr:cNvPr id="460" name="n_1mainValue【市民会館】&#10;一人当たり面積">
          <a:extLst>
            <a:ext uri="{FF2B5EF4-FFF2-40B4-BE49-F238E27FC236}">
              <a16:creationId xmlns:a16="http://schemas.microsoft.com/office/drawing/2014/main" id="{D1C1AEEC-0592-42DE-82F6-8E1D5794A210}"/>
            </a:ext>
          </a:extLst>
        </xdr:cNvPr>
        <xdr:cNvSpPr txBox="1"/>
      </xdr:nvSpPr>
      <xdr:spPr>
        <a:xfrm>
          <a:off x="8458277"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40022</xdr:rowOff>
    </xdr:from>
    <xdr:ext cx="469744" cy="259045"/>
    <xdr:sp macro="" textlink="">
      <xdr:nvSpPr>
        <xdr:cNvPr id="461" name="n_3mainValue【市民会館】&#10;一人当たり面積">
          <a:extLst>
            <a:ext uri="{FF2B5EF4-FFF2-40B4-BE49-F238E27FC236}">
              <a16:creationId xmlns:a16="http://schemas.microsoft.com/office/drawing/2014/main" id="{2850C84B-6331-458B-8F17-E1062307448A}"/>
            </a:ext>
          </a:extLst>
        </xdr:cNvPr>
        <xdr:cNvSpPr txBox="1"/>
      </xdr:nvSpPr>
      <xdr:spPr>
        <a:xfrm>
          <a:off x="68644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38116</xdr:rowOff>
    </xdr:from>
    <xdr:ext cx="469744" cy="259045"/>
    <xdr:sp macro="" textlink="">
      <xdr:nvSpPr>
        <xdr:cNvPr id="462" name="n_4mainValue【市民会館】&#10;一人当たり面積">
          <a:extLst>
            <a:ext uri="{FF2B5EF4-FFF2-40B4-BE49-F238E27FC236}">
              <a16:creationId xmlns:a16="http://schemas.microsoft.com/office/drawing/2014/main" id="{67B224AE-89D4-477D-B380-07E26279868A}"/>
            </a:ext>
          </a:extLst>
        </xdr:cNvPr>
        <xdr:cNvSpPr txBox="1"/>
      </xdr:nvSpPr>
      <xdr:spPr>
        <a:xfrm>
          <a:off x="6070677"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1B599173-26B4-4062-AA6F-FF4E75CEBD2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53386CFA-4CED-4622-B989-1B28D4E75A8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CBFE382B-76DB-49A1-A6AB-96887E251317}"/>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AEB4E7D4-BD63-434A-95DA-4B6F9081B26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35A0FD4F-AF7C-4ADC-B97C-43906C6A6E3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E3D1733C-D33B-4311-A919-54ACC039C83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215C253-97F1-46C4-AAA8-124995ED599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2EF7A811-8859-4394-8822-6AB3000C764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49FF05C9-4D91-4C0B-98AC-4837BC0943A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63BD0D5B-8A57-44B6-ABE3-AA5A3A163D1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93D40096-3F26-4A6B-B46F-F9296ECA21E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89FBF8E9-1014-4F0C-BFDF-1708DF715F2B}"/>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061E70D5-F202-4AB5-9ADD-13D424FADF05}"/>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75D76FE0-A150-47C5-9B0B-8404FACF95B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9C2470A5-64B0-4D8A-AA82-D60CC7797E09}"/>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90C8F491-16D1-46BF-8A29-8831B2D04937}"/>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E2E3F033-DAEE-4945-8A6C-9C6398671D4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4F8B1EFD-557B-434E-9358-671BCD95330D}"/>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126F8D50-74BE-4F5D-B37C-842DC17C9D2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AA5B01E7-0F8B-4C87-94F7-B2855DD098CE}"/>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AF3F5B4A-7B84-4FB0-82EC-419D66C908DE}"/>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BC686751-A962-4F03-A516-4598E4E2400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E9DB970C-A3DD-4CA9-9BDA-79BDE75C3F4D}"/>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2C16842B-16D2-4072-AF41-5648F44EE7C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87" name="直線コネクタ 486">
          <a:extLst>
            <a:ext uri="{FF2B5EF4-FFF2-40B4-BE49-F238E27FC236}">
              <a16:creationId xmlns:a16="http://schemas.microsoft.com/office/drawing/2014/main" id="{E6685DBA-A423-421C-93BF-4CD7F474604F}"/>
            </a:ext>
          </a:extLst>
        </xdr:cNvPr>
        <xdr:cNvCxnSpPr/>
      </xdr:nvCxnSpPr>
      <xdr:spPr>
        <a:xfrm flipV="1">
          <a:off x="14699614" y="5453380"/>
          <a:ext cx="0"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BB3C2A26-0915-449E-AFC0-AEF637BC56F7}"/>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9" name="直線コネクタ 488">
          <a:extLst>
            <a:ext uri="{FF2B5EF4-FFF2-40B4-BE49-F238E27FC236}">
              <a16:creationId xmlns:a16="http://schemas.microsoft.com/office/drawing/2014/main" id="{E1120A41-6FD9-445F-86AA-1983A9B9E215}"/>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90" name="【一般廃棄物処理施設】&#10;有形固定資産減価償却率最大値テキスト">
          <a:extLst>
            <a:ext uri="{FF2B5EF4-FFF2-40B4-BE49-F238E27FC236}">
              <a16:creationId xmlns:a16="http://schemas.microsoft.com/office/drawing/2014/main" id="{CB508211-B80C-4C8F-BC90-7FC93B8B52E4}"/>
            </a:ext>
          </a:extLst>
        </xdr:cNvPr>
        <xdr:cNvSpPr txBox="1"/>
      </xdr:nvSpPr>
      <xdr:spPr>
        <a:xfrm>
          <a:off x="14738350" y="52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91" name="直線コネクタ 490">
          <a:extLst>
            <a:ext uri="{FF2B5EF4-FFF2-40B4-BE49-F238E27FC236}">
              <a16:creationId xmlns:a16="http://schemas.microsoft.com/office/drawing/2014/main" id="{07981A00-38DF-4A51-811C-4DF53BAEAC9D}"/>
            </a:ext>
          </a:extLst>
        </xdr:cNvPr>
        <xdr:cNvCxnSpPr/>
      </xdr:nvCxnSpPr>
      <xdr:spPr>
        <a:xfrm>
          <a:off x="14611350" y="545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E521893B-A695-4139-AF17-0FFE82D1AF14}"/>
            </a:ext>
          </a:extLst>
        </xdr:cNvPr>
        <xdr:cNvSpPr txBox="1"/>
      </xdr:nvSpPr>
      <xdr:spPr>
        <a:xfrm>
          <a:off x="1473835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93" name="フローチャート: 判断 492">
          <a:extLst>
            <a:ext uri="{FF2B5EF4-FFF2-40B4-BE49-F238E27FC236}">
              <a16:creationId xmlns:a16="http://schemas.microsoft.com/office/drawing/2014/main" id="{9B3F3FD0-128B-43D9-BDD8-774D298E164D}"/>
            </a:ext>
          </a:extLst>
        </xdr:cNvPr>
        <xdr:cNvSpPr/>
      </xdr:nvSpPr>
      <xdr:spPr>
        <a:xfrm>
          <a:off x="14649450" y="62680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94" name="フローチャート: 判断 493">
          <a:extLst>
            <a:ext uri="{FF2B5EF4-FFF2-40B4-BE49-F238E27FC236}">
              <a16:creationId xmlns:a16="http://schemas.microsoft.com/office/drawing/2014/main" id="{704E654B-195D-419E-AC9D-6FF2D951A884}"/>
            </a:ext>
          </a:extLst>
        </xdr:cNvPr>
        <xdr:cNvSpPr/>
      </xdr:nvSpPr>
      <xdr:spPr>
        <a:xfrm>
          <a:off x="138874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95" name="フローチャート: 判断 494">
          <a:extLst>
            <a:ext uri="{FF2B5EF4-FFF2-40B4-BE49-F238E27FC236}">
              <a16:creationId xmlns:a16="http://schemas.microsoft.com/office/drawing/2014/main" id="{122B7944-6A62-4717-8F93-FF2CCDB6F1C0}"/>
            </a:ext>
          </a:extLst>
        </xdr:cNvPr>
        <xdr:cNvSpPr/>
      </xdr:nvSpPr>
      <xdr:spPr>
        <a:xfrm>
          <a:off x="130937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96" name="フローチャート: 判断 495">
          <a:extLst>
            <a:ext uri="{FF2B5EF4-FFF2-40B4-BE49-F238E27FC236}">
              <a16:creationId xmlns:a16="http://schemas.microsoft.com/office/drawing/2014/main" id="{631F5D09-66FC-4F99-8B4D-A70DE2B57FB1}"/>
            </a:ext>
          </a:extLst>
        </xdr:cNvPr>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7" name="フローチャート: 判断 496">
          <a:extLst>
            <a:ext uri="{FF2B5EF4-FFF2-40B4-BE49-F238E27FC236}">
              <a16:creationId xmlns:a16="http://schemas.microsoft.com/office/drawing/2014/main" id="{A231D738-3700-4DE7-ABC0-888739B61325}"/>
            </a:ext>
          </a:extLst>
        </xdr:cNvPr>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874B8E50-BE18-4B59-8BE0-2A83F417697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62278CE0-D6EE-418E-A81E-93AC40577B0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032E547-B76C-410F-AAB2-7EE367583F0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B9B992B-5E89-4ECE-8D68-BB356030F09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6143B00E-A287-4360-B5C9-485639394974}"/>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503" name="楕円 502">
          <a:extLst>
            <a:ext uri="{FF2B5EF4-FFF2-40B4-BE49-F238E27FC236}">
              <a16:creationId xmlns:a16="http://schemas.microsoft.com/office/drawing/2014/main" id="{605EDDF1-8496-4FEE-8111-75D0038070AD}"/>
            </a:ext>
          </a:extLst>
        </xdr:cNvPr>
        <xdr:cNvSpPr/>
      </xdr:nvSpPr>
      <xdr:spPr>
        <a:xfrm>
          <a:off x="14649450" y="66890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2589CF30-0299-47B3-9BB5-22FE366BE6D2}"/>
            </a:ext>
          </a:extLst>
        </xdr:cNvPr>
        <xdr:cNvSpPr txBox="1"/>
      </xdr:nvSpPr>
      <xdr:spPr>
        <a:xfrm>
          <a:off x="1473835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46355</xdr:rowOff>
    </xdr:from>
    <xdr:to>
      <xdr:col>81</xdr:col>
      <xdr:colOff>101600</xdr:colOff>
      <xdr:row>40</xdr:row>
      <xdr:rowOff>147955</xdr:rowOff>
    </xdr:to>
    <xdr:sp macro="" textlink="">
      <xdr:nvSpPr>
        <xdr:cNvPr id="505" name="楕円 504">
          <a:extLst>
            <a:ext uri="{FF2B5EF4-FFF2-40B4-BE49-F238E27FC236}">
              <a16:creationId xmlns:a16="http://schemas.microsoft.com/office/drawing/2014/main" id="{1197A292-29E1-4BE4-9D55-F32E79990614}"/>
            </a:ext>
          </a:extLst>
        </xdr:cNvPr>
        <xdr:cNvSpPr/>
      </xdr:nvSpPr>
      <xdr:spPr>
        <a:xfrm>
          <a:off x="1388745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97155</xdr:rowOff>
    </xdr:from>
    <xdr:to>
      <xdr:col>85</xdr:col>
      <xdr:colOff>127000</xdr:colOff>
      <xdr:row>40</xdr:row>
      <xdr:rowOff>129540</xdr:rowOff>
    </xdr:to>
    <xdr:cxnSp macro="">
      <xdr:nvCxnSpPr>
        <xdr:cNvPr id="506" name="直線コネクタ 505">
          <a:extLst>
            <a:ext uri="{FF2B5EF4-FFF2-40B4-BE49-F238E27FC236}">
              <a16:creationId xmlns:a16="http://schemas.microsoft.com/office/drawing/2014/main" id="{D7DF2CF1-89C3-4F32-B04F-0C1CF818F198}"/>
            </a:ext>
          </a:extLst>
        </xdr:cNvPr>
        <xdr:cNvCxnSpPr/>
      </xdr:nvCxnSpPr>
      <xdr:spPr>
        <a:xfrm>
          <a:off x="13938250" y="670750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153035</xdr:rowOff>
    </xdr:from>
    <xdr:to>
      <xdr:col>72</xdr:col>
      <xdr:colOff>38100</xdr:colOff>
      <xdr:row>40</xdr:row>
      <xdr:rowOff>83185</xdr:rowOff>
    </xdr:to>
    <xdr:sp macro="" textlink="">
      <xdr:nvSpPr>
        <xdr:cNvPr id="507" name="楕円 506">
          <a:extLst>
            <a:ext uri="{FF2B5EF4-FFF2-40B4-BE49-F238E27FC236}">
              <a16:creationId xmlns:a16="http://schemas.microsoft.com/office/drawing/2014/main" id="{7BC1F9CC-4CEE-4D3B-B907-BDB2BE970248}"/>
            </a:ext>
          </a:extLst>
        </xdr:cNvPr>
        <xdr:cNvSpPr/>
      </xdr:nvSpPr>
      <xdr:spPr>
        <a:xfrm>
          <a:off x="12299950" y="6598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122555</xdr:rowOff>
    </xdr:from>
    <xdr:to>
      <xdr:col>67</xdr:col>
      <xdr:colOff>101600</xdr:colOff>
      <xdr:row>40</xdr:row>
      <xdr:rowOff>52705</xdr:rowOff>
    </xdr:to>
    <xdr:sp macro="" textlink="">
      <xdr:nvSpPr>
        <xdr:cNvPr id="508" name="楕円 507">
          <a:extLst>
            <a:ext uri="{FF2B5EF4-FFF2-40B4-BE49-F238E27FC236}">
              <a16:creationId xmlns:a16="http://schemas.microsoft.com/office/drawing/2014/main" id="{2273E7A8-8F01-424F-92E7-698AF186696A}"/>
            </a:ext>
          </a:extLst>
        </xdr:cNvPr>
        <xdr:cNvSpPr/>
      </xdr:nvSpPr>
      <xdr:spPr>
        <a:xfrm>
          <a:off x="11487150" y="65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xdr:rowOff>
    </xdr:from>
    <xdr:to>
      <xdr:col>71</xdr:col>
      <xdr:colOff>177800</xdr:colOff>
      <xdr:row>40</xdr:row>
      <xdr:rowOff>32385</xdr:rowOff>
    </xdr:to>
    <xdr:cxnSp macro="">
      <xdr:nvCxnSpPr>
        <xdr:cNvPr id="509" name="直線コネクタ 508">
          <a:extLst>
            <a:ext uri="{FF2B5EF4-FFF2-40B4-BE49-F238E27FC236}">
              <a16:creationId xmlns:a16="http://schemas.microsoft.com/office/drawing/2014/main" id="{37251F87-DFA5-47F6-B0F3-AD843F761AAF}"/>
            </a:ext>
          </a:extLst>
        </xdr:cNvPr>
        <xdr:cNvCxnSpPr/>
      </xdr:nvCxnSpPr>
      <xdr:spPr>
        <a:xfrm>
          <a:off x="11537950" y="661225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1199CF06-DA10-425D-8A0E-76FD7B2091EA}"/>
            </a:ext>
          </a:extLst>
        </xdr:cNvPr>
        <xdr:cNvSpPr txBox="1"/>
      </xdr:nvSpPr>
      <xdr:spPr>
        <a:xfrm>
          <a:off x="137420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23CB999E-2B71-4260-BAA0-0DF469037564}"/>
            </a:ext>
          </a:extLst>
        </xdr:cNvPr>
        <xdr:cNvSpPr txBox="1"/>
      </xdr:nvSpPr>
      <xdr:spPr>
        <a:xfrm>
          <a:off x="12960994"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8E6D3D67-A7CE-45CC-AC9B-0893B167BD4D}"/>
            </a:ext>
          </a:extLst>
        </xdr:cNvPr>
        <xdr:cNvSpPr txBox="1"/>
      </xdr:nvSpPr>
      <xdr:spPr>
        <a:xfrm>
          <a:off x="121672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C19565D0-F4EC-4944-8864-2A67E8C4EEA2}"/>
            </a:ext>
          </a:extLst>
        </xdr:cNvPr>
        <xdr:cNvSpPr txBox="1"/>
      </xdr:nvSpPr>
      <xdr:spPr>
        <a:xfrm>
          <a:off x="113544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139082</xdr:rowOff>
    </xdr:from>
    <xdr:ext cx="405111" cy="259045"/>
    <xdr:sp macro="" textlink="">
      <xdr:nvSpPr>
        <xdr:cNvPr id="514" name="n_1mainValue【一般廃棄物処理施設】&#10;有形固定資産減価償却率">
          <a:extLst>
            <a:ext uri="{FF2B5EF4-FFF2-40B4-BE49-F238E27FC236}">
              <a16:creationId xmlns:a16="http://schemas.microsoft.com/office/drawing/2014/main" id="{89B187CE-537C-4E08-AFC0-8630D05661EE}"/>
            </a:ext>
          </a:extLst>
        </xdr:cNvPr>
        <xdr:cNvSpPr txBox="1"/>
      </xdr:nvSpPr>
      <xdr:spPr>
        <a:xfrm>
          <a:off x="1374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74312</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A60B68B6-E5E3-4EE3-840B-663FBAB6BA59}"/>
            </a:ext>
          </a:extLst>
        </xdr:cNvPr>
        <xdr:cNvSpPr txBox="1"/>
      </xdr:nvSpPr>
      <xdr:spPr>
        <a:xfrm>
          <a:off x="121672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43832</xdr:rowOff>
    </xdr:from>
    <xdr:ext cx="405111" cy="259045"/>
    <xdr:sp macro="" textlink="">
      <xdr:nvSpPr>
        <xdr:cNvPr id="516" name="n_4mainValue【一般廃棄物処理施設】&#10;有形固定資産減価償却率">
          <a:extLst>
            <a:ext uri="{FF2B5EF4-FFF2-40B4-BE49-F238E27FC236}">
              <a16:creationId xmlns:a16="http://schemas.microsoft.com/office/drawing/2014/main" id="{4D08AF69-1F7F-4D99-93C7-2080F9C6FC6C}"/>
            </a:ext>
          </a:extLst>
        </xdr:cNvPr>
        <xdr:cNvSpPr txBox="1"/>
      </xdr:nvSpPr>
      <xdr:spPr>
        <a:xfrm>
          <a:off x="113544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1AB9D239-3AB3-42F2-9C51-B3DA1789D94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24F3115F-96AB-4766-977D-F6A43FFE842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707ADFFF-C9CF-46E4-BA7B-BA3A4B827ADA}"/>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AD4779B7-4E23-41E7-A337-E3F368AE896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5FC8F74-C4C3-43EA-813B-C4BEADFD0E93}"/>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ED0CC62B-3F24-48C8-903E-DB45A8AF939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83566AD9-6147-4FE1-BD84-A797F52DAF2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789D2E3A-CE48-4FF7-BF7C-F1D27037A7D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67EB5A37-7DE4-4FF8-AE65-83D7E87E559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A2AEDE1B-1A11-44F0-B00B-81A656FAC34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7" name="直線コネクタ 526">
          <a:extLst>
            <a:ext uri="{FF2B5EF4-FFF2-40B4-BE49-F238E27FC236}">
              <a16:creationId xmlns:a16="http://schemas.microsoft.com/office/drawing/2014/main" id="{D150857D-C17A-4A01-A6BC-5572B2C21798}"/>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8" name="テキスト ボックス 527">
          <a:extLst>
            <a:ext uri="{FF2B5EF4-FFF2-40B4-BE49-F238E27FC236}">
              <a16:creationId xmlns:a16="http://schemas.microsoft.com/office/drawing/2014/main" id="{5BADB6CD-0334-4B4D-993B-47D0993E6FFD}"/>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9" name="直線コネクタ 528">
          <a:extLst>
            <a:ext uri="{FF2B5EF4-FFF2-40B4-BE49-F238E27FC236}">
              <a16:creationId xmlns:a16="http://schemas.microsoft.com/office/drawing/2014/main" id="{9133D1B7-3182-4971-BF3E-E6C52C05285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0" name="テキスト ボックス 529">
          <a:extLst>
            <a:ext uri="{FF2B5EF4-FFF2-40B4-BE49-F238E27FC236}">
              <a16:creationId xmlns:a16="http://schemas.microsoft.com/office/drawing/2014/main" id="{FFE21BEF-A0BD-467A-911E-C2332857A78D}"/>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1" name="直線コネクタ 530">
          <a:extLst>
            <a:ext uri="{FF2B5EF4-FFF2-40B4-BE49-F238E27FC236}">
              <a16:creationId xmlns:a16="http://schemas.microsoft.com/office/drawing/2014/main" id="{30923770-82BF-4597-BB58-3F55DB97BB43}"/>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2" name="テキスト ボックス 531">
          <a:extLst>
            <a:ext uri="{FF2B5EF4-FFF2-40B4-BE49-F238E27FC236}">
              <a16:creationId xmlns:a16="http://schemas.microsoft.com/office/drawing/2014/main" id="{18FB0439-989B-4D42-BC68-E807457A98D3}"/>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F6D64CD4-D7EF-4347-91D4-F86850EF529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4" name="テキスト ボックス 533">
          <a:extLst>
            <a:ext uri="{FF2B5EF4-FFF2-40B4-BE49-F238E27FC236}">
              <a16:creationId xmlns:a16="http://schemas.microsoft.com/office/drawing/2014/main" id="{401FDB03-FAC7-4480-AF27-B9DC56A02B4F}"/>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B597056E-C46A-4ED0-89FC-DF48CDA162D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36" name="直線コネクタ 535">
          <a:extLst>
            <a:ext uri="{FF2B5EF4-FFF2-40B4-BE49-F238E27FC236}">
              <a16:creationId xmlns:a16="http://schemas.microsoft.com/office/drawing/2014/main" id="{BFFE6C74-5B3F-481A-B04F-9C561D57DC6B}"/>
            </a:ext>
          </a:extLst>
        </xdr:cNvPr>
        <xdr:cNvCxnSpPr/>
      </xdr:nvCxnSpPr>
      <xdr:spPr>
        <a:xfrm flipV="1">
          <a:off x="19951064" y="5571941"/>
          <a:ext cx="0" cy="1222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7" name="【一般廃棄物処理施設】&#10;一人当たり有形固定資産（償却資産）額最小値テキスト">
          <a:extLst>
            <a:ext uri="{FF2B5EF4-FFF2-40B4-BE49-F238E27FC236}">
              <a16:creationId xmlns:a16="http://schemas.microsoft.com/office/drawing/2014/main" id="{50E5B132-24EA-47DD-B6A6-EDA72944CC8F}"/>
            </a:ext>
          </a:extLst>
        </xdr:cNvPr>
        <xdr:cNvSpPr txBox="1"/>
      </xdr:nvSpPr>
      <xdr:spPr>
        <a:xfrm>
          <a:off x="19989800" y="6798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8" name="直線コネクタ 537">
          <a:extLst>
            <a:ext uri="{FF2B5EF4-FFF2-40B4-BE49-F238E27FC236}">
              <a16:creationId xmlns:a16="http://schemas.microsoft.com/office/drawing/2014/main" id="{B223E0BD-90B1-4684-B718-44557EF62414}"/>
            </a:ext>
          </a:extLst>
        </xdr:cNvPr>
        <xdr:cNvCxnSpPr/>
      </xdr:nvCxnSpPr>
      <xdr:spPr>
        <a:xfrm>
          <a:off x="19881850" y="6794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E5CC36ED-5389-4132-9713-6107271F32CF}"/>
            </a:ext>
          </a:extLst>
        </xdr:cNvPr>
        <xdr:cNvSpPr txBox="1"/>
      </xdr:nvSpPr>
      <xdr:spPr>
        <a:xfrm>
          <a:off x="19989800" y="53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40" name="直線コネクタ 539">
          <a:extLst>
            <a:ext uri="{FF2B5EF4-FFF2-40B4-BE49-F238E27FC236}">
              <a16:creationId xmlns:a16="http://schemas.microsoft.com/office/drawing/2014/main" id="{A9C78E34-B4BA-4F59-8537-DFBA040A533F}"/>
            </a:ext>
          </a:extLst>
        </xdr:cNvPr>
        <xdr:cNvCxnSpPr/>
      </xdr:nvCxnSpPr>
      <xdr:spPr>
        <a:xfrm>
          <a:off x="19881850" y="5571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029B7258-DEEA-49AA-9714-2C053A5AD1A9}"/>
            </a:ext>
          </a:extLst>
        </xdr:cNvPr>
        <xdr:cNvSpPr txBox="1"/>
      </xdr:nvSpPr>
      <xdr:spPr>
        <a:xfrm>
          <a:off x="19989800" y="629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42" name="フローチャート: 判断 541">
          <a:extLst>
            <a:ext uri="{FF2B5EF4-FFF2-40B4-BE49-F238E27FC236}">
              <a16:creationId xmlns:a16="http://schemas.microsoft.com/office/drawing/2014/main" id="{E6F21CFC-2E8D-4AEF-8EF1-D29351C11A56}"/>
            </a:ext>
          </a:extLst>
        </xdr:cNvPr>
        <xdr:cNvSpPr/>
      </xdr:nvSpPr>
      <xdr:spPr>
        <a:xfrm>
          <a:off x="19900900" y="63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43" name="フローチャート: 判断 542">
          <a:extLst>
            <a:ext uri="{FF2B5EF4-FFF2-40B4-BE49-F238E27FC236}">
              <a16:creationId xmlns:a16="http://schemas.microsoft.com/office/drawing/2014/main" id="{23634F2D-20ED-4A3E-9E32-70E8E1D7C67B}"/>
            </a:ext>
          </a:extLst>
        </xdr:cNvPr>
        <xdr:cNvSpPr/>
      </xdr:nvSpPr>
      <xdr:spPr>
        <a:xfrm>
          <a:off x="19157950" y="6323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44" name="フローチャート: 判断 543">
          <a:extLst>
            <a:ext uri="{FF2B5EF4-FFF2-40B4-BE49-F238E27FC236}">
              <a16:creationId xmlns:a16="http://schemas.microsoft.com/office/drawing/2014/main" id="{9D9294C3-B466-46F4-AC18-B21AF11197AB}"/>
            </a:ext>
          </a:extLst>
        </xdr:cNvPr>
        <xdr:cNvSpPr/>
      </xdr:nvSpPr>
      <xdr:spPr>
        <a:xfrm>
          <a:off x="18345150" y="634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45" name="フローチャート: 判断 544">
          <a:extLst>
            <a:ext uri="{FF2B5EF4-FFF2-40B4-BE49-F238E27FC236}">
              <a16:creationId xmlns:a16="http://schemas.microsoft.com/office/drawing/2014/main" id="{84A2B484-E453-46FE-A97C-1BE502EFA507}"/>
            </a:ext>
          </a:extLst>
        </xdr:cNvPr>
        <xdr:cNvSpPr/>
      </xdr:nvSpPr>
      <xdr:spPr>
        <a:xfrm>
          <a:off x="17551400" y="6350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46" name="フローチャート: 判断 545">
          <a:extLst>
            <a:ext uri="{FF2B5EF4-FFF2-40B4-BE49-F238E27FC236}">
              <a16:creationId xmlns:a16="http://schemas.microsoft.com/office/drawing/2014/main" id="{980E9826-BBB8-4996-ABBB-B5FC14D99407}"/>
            </a:ext>
          </a:extLst>
        </xdr:cNvPr>
        <xdr:cNvSpPr/>
      </xdr:nvSpPr>
      <xdr:spPr>
        <a:xfrm>
          <a:off x="16757650" y="63665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57AF8B8B-8133-4283-9760-2B750D771CB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CD51A133-1D4A-4129-B863-3FA2DD22186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26892C0D-405F-4E9A-A17E-01814264F50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9C9B3E41-EBE9-480D-8951-5F0D68D00DB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6613A2E6-5EC9-44B3-92D9-F487CC6D88D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97758</xdr:rowOff>
    </xdr:from>
    <xdr:to>
      <xdr:col>116</xdr:col>
      <xdr:colOff>114300</xdr:colOff>
      <xdr:row>37</xdr:row>
      <xdr:rowOff>27908</xdr:rowOff>
    </xdr:to>
    <xdr:sp macro="" textlink="">
      <xdr:nvSpPr>
        <xdr:cNvPr id="552" name="楕円 551">
          <a:extLst>
            <a:ext uri="{FF2B5EF4-FFF2-40B4-BE49-F238E27FC236}">
              <a16:creationId xmlns:a16="http://schemas.microsoft.com/office/drawing/2014/main" id="{9C25C2F7-C026-4370-ABB7-1F1ADAF6BCC9}"/>
            </a:ext>
          </a:extLst>
        </xdr:cNvPr>
        <xdr:cNvSpPr/>
      </xdr:nvSpPr>
      <xdr:spPr>
        <a:xfrm>
          <a:off x="19900900" y="6047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120635</xdr:rowOff>
    </xdr:from>
    <xdr:ext cx="599010" cy="259045"/>
    <xdr:sp macro="" textlink="">
      <xdr:nvSpPr>
        <xdr:cNvPr id="553" name="【一般廃棄物処理施設】&#10;一人当たり有形固定資産（償却資産）額該当値テキスト">
          <a:extLst>
            <a:ext uri="{FF2B5EF4-FFF2-40B4-BE49-F238E27FC236}">
              <a16:creationId xmlns:a16="http://schemas.microsoft.com/office/drawing/2014/main" id="{F50A0777-1E93-433C-BF8A-880ABE2CBB6B}"/>
            </a:ext>
          </a:extLst>
        </xdr:cNvPr>
        <xdr:cNvSpPr txBox="1"/>
      </xdr:nvSpPr>
      <xdr:spPr>
        <a:xfrm>
          <a:off x="19989800" y="59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119635</xdr:rowOff>
    </xdr:from>
    <xdr:to>
      <xdr:col>112</xdr:col>
      <xdr:colOff>38100</xdr:colOff>
      <xdr:row>37</xdr:row>
      <xdr:rowOff>49785</xdr:rowOff>
    </xdr:to>
    <xdr:sp macro="" textlink="">
      <xdr:nvSpPr>
        <xdr:cNvPr id="554" name="楕円 553">
          <a:extLst>
            <a:ext uri="{FF2B5EF4-FFF2-40B4-BE49-F238E27FC236}">
              <a16:creationId xmlns:a16="http://schemas.microsoft.com/office/drawing/2014/main" id="{CA186B05-BEC9-46DF-B108-4082F41F010D}"/>
            </a:ext>
          </a:extLst>
        </xdr:cNvPr>
        <xdr:cNvSpPr/>
      </xdr:nvSpPr>
      <xdr:spPr>
        <a:xfrm>
          <a:off x="19157950" y="6069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148558</xdr:rowOff>
    </xdr:from>
    <xdr:to>
      <xdr:col>116</xdr:col>
      <xdr:colOff>63500</xdr:colOff>
      <xdr:row>36</xdr:row>
      <xdr:rowOff>170435</xdr:rowOff>
    </xdr:to>
    <xdr:cxnSp macro="">
      <xdr:nvCxnSpPr>
        <xdr:cNvPr id="555" name="直線コネクタ 554">
          <a:extLst>
            <a:ext uri="{FF2B5EF4-FFF2-40B4-BE49-F238E27FC236}">
              <a16:creationId xmlns:a16="http://schemas.microsoft.com/office/drawing/2014/main" id="{F8ACDCBC-AFB7-4B82-8D6B-8BB1F1D7310A}"/>
            </a:ext>
          </a:extLst>
        </xdr:cNvPr>
        <xdr:cNvCxnSpPr/>
      </xdr:nvCxnSpPr>
      <xdr:spPr>
        <a:xfrm flipV="1">
          <a:off x="19202400" y="6098508"/>
          <a:ext cx="7493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120355</xdr:rowOff>
    </xdr:from>
    <xdr:to>
      <xdr:col>102</xdr:col>
      <xdr:colOff>165100</xdr:colOff>
      <xdr:row>37</xdr:row>
      <xdr:rowOff>50505</xdr:rowOff>
    </xdr:to>
    <xdr:sp macro="" textlink="">
      <xdr:nvSpPr>
        <xdr:cNvPr id="556" name="楕円 555">
          <a:extLst>
            <a:ext uri="{FF2B5EF4-FFF2-40B4-BE49-F238E27FC236}">
              <a16:creationId xmlns:a16="http://schemas.microsoft.com/office/drawing/2014/main" id="{6DA6D134-8E9C-4968-B00F-432BEEA6C94A}"/>
            </a:ext>
          </a:extLst>
        </xdr:cNvPr>
        <xdr:cNvSpPr/>
      </xdr:nvSpPr>
      <xdr:spPr>
        <a:xfrm>
          <a:off x="17551400" y="6070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119806</xdr:rowOff>
    </xdr:from>
    <xdr:to>
      <xdr:col>98</xdr:col>
      <xdr:colOff>38100</xdr:colOff>
      <xdr:row>37</xdr:row>
      <xdr:rowOff>49956</xdr:rowOff>
    </xdr:to>
    <xdr:sp macro="" textlink="">
      <xdr:nvSpPr>
        <xdr:cNvPr id="557" name="楕円 556">
          <a:extLst>
            <a:ext uri="{FF2B5EF4-FFF2-40B4-BE49-F238E27FC236}">
              <a16:creationId xmlns:a16="http://schemas.microsoft.com/office/drawing/2014/main" id="{190D3B6F-BCF4-4290-87AF-087635C4F5C7}"/>
            </a:ext>
          </a:extLst>
        </xdr:cNvPr>
        <xdr:cNvSpPr/>
      </xdr:nvSpPr>
      <xdr:spPr>
        <a:xfrm>
          <a:off x="16757650" y="60697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170606</xdr:rowOff>
    </xdr:from>
    <xdr:to>
      <xdr:col>102</xdr:col>
      <xdr:colOff>114300</xdr:colOff>
      <xdr:row>36</xdr:row>
      <xdr:rowOff>171155</xdr:rowOff>
    </xdr:to>
    <xdr:cxnSp macro="">
      <xdr:nvCxnSpPr>
        <xdr:cNvPr id="558" name="直線コネクタ 557">
          <a:extLst>
            <a:ext uri="{FF2B5EF4-FFF2-40B4-BE49-F238E27FC236}">
              <a16:creationId xmlns:a16="http://schemas.microsoft.com/office/drawing/2014/main" id="{E5F39569-88D6-44F9-BD3B-D9991A210848}"/>
            </a:ext>
          </a:extLst>
        </xdr:cNvPr>
        <xdr:cNvCxnSpPr/>
      </xdr:nvCxnSpPr>
      <xdr:spPr>
        <a:xfrm>
          <a:off x="16802100" y="6114206"/>
          <a:ext cx="8001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F33F92A0-35A3-49F7-A56F-6A24CEB8CD46}"/>
            </a:ext>
          </a:extLst>
        </xdr:cNvPr>
        <xdr:cNvSpPr txBox="1"/>
      </xdr:nvSpPr>
      <xdr:spPr>
        <a:xfrm>
          <a:off x="18947911" y="64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820350A5-DA1D-488E-82A3-3EBA663B5638}"/>
            </a:ext>
          </a:extLst>
        </xdr:cNvPr>
        <xdr:cNvSpPr txBox="1"/>
      </xdr:nvSpPr>
      <xdr:spPr>
        <a:xfrm>
          <a:off x="18166861" y="61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DC501B39-956A-456E-B100-1B0A41D24873}"/>
            </a:ext>
          </a:extLst>
        </xdr:cNvPr>
        <xdr:cNvSpPr txBox="1"/>
      </xdr:nvSpPr>
      <xdr:spPr>
        <a:xfrm>
          <a:off x="17354061" y="64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62" name="n_4aveValue【一般廃棄物処理施設】&#10;一人当たり有形固定資産（償却資産）額">
          <a:extLst>
            <a:ext uri="{FF2B5EF4-FFF2-40B4-BE49-F238E27FC236}">
              <a16:creationId xmlns:a16="http://schemas.microsoft.com/office/drawing/2014/main" id="{111C4711-5EA1-4CEB-BA15-11BB67C81ABB}"/>
            </a:ext>
          </a:extLst>
        </xdr:cNvPr>
        <xdr:cNvSpPr txBox="1"/>
      </xdr:nvSpPr>
      <xdr:spPr>
        <a:xfrm>
          <a:off x="16560311" y="6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66312</xdr:rowOff>
    </xdr:from>
    <xdr:ext cx="599010" cy="259045"/>
    <xdr:sp macro="" textlink="">
      <xdr:nvSpPr>
        <xdr:cNvPr id="563" name="n_1mainValue【一般廃棄物処理施設】&#10;一人当たり有形固定資産（償却資産）額">
          <a:extLst>
            <a:ext uri="{FF2B5EF4-FFF2-40B4-BE49-F238E27FC236}">
              <a16:creationId xmlns:a16="http://schemas.microsoft.com/office/drawing/2014/main" id="{E8698645-F798-41EC-A798-73731DD44182}"/>
            </a:ext>
          </a:extLst>
        </xdr:cNvPr>
        <xdr:cNvSpPr txBox="1"/>
      </xdr:nvSpPr>
      <xdr:spPr>
        <a:xfrm>
          <a:off x="18915595" y="585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67032</xdr:rowOff>
    </xdr:from>
    <xdr:ext cx="599010" cy="259045"/>
    <xdr:sp macro="" textlink="">
      <xdr:nvSpPr>
        <xdr:cNvPr id="564" name="n_3mainValue【一般廃棄物処理施設】&#10;一人当たり有形固定資産（償却資産）額">
          <a:extLst>
            <a:ext uri="{FF2B5EF4-FFF2-40B4-BE49-F238E27FC236}">
              <a16:creationId xmlns:a16="http://schemas.microsoft.com/office/drawing/2014/main" id="{183F354D-C427-4F04-ADF6-A10173AAA7D7}"/>
            </a:ext>
          </a:extLst>
        </xdr:cNvPr>
        <xdr:cNvSpPr txBox="1"/>
      </xdr:nvSpPr>
      <xdr:spPr>
        <a:xfrm>
          <a:off x="17321745" y="585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66483</xdr:rowOff>
    </xdr:from>
    <xdr:ext cx="599010" cy="259045"/>
    <xdr:sp macro="" textlink="">
      <xdr:nvSpPr>
        <xdr:cNvPr id="565" name="n_4mainValue【一般廃棄物処理施設】&#10;一人当たり有形固定資産（償却資産）額">
          <a:extLst>
            <a:ext uri="{FF2B5EF4-FFF2-40B4-BE49-F238E27FC236}">
              <a16:creationId xmlns:a16="http://schemas.microsoft.com/office/drawing/2014/main" id="{AE0A68CD-113E-42C0-8063-CAC1221C50D7}"/>
            </a:ext>
          </a:extLst>
        </xdr:cNvPr>
        <xdr:cNvSpPr txBox="1"/>
      </xdr:nvSpPr>
      <xdr:spPr>
        <a:xfrm>
          <a:off x="16527995" y="585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a:extLst>
            <a:ext uri="{FF2B5EF4-FFF2-40B4-BE49-F238E27FC236}">
              <a16:creationId xmlns:a16="http://schemas.microsoft.com/office/drawing/2014/main" id="{60E8DB0B-5A10-48C0-A9FB-DE836DBE544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a:extLst>
            <a:ext uri="{FF2B5EF4-FFF2-40B4-BE49-F238E27FC236}">
              <a16:creationId xmlns:a16="http://schemas.microsoft.com/office/drawing/2014/main" id="{4D818D0D-9DB1-4149-9A49-3E19911C903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a:extLst>
            <a:ext uri="{FF2B5EF4-FFF2-40B4-BE49-F238E27FC236}">
              <a16:creationId xmlns:a16="http://schemas.microsoft.com/office/drawing/2014/main" id="{71A9B494-E8CD-4891-8D31-047A993A699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a:extLst>
            <a:ext uri="{FF2B5EF4-FFF2-40B4-BE49-F238E27FC236}">
              <a16:creationId xmlns:a16="http://schemas.microsoft.com/office/drawing/2014/main" id="{E5180BDE-8C15-4364-85C3-BB71801657C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a:extLst>
            <a:ext uri="{FF2B5EF4-FFF2-40B4-BE49-F238E27FC236}">
              <a16:creationId xmlns:a16="http://schemas.microsoft.com/office/drawing/2014/main" id="{2D6D994C-5921-47C9-BC89-98C3F3F4F8F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a:extLst>
            <a:ext uri="{FF2B5EF4-FFF2-40B4-BE49-F238E27FC236}">
              <a16:creationId xmlns:a16="http://schemas.microsoft.com/office/drawing/2014/main" id="{A9BB2AB1-B6D3-4309-96F7-C829153D0E8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a:extLst>
            <a:ext uri="{FF2B5EF4-FFF2-40B4-BE49-F238E27FC236}">
              <a16:creationId xmlns:a16="http://schemas.microsoft.com/office/drawing/2014/main" id="{3BEE8B12-7619-4650-9DDA-CB31A8B9B86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a:extLst>
            <a:ext uri="{FF2B5EF4-FFF2-40B4-BE49-F238E27FC236}">
              <a16:creationId xmlns:a16="http://schemas.microsoft.com/office/drawing/2014/main" id="{08245993-5D12-4508-A8B6-94F0FA4C9C4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a:extLst>
            <a:ext uri="{FF2B5EF4-FFF2-40B4-BE49-F238E27FC236}">
              <a16:creationId xmlns:a16="http://schemas.microsoft.com/office/drawing/2014/main" id="{65C745D3-F196-49FA-92AD-CC1234F2148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a:extLst>
            <a:ext uri="{FF2B5EF4-FFF2-40B4-BE49-F238E27FC236}">
              <a16:creationId xmlns:a16="http://schemas.microsoft.com/office/drawing/2014/main" id="{34CE7305-EB00-4AA7-B8DB-28C473E0FAE8}"/>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220F59AB-DD6B-4A30-A55D-6D308B0BDEE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a:extLst>
            <a:ext uri="{FF2B5EF4-FFF2-40B4-BE49-F238E27FC236}">
              <a16:creationId xmlns:a16="http://schemas.microsoft.com/office/drawing/2014/main" id="{EE2224EC-AEF0-4F40-AC5A-E51E18BCF88A}"/>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26EA8E9B-AB7A-4321-AA3E-28D158900A63}"/>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a:extLst>
            <a:ext uri="{FF2B5EF4-FFF2-40B4-BE49-F238E27FC236}">
              <a16:creationId xmlns:a16="http://schemas.microsoft.com/office/drawing/2014/main" id="{3FF181A0-9FFC-4734-AB64-97AAB9313DB4}"/>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a:extLst>
            <a:ext uri="{FF2B5EF4-FFF2-40B4-BE49-F238E27FC236}">
              <a16:creationId xmlns:a16="http://schemas.microsoft.com/office/drawing/2014/main" id="{4E2B9244-6926-4CAF-8CA8-AAA207C8349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a:extLst>
            <a:ext uri="{FF2B5EF4-FFF2-40B4-BE49-F238E27FC236}">
              <a16:creationId xmlns:a16="http://schemas.microsoft.com/office/drawing/2014/main" id="{8948A415-75FE-4BC6-833F-92F710CF33FF}"/>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a:extLst>
            <a:ext uri="{FF2B5EF4-FFF2-40B4-BE49-F238E27FC236}">
              <a16:creationId xmlns:a16="http://schemas.microsoft.com/office/drawing/2014/main" id="{AD5AEEBD-0D1D-4A0C-BC60-ACC3184D94C4}"/>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a:extLst>
            <a:ext uri="{FF2B5EF4-FFF2-40B4-BE49-F238E27FC236}">
              <a16:creationId xmlns:a16="http://schemas.microsoft.com/office/drawing/2014/main" id="{35BAAC1B-970F-435B-9AB6-D4DE4208953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a:extLst>
            <a:ext uri="{FF2B5EF4-FFF2-40B4-BE49-F238E27FC236}">
              <a16:creationId xmlns:a16="http://schemas.microsoft.com/office/drawing/2014/main" id="{1F57B4A9-EAF0-4847-AFDE-CE0D02954FD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a:extLst>
            <a:ext uri="{FF2B5EF4-FFF2-40B4-BE49-F238E27FC236}">
              <a16:creationId xmlns:a16="http://schemas.microsoft.com/office/drawing/2014/main" id="{B019BA7C-D21D-4CA0-AC85-AC28FBF392D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a:extLst>
            <a:ext uri="{FF2B5EF4-FFF2-40B4-BE49-F238E27FC236}">
              <a16:creationId xmlns:a16="http://schemas.microsoft.com/office/drawing/2014/main" id="{B44F2EC9-F445-49B7-8155-C09862935D2D}"/>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a:extLst>
            <a:ext uri="{FF2B5EF4-FFF2-40B4-BE49-F238E27FC236}">
              <a16:creationId xmlns:a16="http://schemas.microsoft.com/office/drawing/2014/main" id="{60D63182-F873-4ED6-B6AE-8FD8B51C670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8" name="テキスト ボックス 587">
          <a:extLst>
            <a:ext uri="{FF2B5EF4-FFF2-40B4-BE49-F238E27FC236}">
              <a16:creationId xmlns:a16="http://schemas.microsoft.com/office/drawing/2014/main" id="{63F7B204-E82E-4E55-8584-E17C3C358625}"/>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15A335B2-4693-443C-97F3-4CC74F2E80F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保健センター・保健所】&#10;有形固定資産減価償却率グラフ枠">
          <a:extLst>
            <a:ext uri="{FF2B5EF4-FFF2-40B4-BE49-F238E27FC236}">
              <a16:creationId xmlns:a16="http://schemas.microsoft.com/office/drawing/2014/main" id="{997CA7AC-FF59-4F5D-B528-D2995C56AAB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91" name="直線コネクタ 590">
          <a:extLst>
            <a:ext uri="{FF2B5EF4-FFF2-40B4-BE49-F238E27FC236}">
              <a16:creationId xmlns:a16="http://schemas.microsoft.com/office/drawing/2014/main" id="{E3D9ECF9-588A-460A-9F50-55C270A41F47}"/>
            </a:ext>
          </a:extLst>
        </xdr:cNvPr>
        <xdr:cNvCxnSpPr/>
      </xdr:nvCxnSpPr>
      <xdr:spPr>
        <a:xfrm flipV="1">
          <a:off x="14699614" y="91603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92" name="【保健センター・保健所】&#10;有形固定資産減価償却率最小値テキスト">
          <a:extLst>
            <a:ext uri="{FF2B5EF4-FFF2-40B4-BE49-F238E27FC236}">
              <a16:creationId xmlns:a16="http://schemas.microsoft.com/office/drawing/2014/main" id="{4E2C164B-F1EB-41EB-ACC5-96B332B09C3B}"/>
            </a:ext>
          </a:extLst>
        </xdr:cNvPr>
        <xdr:cNvSpPr txBox="1"/>
      </xdr:nvSpPr>
      <xdr:spPr>
        <a:xfrm>
          <a:off x="14738350" y="1061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93" name="直線コネクタ 592">
          <a:extLst>
            <a:ext uri="{FF2B5EF4-FFF2-40B4-BE49-F238E27FC236}">
              <a16:creationId xmlns:a16="http://schemas.microsoft.com/office/drawing/2014/main" id="{CF546F56-A7C7-49ED-8C75-0B012683DA29}"/>
            </a:ext>
          </a:extLst>
        </xdr:cNvPr>
        <xdr:cNvCxnSpPr/>
      </xdr:nvCxnSpPr>
      <xdr:spPr>
        <a:xfrm>
          <a:off x="14611350" y="10613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94" name="【保健センター・保健所】&#10;有形固定資産減価償却率最大値テキスト">
          <a:extLst>
            <a:ext uri="{FF2B5EF4-FFF2-40B4-BE49-F238E27FC236}">
              <a16:creationId xmlns:a16="http://schemas.microsoft.com/office/drawing/2014/main" id="{2D647459-1960-4FB8-8942-9DCF49841E60}"/>
            </a:ext>
          </a:extLst>
        </xdr:cNvPr>
        <xdr:cNvSpPr txBox="1"/>
      </xdr:nvSpPr>
      <xdr:spPr>
        <a:xfrm>
          <a:off x="14738350" y="8941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95" name="直線コネクタ 594">
          <a:extLst>
            <a:ext uri="{FF2B5EF4-FFF2-40B4-BE49-F238E27FC236}">
              <a16:creationId xmlns:a16="http://schemas.microsoft.com/office/drawing/2014/main" id="{2ADB2FC1-F717-4D4A-A2C0-DEEEA65325CC}"/>
            </a:ext>
          </a:extLst>
        </xdr:cNvPr>
        <xdr:cNvCxnSpPr/>
      </xdr:nvCxnSpPr>
      <xdr:spPr>
        <a:xfrm>
          <a:off x="1461135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96" name="【保健センター・保健所】&#10;有形固定資産減価償却率平均値テキスト">
          <a:extLst>
            <a:ext uri="{FF2B5EF4-FFF2-40B4-BE49-F238E27FC236}">
              <a16:creationId xmlns:a16="http://schemas.microsoft.com/office/drawing/2014/main" id="{3DD9DDD2-2140-4A23-8B5F-072FF6C6F73C}"/>
            </a:ext>
          </a:extLst>
        </xdr:cNvPr>
        <xdr:cNvSpPr txBox="1"/>
      </xdr:nvSpPr>
      <xdr:spPr>
        <a:xfrm>
          <a:off x="14738350" y="9887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97" name="フローチャート: 判断 596">
          <a:extLst>
            <a:ext uri="{FF2B5EF4-FFF2-40B4-BE49-F238E27FC236}">
              <a16:creationId xmlns:a16="http://schemas.microsoft.com/office/drawing/2014/main" id="{0FC32A5D-8AC8-4A34-A404-484834456080}"/>
            </a:ext>
          </a:extLst>
        </xdr:cNvPr>
        <xdr:cNvSpPr/>
      </xdr:nvSpPr>
      <xdr:spPr>
        <a:xfrm>
          <a:off x="14649450" y="99087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98" name="フローチャート: 判断 597">
          <a:extLst>
            <a:ext uri="{FF2B5EF4-FFF2-40B4-BE49-F238E27FC236}">
              <a16:creationId xmlns:a16="http://schemas.microsoft.com/office/drawing/2014/main" id="{F6A923B1-DB2A-4048-8CC0-D95A7104770D}"/>
            </a:ext>
          </a:extLst>
        </xdr:cNvPr>
        <xdr:cNvSpPr/>
      </xdr:nvSpPr>
      <xdr:spPr>
        <a:xfrm>
          <a:off x="13887450" y="98972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99" name="フローチャート: 判断 598">
          <a:extLst>
            <a:ext uri="{FF2B5EF4-FFF2-40B4-BE49-F238E27FC236}">
              <a16:creationId xmlns:a16="http://schemas.microsoft.com/office/drawing/2014/main" id="{F27E973F-1BC5-4B47-951E-5AC5FB5FF5D8}"/>
            </a:ext>
          </a:extLst>
        </xdr:cNvPr>
        <xdr:cNvSpPr/>
      </xdr:nvSpPr>
      <xdr:spPr>
        <a:xfrm>
          <a:off x="13093700" y="985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00" name="フローチャート: 判断 599">
          <a:extLst>
            <a:ext uri="{FF2B5EF4-FFF2-40B4-BE49-F238E27FC236}">
              <a16:creationId xmlns:a16="http://schemas.microsoft.com/office/drawing/2014/main" id="{EC42F58B-C304-4125-8E6F-D7ED0890D707}"/>
            </a:ext>
          </a:extLst>
        </xdr:cNvPr>
        <xdr:cNvSpPr/>
      </xdr:nvSpPr>
      <xdr:spPr>
        <a:xfrm>
          <a:off x="122999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01" name="フローチャート: 判断 600">
          <a:extLst>
            <a:ext uri="{FF2B5EF4-FFF2-40B4-BE49-F238E27FC236}">
              <a16:creationId xmlns:a16="http://schemas.microsoft.com/office/drawing/2014/main" id="{9108BC61-C9DD-4D7F-B17B-D9F16B551473}"/>
            </a:ext>
          </a:extLst>
        </xdr:cNvPr>
        <xdr:cNvSpPr/>
      </xdr:nvSpPr>
      <xdr:spPr>
        <a:xfrm>
          <a:off x="1148715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28D5160-527F-4C06-BE44-E6384BF0C3B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DC07E50-91BB-4A0E-A96C-81A6C127446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2B0AF71-7977-4B32-B774-DD7D7F9365C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9B5DC3B-6FC8-4872-9BE8-BE6B40946A8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6B81B4D-C0BA-4EE5-A612-AD7AD5C3726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87993</xdr:rowOff>
    </xdr:from>
    <xdr:to>
      <xdr:col>85</xdr:col>
      <xdr:colOff>177800</xdr:colOff>
      <xdr:row>59</xdr:row>
      <xdr:rowOff>18143</xdr:rowOff>
    </xdr:to>
    <xdr:sp macro="" textlink="">
      <xdr:nvSpPr>
        <xdr:cNvPr id="607" name="楕円 606">
          <a:extLst>
            <a:ext uri="{FF2B5EF4-FFF2-40B4-BE49-F238E27FC236}">
              <a16:creationId xmlns:a16="http://schemas.microsoft.com/office/drawing/2014/main" id="{7424684E-E6A3-4B06-A438-88C21E51B803}"/>
            </a:ext>
          </a:extLst>
        </xdr:cNvPr>
        <xdr:cNvSpPr/>
      </xdr:nvSpPr>
      <xdr:spPr>
        <a:xfrm>
          <a:off x="14649450" y="9670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110870</xdr:rowOff>
    </xdr:from>
    <xdr:ext cx="405111" cy="259045"/>
    <xdr:sp macro="" textlink="">
      <xdr:nvSpPr>
        <xdr:cNvPr id="608" name="【保健センター・保健所】&#10;有形固定資産減価償却率該当値テキスト">
          <a:extLst>
            <a:ext uri="{FF2B5EF4-FFF2-40B4-BE49-F238E27FC236}">
              <a16:creationId xmlns:a16="http://schemas.microsoft.com/office/drawing/2014/main" id="{8A205233-3E1E-467B-BD85-D9916577B556}"/>
            </a:ext>
          </a:extLst>
        </xdr:cNvPr>
        <xdr:cNvSpPr txBox="1"/>
      </xdr:nvSpPr>
      <xdr:spPr>
        <a:xfrm>
          <a:off x="14738350" y="952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609" name="楕円 608">
          <a:extLst>
            <a:ext uri="{FF2B5EF4-FFF2-40B4-BE49-F238E27FC236}">
              <a16:creationId xmlns:a16="http://schemas.microsoft.com/office/drawing/2014/main" id="{662EE67D-F345-40E7-A98C-9C01BDE68615}"/>
            </a:ext>
          </a:extLst>
        </xdr:cNvPr>
        <xdr:cNvSpPr/>
      </xdr:nvSpPr>
      <xdr:spPr>
        <a:xfrm>
          <a:off x="1388745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138793</xdr:rowOff>
    </xdr:to>
    <xdr:cxnSp macro="">
      <xdr:nvCxnSpPr>
        <xdr:cNvPr id="610" name="直線コネクタ 609">
          <a:extLst>
            <a:ext uri="{FF2B5EF4-FFF2-40B4-BE49-F238E27FC236}">
              <a16:creationId xmlns:a16="http://schemas.microsoft.com/office/drawing/2014/main" id="{0A21AC39-56EE-4274-90FB-7703EE4911E4}"/>
            </a:ext>
          </a:extLst>
        </xdr:cNvPr>
        <xdr:cNvCxnSpPr/>
      </xdr:nvCxnSpPr>
      <xdr:spPr>
        <a:xfrm>
          <a:off x="13938250" y="9688285"/>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168003</xdr:rowOff>
    </xdr:from>
    <xdr:to>
      <xdr:col>72</xdr:col>
      <xdr:colOff>38100</xdr:colOff>
      <xdr:row>58</xdr:row>
      <xdr:rowOff>98153</xdr:rowOff>
    </xdr:to>
    <xdr:sp macro="" textlink="">
      <xdr:nvSpPr>
        <xdr:cNvPr id="611" name="楕円 610">
          <a:extLst>
            <a:ext uri="{FF2B5EF4-FFF2-40B4-BE49-F238E27FC236}">
              <a16:creationId xmlns:a16="http://schemas.microsoft.com/office/drawing/2014/main" id="{83325916-DFD8-4213-A869-047F9CBED7BB}"/>
            </a:ext>
          </a:extLst>
        </xdr:cNvPr>
        <xdr:cNvSpPr/>
      </xdr:nvSpPr>
      <xdr:spPr>
        <a:xfrm>
          <a:off x="12299950" y="95850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133713</xdr:rowOff>
    </xdr:from>
    <xdr:to>
      <xdr:col>67</xdr:col>
      <xdr:colOff>101600</xdr:colOff>
      <xdr:row>58</xdr:row>
      <xdr:rowOff>63863</xdr:rowOff>
    </xdr:to>
    <xdr:sp macro="" textlink="">
      <xdr:nvSpPr>
        <xdr:cNvPr id="612" name="楕円 611">
          <a:extLst>
            <a:ext uri="{FF2B5EF4-FFF2-40B4-BE49-F238E27FC236}">
              <a16:creationId xmlns:a16="http://schemas.microsoft.com/office/drawing/2014/main" id="{58A47C12-648F-4AF6-8966-B89F51D01334}"/>
            </a:ext>
          </a:extLst>
        </xdr:cNvPr>
        <xdr:cNvSpPr/>
      </xdr:nvSpPr>
      <xdr:spPr>
        <a:xfrm>
          <a:off x="11487150" y="9550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13063</xdr:rowOff>
    </xdr:from>
    <xdr:to>
      <xdr:col>71</xdr:col>
      <xdr:colOff>177800</xdr:colOff>
      <xdr:row>58</xdr:row>
      <xdr:rowOff>47353</xdr:rowOff>
    </xdr:to>
    <xdr:cxnSp macro="">
      <xdr:nvCxnSpPr>
        <xdr:cNvPr id="613" name="直線コネクタ 612">
          <a:extLst>
            <a:ext uri="{FF2B5EF4-FFF2-40B4-BE49-F238E27FC236}">
              <a16:creationId xmlns:a16="http://schemas.microsoft.com/office/drawing/2014/main" id="{3445FBB6-F1DE-4B92-BABD-DCC10522CEEF}"/>
            </a:ext>
          </a:extLst>
        </xdr:cNvPr>
        <xdr:cNvCxnSpPr/>
      </xdr:nvCxnSpPr>
      <xdr:spPr>
        <a:xfrm>
          <a:off x="11537950" y="9595213"/>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14" name="n_1aveValue【保健センター・保健所】&#10;有形固定資産減価償却率">
          <a:extLst>
            <a:ext uri="{FF2B5EF4-FFF2-40B4-BE49-F238E27FC236}">
              <a16:creationId xmlns:a16="http://schemas.microsoft.com/office/drawing/2014/main" id="{C27E36F4-FFC9-4042-BC11-99BC95495A7D}"/>
            </a:ext>
          </a:extLst>
        </xdr:cNvPr>
        <xdr:cNvSpPr txBox="1"/>
      </xdr:nvSpPr>
      <xdr:spPr>
        <a:xfrm>
          <a:off x="13742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15" name="n_2aveValue【保健センター・保健所】&#10;有形固定資産減価償却率">
          <a:extLst>
            <a:ext uri="{FF2B5EF4-FFF2-40B4-BE49-F238E27FC236}">
              <a16:creationId xmlns:a16="http://schemas.microsoft.com/office/drawing/2014/main" id="{07FA8F74-E2EB-4B56-B8CD-E2E3753B2C43}"/>
            </a:ext>
          </a:extLst>
        </xdr:cNvPr>
        <xdr:cNvSpPr txBox="1"/>
      </xdr:nvSpPr>
      <xdr:spPr>
        <a:xfrm>
          <a:off x="1296099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16" name="n_3aveValue【保健センター・保健所】&#10;有形固定資産減価償却率">
          <a:extLst>
            <a:ext uri="{FF2B5EF4-FFF2-40B4-BE49-F238E27FC236}">
              <a16:creationId xmlns:a16="http://schemas.microsoft.com/office/drawing/2014/main" id="{BD8FAFFF-D19D-4594-BD19-7EB8F4678789}"/>
            </a:ext>
          </a:extLst>
        </xdr:cNvPr>
        <xdr:cNvSpPr txBox="1"/>
      </xdr:nvSpPr>
      <xdr:spPr>
        <a:xfrm>
          <a:off x="121672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17" name="n_4aveValue【保健センター・保健所】&#10;有形固定資産減価償却率">
          <a:extLst>
            <a:ext uri="{FF2B5EF4-FFF2-40B4-BE49-F238E27FC236}">
              <a16:creationId xmlns:a16="http://schemas.microsoft.com/office/drawing/2014/main" id="{AF4E4A24-9A1B-4801-BDCB-ABF88D02418C}"/>
            </a:ext>
          </a:extLst>
        </xdr:cNvPr>
        <xdr:cNvSpPr txBox="1"/>
      </xdr:nvSpPr>
      <xdr:spPr>
        <a:xfrm>
          <a:off x="113544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618" name="n_1mainValue【保健センター・保健所】&#10;有形固定資産減価償却率">
          <a:extLst>
            <a:ext uri="{FF2B5EF4-FFF2-40B4-BE49-F238E27FC236}">
              <a16:creationId xmlns:a16="http://schemas.microsoft.com/office/drawing/2014/main" id="{02DDCF27-1305-4E7D-A6BD-7A9771EA59FC}"/>
            </a:ext>
          </a:extLst>
        </xdr:cNvPr>
        <xdr:cNvSpPr txBox="1"/>
      </xdr:nvSpPr>
      <xdr:spPr>
        <a:xfrm>
          <a:off x="13742044" y="941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114680</xdr:rowOff>
    </xdr:from>
    <xdr:ext cx="405111" cy="259045"/>
    <xdr:sp macro="" textlink="">
      <xdr:nvSpPr>
        <xdr:cNvPr id="619" name="n_3mainValue【保健センター・保健所】&#10;有形固定資産減価償却率">
          <a:extLst>
            <a:ext uri="{FF2B5EF4-FFF2-40B4-BE49-F238E27FC236}">
              <a16:creationId xmlns:a16="http://schemas.microsoft.com/office/drawing/2014/main" id="{93A84671-C656-4D3B-A309-3C5B778CAC71}"/>
            </a:ext>
          </a:extLst>
        </xdr:cNvPr>
        <xdr:cNvSpPr txBox="1"/>
      </xdr:nvSpPr>
      <xdr:spPr>
        <a:xfrm>
          <a:off x="12167244" y="936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620" name="n_4mainValue【保健センター・保健所】&#10;有形固定資産減価償却率">
          <a:extLst>
            <a:ext uri="{FF2B5EF4-FFF2-40B4-BE49-F238E27FC236}">
              <a16:creationId xmlns:a16="http://schemas.microsoft.com/office/drawing/2014/main" id="{843A6D1A-F015-4FE6-B290-8C687E5B5401}"/>
            </a:ext>
          </a:extLst>
        </xdr:cNvPr>
        <xdr:cNvSpPr txBox="1"/>
      </xdr:nvSpPr>
      <xdr:spPr>
        <a:xfrm>
          <a:off x="11354444" y="93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8B88D788-637F-4BA4-9AA9-6EAE2437579D}"/>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BD61355F-A149-4F29-A1B3-E96B49AD6C4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2047D37A-3858-4899-954E-5AE7D41A67E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A951811A-1627-4EAF-82CC-1CD378BD616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ED5F746A-8054-45E4-8DF1-CF783078E7D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5BEF7F23-7CAA-4381-903A-18623930034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C0C4A37-3757-4329-81EA-35927104DC8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4144D074-EDA9-4250-8209-2C77388876F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a:extLst>
            <a:ext uri="{FF2B5EF4-FFF2-40B4-BE49-F238E27FC236}">
              <a16:creationId xmlns:a16="http://schemas.microsoft.com/office/drawing/2014/main" id="{EC58B413-D083-470E-8959-4B1E54C8CBE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a:extLst>
            <a:ext uri="{FF2B5EF4-FFF2-40B4-BE49-F238E27FC236}">
              <a16:creationId xmlns:a16="http://schemas.microsoft.com/office/drawing/2014/main" id="{A8017DE6-F1F7-498C-A80F-1E8E9BD689E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1" name="直線コネクタ 630">
          <a:extLst>
            <a:ext uri="{FF2B5EF4-FFF2-40B4-BE49-F238E27FC236}">
              <a16:creationId xmlns:a16="http://schemas.microsoft.com/office/drawing/2014/main" id="{00376463-FB1D-4747-9D97-1E22CE0836C1}"/>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2" name="テキスト ボックス 631">
          <a:extLst>
            <a:ext uri="{FF2B5EF4-FFF2-40B4-BE49-F238E27FC236}">
              <a16:creationId xmlns:a16="http://schemas.microsoft.com/office/drawing/2014/main" id="{DC2B51D8-1114-4E7A-9F93-5736FB75B10E}"/>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3" name="直線コネクタ 632">
          <a:extLst>
            <a:ext uri="{FF2B5EF4-FFF2-40B4-BE49-F238E27FC236}">
              <a16:creationId xmlns:a16="http://schemas.microsoft.com/office/drawing/2014/main" id="{DE2EA372-75B3-4F3E-9910-9CC57343E0C9}"/>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4" name="テキスト ボックス 633">
          <a:extLst>
            <a:ext uri="{FF2B5EF4-FFF2-40B4-BE49-F238E27FC236}">
              <a16:creationId xmlns:a16="http://schemas.microsoft.com/office/drawing/2014/main" id="{C8386B83-9F9B-48E6-AD1F-9A769787C7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5" name="直線コネクタ 634">
          <a:extLst>
            <a:ext uri="{FF2B5EF4-FFF2-40B4-BE49-F238E27FC236}">
              <a16:creationId xmlns:a16="http://schemas.microsoft.com/office/drawing/2014/main" id="{0E6F0CDC-124E-4E62-9143-9B6EAE848AD6}"/>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6" name="テキスト ボックス 635">
          <a:extLst>
            <a:ext uri="{FF2B5EF4-FFF2-40B4-BE49-F238E27FC236}">
              <a16:creationId xmlns:a16="http://schemas.microsoft.com/office/drawing/2014/main" id="{12CF3443-5BB0-425D-88FA-B3BB5A4AA755}"/>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7" name="直線コネクタ 636">
          <a:extLst>
            <a:ext uri="{FF2B5EF4-FFF2-40B4-BE49-F238E27FC236}">
              <a16:creationId xmlns:a16="http://schemas.microsoft.com/office/drawing/2014/main" id="{F87ABB21-0CDC-41DF-869F-3F4C30EFBD34}"/>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8" name="テキスト ボックス 637">
          <a:extLst>
            <a:ext uri="{FF2B5EF4-FFF2-40B4-BE49-F238E27FC236}">
              <a16:creationId xmlns:a16="http://schemas.microsoft.com/office/drawing/2014/main" id="{E534BAC1-3B46-4EB6-A918-422BB1C82F95}"/>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9" name="直線コネクタ 638">
          <a:extLst>
            <a:ext uri="{FF2B5EF4-FFF2-40B4-BE49-F238E27FC236}">
              <a16:creationId xmlns:a16="http://schemas.microsoft.com/office/drawing/2014/main" id="{4AB922F4-B63E-4F1E-958C-FA52A72113FF}"/>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0" name="テキスト ボックス 639">
          <a:extLst>
            <a:ext uri="{FF2B5EF4-FFF2-40B4-BE49-F238E27FC236}">
              <a16:creationId xmlns:a16="http://schemas.microsoft.com/office/drawing/2014/main" id="{3792E4D5-D59E-47E3-9503-BF51C5B164D6}"/>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1" name="直線コネクタ 640">
          <a:extLst>
            <a:ext uri="{FF2B5EF4-FFF2-40B4-BE49-F238E27FC236}">
              <a16:creationId xmlns:a16="http://schemas.microsoft.com/office/drawing/2014/main" id="{BB9BC5DE-5A7C-4228-B835-FDB80B2379BE}"/>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2" name="テキスト ボックス 641">
          <a:extLst>
            <a:ext uri="{FF2B5EF4-FFF2-40B4-BE49-F238E27FC236}">
              <a16:creationId xmlns:a16="http://schemas.microsoft.com/office/drawing/2014/main" id="{37812D1B-D103-490E-B365-6A4BB2CB97FA}"/>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A55BBF20-DDC5-42AF-93E4-A4E56AD054C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0F3ED362-46DF-4BAD-A365-36AEDB7D01D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9623B776-7F7F-40D5-8A93-880F221DA48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46" name="直線コネクタ 645">
          <a:extLst>
            <a:ext uri="{FF2B5EF4-FFF2-40B4-BE49-F238E27FC236}">
              <a16:creationId xmlns:a16="http://schemas.microsoft.com/office/drawing/2014/main" id="{A7A8216E-3394-46D0-8D1D-840A2CAA201E}"/>
            </a:ext>
          </a:extLst>
        </xdr:cNvPr>
        <xdr:cNvCxnSpPr/>
      </xdr:nvCxnSpPr>
      <xdr:spPr>
        <a:xfrm flipV="1">
          <a:off x="19951064" y="9251769"/>
          <a:ext cx="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2A827630-FD5F-49DC-BCAF-E3BBD06914A7}"/>
            </a:ext>
          </a:extLst>
        </xdr:cNvPr>
        <xdr:cNvSpPr txBox="1"/>
      </xdr:nvSpPr>
      <xdr:spPr>
        <a:xfrm>
          <a:off x="19989800" y="1069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48" name="直線コネクタ 647">
          <a:extLst>
            <a:ext uri="{FF2B5EF4-FFF2-40B4-BE49-F238E27FC236}">
              <a16:creationId xmlns:a16="http://schemas.microsoft.com/office/drawing/2014/main" id="{D5A1B415-9EA0-4DF3-A800-1AE64E036747}"/>
            </a:ext>
          </a:extLst>
        </xdr:cNvPr>
        <xdr:cNvCxnSpPr/>
      </xdr:nvCxnSpPr>
      <xdr:spPr>
        <a:xfrm>
          <a:off x="19881850" y="106935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21061AF6-61F0-454E-81C9-BC51724EDBFD}"/>
            </a:ext>
          </a:extLst>
        </xdr:cNvPr>
        <xdr:cNvSpPr txBox="1"/>
      </xdr:nvSpPr>
      <xdr:spPr>
        <a:xfrm>
          <a:off x="19989800" y="903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50" name="直線コネクタ 649">
          <a:extLst>
            <a:ext uri="{FF2B5EF4-FFF2-40B4-BE49-F238E27FC236}">
              <a16:creationId xmlns:a16="http://schemas.microsoft.com/office/drawing/2014/main" id="{CCBD3803-8A39-439A-82A5-0CF0BFBBC02A}"/>
            </a:ext>
          </a:extLst>
        </xdr:cNvPr>
        <xdr:cNvCxnSpPr/>
      </xdr:nvCxnSpPr>
      <xdr:spPr>
        <a:xfrm>
          <a:off x="19881850" y="925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56D47717-F422-4EBE-B5C0-1C4B01B9C0CB}"/>
            </a:ext>
          </a:extLst>
        </xdr:cNvPr>
        <xdr:cNvSpPr txBox="1"/>
      </xdr:nvSpPr>
      <xdr:spPr>
        <a:xfrm>
          <a:off x="19989800" y="10307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2" name="フローチャート: 判断 651">
          <a:extLst>
            <a:ext uri="{FF2B5EF4-FFF2-40B4-BE49-F238E27FC236}">
              <a16:creationId xmlns:a16="http://schemas.microsoft.com/office/drawing/2014/main" id="{76EAF39A-3764-4CE2-AF28-BA033C2A4A67}"/>
            </a:ext>
          </a:extLst>
        </xdr:cNvPr>
        <xdr:cNvSpPr/>
      </xdr:nvSpPr>
      <xdr:spPr>
        <a:xfrm>
          <a:off x="19900900" y="104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53" name="フローチャート: 判断 652">
          <a:extLst>
            <a:ext uri="{FF2B5EF4-FFF2-40B4-BE49-F238E27FC236}">
              <a16:creationId xmlns:a16="http://schemas.microsoft.com/office/drawing/2014/main" id="{302AF4C9-D9A5-48C0-8DBD-433EA125BA8B}"/>
            </a:ext>
          </a:extLst>
        </xdr:cNvPr>
        <xdr:cNvSpPr/>
      </xdr:nvSpPr>
      <xdr:spPr>
        <a:xfrm>
          <a:off x="19157950" y="104662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54" name="フローチャート: 判断 653">
          <a:extLst>
            <a:ext uri="{FF2B5EF4-FFF2-40B4-BE49-F238E27FC236}">
              <a16:creationId xmlns:a16="http://schemas.microsoft.com/office/drawing/2014/main" id="{8D4A2A8D-6C3E-4E65-9D4E-74CF9ABD803E}"/>
            </a:ext>
          </a:extLst>
        </xdr:cNvPr>
        <xdr:cNvSpPr/>
      </xdr:nvSpPr>
      <xdr:spPr>
        <a:xfrm>
          <a:off x="18345150" y="104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55" name="フローチャート: 判断 654">
          <a:extLst>
            <a:ext uri="{FF2B5EF4-FFF2-40B4-BE49-F238E27FC236}">
              <a16:creationId xmlns:a16="http://schemas.microsoft.com/office/drawing/2014/main" id="{0221F2E5-9893-4DD8-8317-09F7217C4340}"/>
            </a:ext>
          </a:extLst>
        </xdr:cNvPr>
        <xdr:cNvSpPr/>
      </xdr:nvSpPr>
      <xdr:spPr>
        <a:xfrm>
          <a:off x="17551400" y="104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56" name="フローチャート: 判断 655">
          <a:extLst>
            <a:ext uri="{FF2B5EF4-FFF2-40B4-BE49-F238E27FC236}">
              <a16:creationId xmlns:a16="http://schemas.microsoft.com/office/drawing/2014/main" id="{A236CBD8-8605-42C6-A993-0EDAF41C608F}"/>
            </a:ext>
          </a:extLst>
        </xdr:cNvPr>
        <xdr:cNvSpPr/>
      </xdr:nvSpPr>
      <xdr:spPr>
        <a:xfrm>
          <a:off x="16757650" y="10479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33A31BFE-11D9-45B6-9249-EC78BD41680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BADE98B7-A326-405A-B783-85995CCFA08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8013E8FE-3A5C-4406-903D-5AD1E639C79F}"/>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EAA024B4-3096-4BA0-85C5-1E2E2FFA01C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717016C9-254A-4B39-9079-1E4F38B6B2A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662" name="楕円 661">
          <a:extLst>
            <a:ext uri="{FF2B5EF4-FFF2-40B4-BE49-F238E27FC236}">
              <a16:creationId xmlns:a16="http://schemas.microsoft.com/office/drawing/2014/main" id="{D89DAE39-2547-454A-9505-BD2D3EE729A7}"/>
            </a:ext>
          </a:extLst>
        </xdr:cNvPr>
        <xdr:cNvSpPr/>
      </xdr:nvSpPr>
      <xdr:spPr>
        <a:xfrm>
          <a:off x="19900900" y="10511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82749</xdr:rowOff>
    </xdr:from>
    <xdr:ext cx="469744" cy="259045"/>
    <xdr:sp macro="" textlink="">
      <xdr:nvSpPr>
        <xdr:cNvPr id="663" name="【保健センター・保健所】&#10;一人当たり面積該当値テキスト">
          <a:extLst>
            <a:ext uri="{FF2B5EF4-FFF2-40B4-BE49-F238E27FC236}">
              <a16:creationId xmlns:a16="http://schemas.microsoft.com/office/drawing/2014/main" id="{43F3D52C-3754-4BCA-A57E-C908F9D722BE}"/>
            </a:ext>
          </a:extLst>
        </xdr:cNvPr>
        <xdr:cNvSpPr txBox="1"/>
      </xdr:nvSpPr>
      <xdr:spPr>
        <a:xfrm>
          <a:off x="19989800"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104322</xdr:rowOff>
    </xdr:from>
    <xdr:to>
      <xdr:col>112</xdr:col>
      <xdr:colOff>38100</xdr:colOff>
      <xdr:row>64</xdr:row>
      <xdr:rowOff>34472</xdr:rowOff>
    </xdr:to>
    <xdr:sp macro="" textlink="">
      <xdr:nvSpPr>
        <xdr:cNvPr id="664" name="楕円 663">
          <a:extLst>
            <a:ext uri="{FF2B5EF4-FFF2-40B4-BE49-F238E27FC236}">
              <a16:creationId xmlns:a16="http://schemas.microsoft.com/office/drawing/2014/main" id="{60992987-6161-4A6C-B882-D3033BC06045}"/>
            </a:ext>
          </a:extLst>
        </xdr:cNvPr>
        <xdr:cNvSpPr/>
      </xdr:nvSpPr>
      <xdr:spPr>
        <a:xfrm>
          <a:off x="19157950" y="10511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63</xdr:row>
      <xdr:rowOff>155122</xdr:rowOff>
    </xdr:to>
    <xdr:cxnSp macro="">
      <xdr:nvCxnSpPr>
        <xdr:cNvPr id="665" name="直線コネクタ 664">
          <a:extLst>
            <a:ext uri="{FF2B5EF4-FFF2-40B4-BE49-F238E27FC236}">
              <a16:creationId xmlns:a16="http://schemas.microsoft.com/office/drawing/2014/main" id="{4AE1D6F7-E231-4B52-824D-B957B4899DED}"/>
            </a:ext>
          </a:extLst>
        </xdr:cNvPr>
        <xdr:cNvCxnSpPr/>
      </xdr:nvCxnSpPr>
      <xdr:spPr>
        <a:xfrm>
          <a:off x="19202400" y="1056277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101056</xdr:rowOff>
    </xdr:from>
    <xdr:to>
      <xdr:col>102</xdr:col>
      <xdr:colOff>165100</xdr:colOff>
      <xdr:row>64</xdr:row>
      <xdr:rowOff>31206</xdr:rowOff>
    </xdr:to>
    <xdr:sp macro="" textlink="">
      <xdr:nvSpPr>
        <xdr:cNvPr id="666" name="楕円 665">
          <a:extLst>
            <a:ext uri="{FF2B5EF4-FFF2-40B4-BE49-F238E27FC236}">
              <a16:creationId xmlns:a16="http://schemas.microsoft.com/office/drawing/2014/main" id="{32226889-CEE0-4EAC-AB44-A72920162CC2}"/>
            </a:ext>
          </a:extLst>
        </xdr:cNvPr>
        <xdr:cNvSpPr/>
      </xdr:nvSpPr>
      <xdr:spPr>
        <a:xfrm>
          <a:off x="17551400" y="10508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97790</xdr:rowOff>
    </xdr:from>
    <xdr:to>
      <xdr:col>98</xdr:col>
      <xdr:colOff>38100</xdr:colOff>
      <xdr:row>64</xdr:row>
      <xdr:rowOff>27940</xdr:rowOff>
    </xdr:to>
    <xdr:sp macro="" textlink="">
      <xdr:nvSpPr>
        <xdr:cNvPr id="667" name="楕円 666">
          <a:extLst>
            <a:ext uri="{FF2B5EF4-FFF2-40B4-BE49-F238E27FC236}">
              <a16:creationId xmlns:a16="http://schemas.microsoft.com/office/drawing/2014/main" id="{0FCE9673-5742-45AA-A215-5C7BCAD61938}"/>
            </a:ext>
          </a:extLst>
        </xdr:cNvPr>
        <xdr:cNvSpPr/>
      </xdr:nvSpPr>
      <xdr:spPr>
        <a:xfrm>
          <a:off x="16757650" y="10505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151856</xdr:rowOff>
    </xdr:to>
    <xdr:cxnSp macro="">
      <xdr:nvCxnSpPr>
        <xdr:cNvPr id="668" name="直線コネクタ 667">
          <a:extLst>
            <a:ext uri="{FF2B5EF4-FFF2-40B4-BE49-F238E27FC236}">
              <a16:creationId xmlns:a16="http://schemas.microsoft.com/office/drawing/2014/main" id="{59498803-0053-448D-BBCF-FC12DD028872}"/>
            </a:ext>
          </a:extLst>
        </xdr:cNvPr>
        <xdr:cNvCxnSpPr/>
      </xdr:nvCxnSpPr>
      <xdr:spPr>
        <a:xfrm>
          <a:off x="16802100" y="10556240"/>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69" name="n_1aveValue【保健センター・保健所】&#10;一人当たり面積">
          <a:extLst>
            <a:ext uri="{FF2B5EF4-FFF2-40B4-BE49-F238E27FC236}">
              <a16:creationId xmlns:a16="http://schemas.microsoft.com/office/drawing/2014/main" id="{935C4F49-8871-4CCD-9164-363BE732C43E}"/>
            </a:ext>
          </a:extLst>
        </xdr:cNvPr>
        <xdr:cNvSpPr txBox="1"/>
      </xdr:nvSpPr>
      <xdr:spPr>
        <a:xfrm>
          <a:off x="18980227" y="1024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70" name="n_2aveValue【保健センター・保健所】&#10;一人当たり面積">
          <a:extLst>
            <a:ext uri="{FF2B5EF4-FFF2-40B4-BE49-F238E27FC236}">
              <a16:creationId xmlns:a16="http://schemas.microsoft.com/office/drawing/2014/main" id="{236763B6-30C4-4728-A1B1-1FAC8D7E2D68}"/>
            </a:ext>
          </a:extLst>
        </xdr:cNvPr>
        <xdr:cNvSpPr txBox="1"/>
      </xdr:nvSpPr>
      <xdr:spPr>
        <a:xfrm>
          <a:off x="18180127" y="102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71" name="n_3aveValue【保健センター・保健所】&#10;一人当たり面積">
          <a:extLst>
            <a:ext uri="{FF2B5EF4-FFF2-40B4-BE49-F238E27FC236}">
              <a16:creationId xmlns:a16="http://schemas.microsoft.com/office/drawing/2014/main" id="{1749A69B-ADF1-4B20-A749-5662F8DCF631}"/>
            </a:ext>
          </a:extLst>
        </xdr:cNvPr>
        <xdr:cNvSpPr txBox="1"/>
      </xdr:nvSpPr>
      <xdr:spPr>
        <a:xfrm>
          <a:off x="17386377" y="102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72" name="n_4aveValue【保健センター・保健所】&#10;一人当たり面積">
          <a:extLst>
            <a:ext uri="{FF2B5EF4-FFF2-40B4-BE49-F238E27FC236}">
              <a16:creationId xmlns:a16="http://schemas.microsoft.com/office/drawing/2014/main" id="{B636DF7A-0C88-409D-A4A3-3FAC9DDC003D}"/>
            </a:ext>
          </a:extLst>
        </xdr:cNvPr>
        <xdr:cNvSpPr txBox="1"/>
      </xdr:nvSpPr>
      <xdr:spPr>
        <a:xfrm>
          <a:off x="16592627" y="1026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25599</xdr:rowOff>
    </xdr:from>
    <xdr:ext cx="469744" cy="259045"/>
    <xdr:sp macro="" textlink="">
      <xdr:nvSpPr>
        <xdr:cNvPr id="673" name="n_1mainValue【保健センター・保健所】&#10;一人当たり面積">
          <a:extLst>
            <a:ext uri="{FF2B5EF4-FFF2-40B4-BE49-F238E27FC236}">
              <a16:creationId xmlns:a16="http://schemas.microsoft.com/office/drawing/2014/main" id="{1C8AC167-7507-4A5E-A447-9ECF09CB2CF6}"/>
            </a:ext>
          </a:extLst>
        </xdr:cNvPr>
        <xdr:cNvSpPr txBox="1"/>
      </xdr:nvSpPr>
      <xdr:spPr>
        <a:xfrm>
          <a:off x="18980227" y="1059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22333</xdr:rowOff>
    </xdr:from>
    <xdr:ext cx="469744" cy="259045"/>
    <xdr:sp macro="" textlink="">
      <xdr:nvSpPr>
        <xdr:cNvPr id="674" name="n_3mainValue【保健センター・保健所】&#10;一人当たり面積">
          <a:extLst>
            <a:ext uri="{FF2B5EF4-FFF2-40B4-BE49-F238E27FC236}">
              <a16:creationId xmlns:a16="http://schemas.microsoft.com/office/drawing/2014/main" id="{E13E7A8C-6143-4C17-A87F-B11D3CF29838}"/>
            </a:ext>
          </a:extLst>
        </xdr:cNvPr>
        <xdr:cNvSpPr txBox="1"/>
      </xdr:nvSpPr>
      <xdr:spPr>
        <a:xfrm>
          <a:off x="17386377"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675" name="n_4mainValue【保健センター・保健所】&#10;一人当たり面積">
          <a:extLst>
            <a:ext uri="{FF2B5EF4-FFF2-40B4-BE49-F238E27FC236}">
              <a16:creationId xmlns:a16="http://schemas.microsoft.com/office/drawing/2014/main" id="{03A5FB22-0AC5-4A8F-905C-EB9AD0A5B99D}"/>
            </a:ext>
          </a:extLst>
        </xdr:cNvPr>
        <xdr:cNvSpPr txBox="1"/>
      </xdr:nvSpPr>
      <xdr:spPr>
        <a:xfrm>
          <a:off x="165926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7D308A29-7ACB-4D6D-B3CA-B989EABC470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CEFEC4A1-2069-4CB9-A86B-16CDEC815B7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9C7EEDBA-D3BE-42CE-A49D-97819DD4F84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4B412A0F-56D9-42E9-8411-01C61F815F6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BDF33AA9-A9A5-44B5-97A7-20D36467B6F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FEC735DC-DE87-4679-B696-75E76327B2B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FEFFBD79-9CA2-4A8A-91B1-0440E9A5186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5F065BAC-D040-495F-8765-634CC35E58D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FE7CAA7F-28A5-4078-A442-0575F71A94FF}"/>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37DB9DFE-7476-402E-8990-D012722C571C}"/>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F3E08339-F528-4F66-8797-F25B042A5C2D}"/>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a:extLst>
            <a:ext uri="{FF2B5EF4-FFF2-40B4-BE49-F238E27FC236}">
              <a16:creationId xmlns:a16="http://schemas.microsoft.com/office/drawing/2014/main" id="{874BECED-32BE-4F06-BFBE-5B34437B3A5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B7C4308-A904-4729-BB07-501B3CFBC19D}"/>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a:extLst>
            <a:ext uri="{FF2B5EF4-FFF2-40B4-BE49-F238E27FC236}">
              <a16:creationId xmlns:a16="http://schemas.microsoft.com/office/drawing/2014/main" id="{A70BFD6E-AF9F-41B0-8BE0-13A6C4AB128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a:extLst>
            <a:ext uri="{FF2B5EF4-FFF2-40B4-BE49-F238E27FC236}">
              <a16:creationId xmlns:a16="http://schemas.microsoft.com/office/drawing/2014/main" id="{7FD03BC1-3EAE-439A-9693-B8BD443AE74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a:extLst>
            <a:ext uri="{FF2B5EF4-FFF2-40B4-BE49-F238E27FC236}">
              <a16:creationId xmlns:a16="http://schemas.microsoft.com/office/drawing/2014/main" id="{FAFE4C34-4A14-4DF7-B59B-AE8E27F8C1A6}"/>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a:extLst>
            <a:ext uri="{FF2B5EF4-FFF2-40B4-BE49-F238E27FC236}">
              <a16:creationId xmlns:a16="http://schemas.microsoft.com/office/drawing/2014/main" id="{4DE55159-B445-4041-BC52-C2831C93D4C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a:extLst>
            <a:ext uri="{FF2B5EF4-FFF2-40B4-BE49-F238E27FC236}">
              <a16:creationId xmlns:a16="http://schemas.microsoft.com/office/drawing/2014/main" id="{81AD35D1-FC2B-4A27-884C-3E99B2F1933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a:extLst>
            <a:ext uri="{FF2B5EF4-FFF2-40B4-BE49-F238E27FC236}">
              <a16:creationId xmlns:a16="http://schemas.microsoft.com/office/drawing/2014/main" id="{A40D401E-6763-4EA8-B932-179AC9A96B28}"/>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a:extLst>
            <a:ext uri="{FF2B5EF4-FFF2-40B4-BE49-F238E27FC236}">
              <a16:creationId xmlns:a16="http://schemas.microsoft.com/office/drawing/2014/main" id="{81DEAF93-DC44-4FFF-9092-0732CA7D2926}"/>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a:extLst>
            <a:ext uri="{FF2B5EF4-FFF2-40B4-BE49-F238E27FC236}">
              <a16:creationId xmlns:a16="http://schemas.microsoft.com/office/drawing/2014/main" id="{647923A3-4452-4D19-B843-99EA0BBA6AF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a:extLst>
            <a:ext uri="{FF2B5EF4-FFF2-40B4-BE49-F238E27FC236}">
              <a16:creationId xmlns:a16="http://schemas.microsoft.com/office/drawing/2014/main" id="{2FA7DBE8-058E-4077-B8EB-9ABB0DB660B9}"/>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a:extLst>
            <a:ext uri="{FF2B5EF4-FFF2-40B4-BE49-F238E27FC236}">
              <a16:creationId xmlns:a16="http://schemas.microsoft.com/office/drawing/2014/main" id="{19566C1F-26AE-4F9F-BDE2-1FF423DB4D6E}"/>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894411CC-C563-4497-97E2-EB8970E4820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26A6FF79-5CD4-4E66-ACE2-7946A2351F1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01" name="直線コネクタ 700">
          <a:extLst>
            <a:ext uri="{FF2B5EF4-FFF2-40B4-BE49-F238E27FC236}">
              <a16:creationId xmlns:a16="http://schemas.microsoft.com/office/drawing/2014/main" id="{9196CC91-B37F-4184-B121-CC66ED8D02C1}"/>
            </a:ext>
          </a:extLst>
        </xdr:cNvPr>
        <xdr:cNvCxnSpPr/>
      </xdr:nvCxnSpPr>
      <xdr:spPr>
        <a:xfrm flipV="1">
          <a:off x="14699614" y="12994095"/>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2" name="【消防施設】&#10;有形固定資産減価償却率最小値テキスト">
          <a:extLst>
            <a:ext uri="{FF2B5EF4-FFF2-40B4-BE49-F238E27FC236}">
              <a16:creationId xmlns:a16="http://schemas.microsoft.com/office/drawing/2014/main" id="{7CF2FFC7-14E5-47A7-81A8-85B7784ADC38}"/>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3" name="直線コネクタ 702">
          <a:extLst>
            <a:ext uri="{FF2B5EF4-FFF2-40B4-BE49-F238E27FC236}">
              <a16:creationId xmlns:a16="http://schemas.microsoft.com/office/drawing/2014/main" id="{1421AFCE-64CD-4B0B-8204-FA57ED1989E6}"/>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04" name="【消防施設】&#10;有形固定資産減価償却率最大値テキスト">
          <a:extLst>
            <a:ext uri="{FF2B5EF4-FFF2-40B4-BE49-F238E27FC236}">
              <a16:creationId xmlns:a16="http://schemas.microsoft.com/office/drawing/2014/main" id="{DAEF8C5A-3A1E-49B1-BE90-5D4067FF7C86}"/>
            </a:ext>
          </a:extLst>
        </xdr:cNvPr>
        <xdr:cNvSpPr txBox="1"/>
      </xdr:nvSpPr>
      <xdr:spPr>
        <a:xfrm>
          <a:off x="14738350" y="127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05" name="直線コネクタ 704">
          <a:extLst>
            <a:ext uri="{FF2B5EF4-FFF2-40B4-BE49-F238E27FC236}">
              <a16:creationId xmlns:a16="http://schemas.microsoft.com/office/drawing/2014/main" id="{E7E31165-D571-498A-82CB-340520C00005}"/>
            </a:ext>
          </a:extLst>
        </xdr:cNvPr>
        <xdr:cNvCxnSpPr/>
      </xdr:nvCxnSpPr>
      <xdr:spPr>
        <a:xfrm>
          <a:off x="14611350" y="12994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C1C9D827-41A6-4A76-80F3-38115C69F97C}"/>
            </a:ext>
          </a:extLst>
        </xdr:cNvPr>
        <xdr:cNvSpPr txBox="1"/>
      </xdr:nvSpPr>
      <xdr:spPr>
        <a:xfrm>
          <a:off x="14738350" y="13660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07" name="フローチャート: 判断 706">
          <a:extLst>
            <a:ext uri="{FF2B5EF4-FFF2-40B4-BE49-F238E27FC236}">
              <a16:creationId xmlns:a16="http://schemas.microsoft.com/office/drawing/2014/main" id="{FAA1A259-30E5-4070-AD7A-56830DF30669}"/>
            </a:ext>
          </a:extLst>
        </xdr:cNvPr>
        <xdr:cNvSpPr/>
      </xdr:nvSpPr>
      <xdr:spPr>
        <a:xfrm>
          <a:off x="14649450" y="13682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08" name="フローチャート: 判断 707">
          <a:extLst>
            <a:ext uri="{FF2B5EF4-FFF2-40B4-BE49-F238E27FC236}">
              <a16:creationId xmlns:a16="http://schemas.microsoft.com/office/drawing/2014/main" id="{4AC09CBA-AA2E-46DB-9244-49C6E9607443}"/>
            </a:ext>
          </a:extLst>
        </xdr:cNvPr>
        <xdr:cNvSpPr/>
      </xdr:nvSpPr>
      <xdr:spPr>
        <a:xfrm>
          <a:off x="1388745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09" name="フローチャート: 判断 708">
          <a:extLst>
            <a:ext uri="{FF2B5EF4-FFF2-40B4-BE49-F238E27FC236}">
              <a16:creationId xmlns:a16="http://schemas.microsoft.com/office/drawing/2014/main" id="{99296F82-DD8F-4D1A-B2AA-AF30CA1435A1}"/>
            </a:ext>
          </a:extLst>
        </xdr:cNvPr>
        <xdr:cNvSpPr/>
      </xdr:nvSpPr>
      <xdr:spPr>
        <a:xfrm>
          <a:off x="130937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10" name="フローチャート: 判断 709">
          <a:extLst>
            <a:ext uri="{FF2B5EF4-FFF2-40B4-BE49-F238E27FC236}">
              <a16:creationId xmlns:a16="http://schemas.microsoft.com/office/drawing/2014/main" id="{55EBA392-0458-4A12-B29A-451C1FBF7DD6}"/>
            </a:ext>
          </a:extLst>
        </xdr:cNvPr>
        <xdr:cNvSpPr/>
      </xdr:nvSpPr>
      <xdr:spPr>
        <a:xfrm>
          <a:off x="12299950" y="13631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11" name="フローチャート: 判断 710">
          <a:extLst>
            <a:ext uri="{FF2B5EF4-FFF2-40B4-BE49-F238E27FC236}">
              <a16:creationId xmlns:a16="http://schemas.microsoft.com/office/drawing/2014/main" id="{CDCC71F7-CE5E-47E3-83B7-F7AE510F875D}"/>
            </a:ext>
          </a:extLst>
        </xdr:cNvPr>
        <xdr:cNvSpPr/>
      </xdr:nvSpPr>
      <xdr:spPr>
        <a:xfrm>
          <a:off x="11487150" y="1356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E3C4A5BE-5292-4386-B98F-AFBBBE0A477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6974ECD-D1B5-41C0-99BB-A83E6A71D66E}"/>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2716869-706A-4D46-985C-28A8313939D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7FFBE14-7C27-43F9-A42B-95F8270CF3B4}"/>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ACAB4C3-77E6-4DC8-824B-1E8375F385B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717" name="楕円 716">
          <a:extLst>
            <a:ext uri="{FF2B5EF4-FFF2-40B4-BE49-F238E27FC236}">
              <a16:creationId xmlns:a16="http://schemas.microsoft.com/office/drawing/2014/main" id="{A1C0F6BA-ECD3-484A-A4AC-497B44BB9401}"/>
            </a:ext>
          </a:extLst>
        </xdr:cNvPr>
        <xdr:cNvSpPr/>
      </xdr:nvSpPr>
      <xdr:spPr>
        <a:xfrm>
          <a:off x="14649450" y="13484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718" name="【消防施設】&#10;有形固定資産減価償却率該当値テキスト">
          <a:extLst>
            <a:ext uri="{FF2B5EF4-FFF2-40B4-BE49-F238E27FC236}">
              <a16:creationId xmlns:a16="http://schemas.microsoft.com/office/drawing/2014/main" id="{262194F3-9BB7-4458-969D-663FA56782B6}"/>
            </a:ext>
          </a:extLst>
        </xdr:cNvPr>
        <xdr:cNvSpPr txBox="1"/>
      </xdr:nvSpPr>
      <xdr:spPr>
        <a:xfrm>
          <a:off x="14738350" y="1334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719" name="楕円 718">
          <a:extLst>
            <a:ext uri="{FF2B5EF4-FFF2-40B4-BE49-F238E27FC236}">
              <a16:creationId xmlns:a16="http://schemas.microsoft.com/office/drawing/2014/main" id="{CC8F9F80-8116-405B-88FD-C24DD7486B9C}"/>
            </a:ext>
          </a:extLst>
        </xdr:cNvPr>
        <xdr:cNvSpPr/>
      </xdr:nvSpPr>
      <xdr:spPr>
        <a:xfrm>
          <a:off x="13887450" y="13672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83</xdr:row>
      <xdr:rowOff>7076</xdr:rowOff>
    </xdr:to>
    <xdr:cxnSp macro="">
      <xdr:nvCxnSpPr>
        <xdr:cNvPr id="720" name="直線コネクタ 719">
          <a:extLst>
            <a:ext uri="{FF2B5EF4-FFF2-40B4-BE49-F238E27FC236}">
              <a16:creationId xmlns:a16="http://schemas.microsoft.com/office/drawing/2014/main" id="{444EF06A-D317-4721-B532-81F0D8B33294}"/>
            </a:ext>
          </a:extLst>
        </xdr:cNvPr>
        <xdr:cNvCxnSpPr/>
      </xdr:nvCxnSpPr>
      <xdr:spPr>
        <a:xfrm flipV="1">
          <a:off x="13938250" y="13535116"/>
          <a:ext cx="762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59145</xdr:rowOff>
    </xdr:from>
    <xdr:to>
      <xdr:col>72</xdr:col>
      <xdr:colOff>38100</xdr:colOff>
      <xdr:row>82</xdr:row>
      <xdr:rowOff>160745</xdr:rowOff>
    </xdr:to>
    <xdr:sp macro="" textlink="">
      <xdr:nvSpPr>
        <xdr:cNvPr id="721" name="楕円 720">
          <a:extLst>
            <a:ext uri="{FF2B5EF4-FFF2-40B4-BE49-F238E27FC236}">
              <a16:creationId xmlns:a16="http://schemas.microsoft.com/office/drawing/2014/main" id="{3913D677-B93D-40CD-8221-51E6043F0AC7}"/>
            </a:ext>
          </a:extLst>
        </xdr:cNvPr>
        <xdr:cNvSpPr/>
      </xdr:nvSpPr>
      <xdr:spPr>
        <a:xfrm>
          <a:off x="12299950" y="1360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16692</xdr:rowOff>
    </xdr:from>
    <xdr:to>
      <xdr:col>67</xdr:col>
      <xdr:colOff>101600</xdr:colOff>
      <xdr:row>82</xdr:row>
      <xdr:rowOff>118292</xdr:rowOff>
    </xdr:to>
    <xdr:sp macro="" textlink="">
      <xdr:nvSpPr>
        <xdr:cNvPr id="722" name="楕円 721">
          <a:extLst>
            <a:ext uri="{FF2B5EF4-FFF2-40B4-BE49-F238E27FC236}">
              <a16:creationId xmlns:a16="http://schemas.microsoft.com/office/drawing/2014/main" id="{E269A74A-F1C9-48BA-ADEA-84674C1663DB}"/>
            </a:ext>
          </a:extLst>
        </xdr:cNvPr>
        <xdr:cNvSpPr/>
      </xdr:nvSpPr>
      <xdr:spPr>
        <a:xfrm>
          <a:off x="1148715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67492</xdr:rowOff>
    </xdr:from>
    <xdr:to>
      <xdr:col>71</xdr:col>
      <xdr:colOff>177800</xdr:colOff>
      <xdr:row>82</xdr:row>
      <xdr:rowOff>109945</xdr:rowOff>
    </xdr:to>
    <xdr:cxnSp macro="">
      <xdr:nvCxnSpPr>
        <xdr:cNvPr id="723" name="直線コネクタ 722">
          <a:extLst>
            <a:ext uri="{FF2B5EF4-FFF2-40B4-BE49-F238E27FC236}">
              <a16:creationId xmlns:a16="http://schemas.microsoft.com/office/drawing/2014/main" id="{BF98B836-ED5B-43A0-831C-C967E36EEACB}"/>
            </a:ext>
          </a:extLst>
        </xdr:cNvPr>
        <xdr:cNvCxnSpPr/>
      </xdr:nvCxnSpPr>
      <xdr:spPr>
        <a:xfrm>
          <a:off x="11537950" y="13612042"/>
          <a:ext cx="8064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24" name="n_1aveValue【消防施設】&#10;有形固定資産減価償却率">
          <a:extLst>
            <a:ext uri="{FF2B5EF4-FFF2-40B4-BE49-F238E27FC236}">
              <a16:creationId xmlns:a16="http://schemas.microsoft.com/office/drawing/2014/main" id="{2FF287E0-6A50-4C8C-87E8-2F3AAD5A15F1}"/>
            </a:ext>
          </a:extLst>
        </xdr:cNvPr>
        <xdr:cNvSpPr txBox="1"/>
      </xdr:nvSpPr>
      <xdr:spPr>
        <a:xfrm>
          <a:off x="1374204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25" name="n_2aveValue【消防施設】&#10;有形固定資産減価償却率">
          <a:extLst>
            <a:ext uri="{FF2B5EF4-FFF2-40B4-BE49-F238E27FC236}">
              <a16:creationId xmlns:a16="http://schemas.microsoft.com/office/drawing/2014/main" id="{2F0ABABD-8A9B-452F-8818-3AA547613495}"/>
            </a:ext>
          </a:extLst>
        </xdr:cNvPr>
        <xdr:cNvSpPr txBox="1"/>
      </xdr:nvSpPr>
      <xdr:spPr>
        <a:xfrm>
          <a:off x="12960994" y="1344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26" name="n_3aveValue【消防施設】&#10;有形固定資産減価償却率">
          <a:extLst>
            <a:ext uri="{FF2B5EF4-FFF2-40B4-BE49-F238E27FC236}">
              <a16:creationId xmlns:a16="http://schemas.microsoft.com/office/drawing/2014/main" id="{C2AB168F-0A30-440B-A834-1571AC509056}"/>
            </a:ext>
          </a:extLst>
        </xdr:cNvPr>
        <xdr:cNvSpPr txBox="1"/>
      </xdr:nvSpPr>
      <xdr:spPr>
        <a:xfrm>
          <a:off x="12167244" y="1371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27" name="n_4aveValue【消防施設】&#10;有形固定資産減価償却率">
          <a:extLst>
            <a:ext uri="{FF2B5EF4-FFF2-40B4-BE49-F238E27FC236}">
              <a16:creationId xmlns:a16="http://schemas.microsoft.com/office/drawing/2014/main" id="{CA0E9D44-2DEB-47D2-8070-D4A09E09DED1}"/>
            </a:ext>
          </a:extLst>
        </xdr:cNvPr>
        <xdr:cNvSpPr txBox="1"/>
      </xdr:nvSpPr>
      <xdr:spPr>
        <a:xfrm>
          <a:off x="113544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74403</xdr:rowOff>
    </xdr:from>
    <xdr:ext cx="405111" cy="259045"/>
    <xdr:sp macro="" textlink="">
      <xdr:nvSpPr>
        <xdr:cNvPr id="728" name="n_1mainValue【消防施設】&#10;有形固定資産減価償却率">
          <a:extLst>
            <a:ext uri="{FF2B5EF4-FFF2-40B4-BE49-F238E27FC236}">
              <a16:creationId xmlns:a16="http://schemas.microsoft.com/office/drawing/2014/main" id="{507EAE8F-8E33-4F27-AAD8-0C004DD4F883}"/>
            </a:ext>
          </a:extLst>
        </xdr:cNvPr>
        <xdr:cNvSpPr txBox="1"/>
      </xdr:nvSpPr>
      <xdr:spPr>
        <a:xfrm>
          <a:off x="13742044"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5822</xdr:rowOff>
    </xdr:from>
    <xdr:ext cx="405111" cy="259045"/>
    <xdr:sp macro="" textlink="">
      <xdr:nvSpPr>
        <xdr:cNvPr id="729" name="n_3mainValue【消防施設】&#10;有形固定資産減価償却率">
          <a:extLst>
            <a:ext uri="{FF2B5EF4-FFF2-40B4-BE49-F238E27FC236}">
              <a16:creationId xmlns:a16="http://schemas.microsoft.com/office/drawing/2014/main" id="{8179EAE6-2345-4430-B001-F50468DA4A21}"/>
            </a:ext>
          </a:extLst>
        </xdr:cNvPr>
        <xdr:cNvSpPr txBox="1"/>
      </xdr:nvSpPr>
      <xdr:spPr>
        <a:xfrm>
          <a:off x="12167244" y="133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134819</xdr:rowOff>
    </xdr:from>
    <xdr:ext cx="405111" cy="259045"/>
    <xdr:sp macro="" textlink="">
      <xdr:nvSpPr>
        <xdr:cNvPr id="730" name="n_4mainValue【消防施設】&#10;有形固定資産減価償却率">
          <a:extLst>
            <a:ext uri="{FF2B5EF4-FFF2-40B4-BE49-F238E27FC236}">
              <a16:creationId xmlns:a16="http://schemas.microsoft.com/office/drawing/2014/main" id="{0E592452-665E-47EC-B91D-DC7C487A0325}"/>
            </a:ext>
          </a:extLst>
        </xdr:cNvPr>
        <xdr:cNvSpPr txBox="1"/>
      </xdr:nvSpPr>
      <xdr:spPr>
        <a:xfrm>
          <a:off x="11354444" y="1334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1286575A-03B9-43FA-B960-298F9C2F255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97CA8126-B056-4C16-BC2D-F3EEBE909E8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C26B5A7B-7C25-4D9B-A025-6B4DA43F938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F3A3BAA7-4BD1-4809-8A11-1E2DB250783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1F8B03C7-2344-4A94-81B1-F0BFFBA6774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789EEAD-5CD6-4FDE-89D7-44AD317145A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7E31A640-3FEC-4F05-B000-EC4FFA3FC72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F2E2A9C8-3972-49FD-B728-FA5F30369BD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30F8B849-32F2-4632-95D3-E3F5B230814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440C1BF3-A177-4B12-A100-A4E1AE385DB5}"/>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1" name="直線コネクタ 740">
          <a:extLst>
            <a:ext uri="{FF2B5EF4-FFF2-40B4-BE49-F238E27FC236}">
              <a16:creationId xmlns:a16="http://schemas.microsoft.com/office/drawing/2014/main" id="{E8AA70CB-4CFE-4E91-AD71-3E3C83FA6233}"/>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225F3AF8-C993-4054-807A-2F357C46B39E}"/>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3" name="直線コネクタ 742">
          <a:extLst>
            <a:ext uri="{FF2B5EF4-FFF2-40B4-BE49-F238E27FC236}">
              <a16:creationId xmlns:a16="http://schemas.microsoft.com/office/drawing/2014/main" id="{CD03243E-B909-4714-BA7A-5FC527796563}"/>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4" name="テキスト ボックス 743">
          <a:extLst>
            <a:ext uri="{FF2B5EF4-FFF2-40B4-BE49-F238E27FC236}">
              <a16:creationId xmlns:a16="http://schemas.microsoft.com/office/drawing/2014/main" id="{7099190A-CB21-49C1-9C72-6BC7A2EF510F}"/>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5" name="直線コネクタ 744">
          <a:extLst>
            <a:ext uri="{FF2B5EF4-FFF2-40B4-BE49-F238E27FC236}">
              <a16:creationId xmlns:a16="http://schemas.microsoft.com/office/drawing/2014/main" id="{72D4EB42-5510-4490-825E-E948942E4C0F}"/>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6" name="テキスト ボックス 745">
          <a:extLst>
            <a:ext uri="{FF2B5EF4-FFF2-40B4-BE49-F238E27FC236}">
              <a16:creationId xmlns:a16="http://schemas.microsoft.com/office/drawing/2014/main" id="{12F4375C-95B8-4A4F-82D3-37E7BA3CB2BA}"/>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7" name="直線コネクタ 746">
          <a:extLst>
            <a:ext uri="{FF2B5EF4-FFF2-40B4-BE49-F238E27FC236}">
              <a16:creationId xmlns:a16="http://schemas.microsoft.com/office/drawing/2014/main" id="{08987CC9-3B8D-4D57-8D6F-4A46C4C272E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8" name="テキスト ボックス 747">
          <a:extLst>
            <a:ext uri="{FF2B5EF4-FFF2-40B4-BE49-F238E27FC236}">
              <a16:creationId xmlns:a16="http://schemas.microsoft.com/office/drawing/2014/main" id="{9517F708-7DED-40D8-A3ED-FC838C42DD5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a:extLst>
            <a:ext uri="{FF2B5EF4-FFF2-40B4-BE49-F238E27FC236}">
              <a16:creationId xmlns:a16="http://schemas.microsoft.com/office/drawing/2014/main" id="{A0D0AEA5-28A0-4983-9FF0-AC3746D6BCB3}"/>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a:extLst>
            <a:ext uri="{FF2B5EF4-FFF2-40B4-BE49-F238E27FC236}">
              <a16:creationId xmlns:a16="http://schemas.microsoft.com/office/drawing/2014/main" id="{8EB9164C-B9EB-4978-8909-C497F50BC48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a:extLst>
            <a:ext uri="{FF2B5EF4-FFF2-40B4-BE49-F238E27FC236}">
              <a16:creationId xmlns:a16="http://schemas.microsoft.com/office/drawing/2014/main" id="{3EF31AAD-37F1-49FB-A48F-0B6D860F6A13}"/>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52" name="直線コネクタ 751">
          <a:extLst>
            <a:ext uri="{FF2B5EF4-FFF2-40B4-BE49-F238E27FC236}">
              <a16:creationId xmlns:a16="http://schemas.microsoft.com/office/drawing/2014/main" id="{2A3B1616-83B1-450F-B04D-603937456196}"/>
            </a:ext>
          </a:extLst>
        </xdr:cNvPr>
        <xdr:cNvCxnSpPr/>
      </xdr:nvCxnSpPr>
      <xdr:spPr>
        <a:xfrm flipV="1">
          <a:off x="19951064" y="13089637"/>
          <a:ext cx="0" cy="112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3" name="【消防施設】&#10;一人当たり面積最小値テキスト">
          <a:extLst>
            <a:ext uri="{FF2B5EF4-FFF2-40B4-BE49-F238E27FC236}">
              <a16:creationId xmlns:a16="http://schemas.microsoft.com/office/drawing/2014/main" id="{CA9E8010-4F4B-45C6-B32E-0DEC625A3310}"/>
            </a:ext>
          </a:extLst>
        </xdr:cNvPr>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4" name="直線コネクタ 753">
          <a:extLst>
            <a:ext uri="{FF2B5EF4-FFF2-40B4-BE49-F238E27FC236}">
              <a16:creationId xmlns:a16="http://schemas.microsoft.com/office/drawing/2014/main" id="{30D2E3E2-661A-4069-B750-68BE39727E7C}"/>
            </a:ext>
          </a:extLst>
        </xdr:cNvPr>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55" name="【消防施設】&#10;一人当たり面積最大値テキスト">
          <a:extLst>
            <a:ext uri="{FF2B5EF4-FFF2-40B4-BE49-F238E27FC236}">
              <a16:creationId xmlns:a16="http://schemas.microsoft.com/office/drawing/2014/main" id="{22B2E354-DD52-43D6-8168-A1079001E348}"/>
            </a:ext>
          </a:extLst>
        </xdr:cNvPr>
        <xdr:cNvSpPr txBox="1"/>
      </xdr:nvSpPr>
      <xdr:spPr>
        <a:xfrm>
          <a:off x="19989800" y="1287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56" name="直線コネクタ 755">
          <a:extLst>
            <a:ext uri="{FF2B5EF4-FFF2-40B4-BE49-F238E27FC236}">
              <a16:creationId xmlns:a16="http://schemas.microsoft.com/office/drawing/2014/main" id="{9208EE98-4B1A-4FD9-B089-06A83451BEAE}"/>
            </a:ext>
          </a:extLst>
        </xdr:cNvPr>
        <xdr:cNvCxnSpPr/>
      </xdr:nvCxnSpPr>
      <xdr:spPr>
        <a:xfrm>
          <a:off x="19881850" y="1308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57" name="【消防施設】&#10;一人当たり面積平均値テキスト">
          <a:extLst>
            <a:ext uri="{FF2B5EF4-FFF2-40B4-BE49-F238E27FC236}">
              <a16:creationId xmlns:a16="http://schemas.microsoft.com/office/drawing/2014/main" id="{6D868BDC-BFD6-40A4-B87A-21271A376AFF}"/>
            </a:ext>
          </a:extLst>
        </xdr:cNvPr>
        <xdr:cNvSpPr txBox="1"/>
      </xdr:nvSpPr>
      <xdr:spPr>
        <a:xfrm>
          <a:off x="19989800" y="13747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58" name="フローチャート: 判断 757">
          <a:extLst>
            <a:ext uri="{FF2B5EF4-FFF2-40B4-BE49-F238E27FC236}">
              <a16:creationId xmlns:a16="http://schemas.microsoft.com/office/drawing/2014/main" id="{CB997326-F079-4ED5-B74A-6D221A085AF8}"/>
            </a:ext>
          </a:extLst>
        </xdr:cNvPr>
        <xdr:cNvSpPr/>
      </xdr:nvSpPr>
      <xdr:spPr>
        <a:xfrm>
          <a:off x="1990090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59" name="フローチャート: 判断 758">
          <a:extLst>
            <a:ext uri="{FF2B5EF4-FFF2-40B4-BE49-F238E27FC236}">
              <a16:creationId xmlns:a16="http://schemas.microsoft.com/office/drawing/2014/main" id="{8D2432A2-E2F2-49CB-A973-BD201B0C65F3}"/>
            </a:ext>
          </a:extLst>
        </xdr:cNvPr>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60" name="フローチャート: 判断 759">
          <a:extLst>
            <a:ext uri="{FF2B5EF4-FFF2-40B4-BE49-F238E27FC236}">
              <a16:creationId xmlns:a16="http://schemas.microsoft.com/office/drawing/2014/main" id="{FF1231D7-2B13-4321-AF6F-02694A71220E}"/>
            </a:ext>
          </a:extLst>
        </xdr:cNvPr>
        <xdr:cNvSpPr/>
      </xdr:nvSpPr>
      <xdr:spPr>
        <a:xfrm>
          <a:off x="1834515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61" name="フローチャート: 判断 760">
          <a:extLst>
            <a:ext uri="{FF2B5EF4-FFF2-40B4-BE49-F238E27FC236}">
              <a16:creationId xmlns:a16="http://schemas.microsoft.com/office/drawing/2014/main" id="{9E517E88-6A14-4B57-85E2-AC7EF2A95370}"/>
            </a:ext>
          </a:extLst>
        </xdr:cNvPr>
        <xdr:cNvSpPr/>
      </xdr:nvSpPr>
      <xdr:spPr>
        <a:xfrm>
          <a:off x="175514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62" name="フローチャート: 判断 761">
          <a:extLst>
            <a:ext uri="{FF2B5EF4-FFF2-40B4-BE49-F238E27FC236}">
              <a16:creationId xmlns:a16="http://schemas.microsoft.com/office/drawing/2014/main" id="{50725BA5-7972-495D-B5A5-1C43450E55C8}"/>
            </a:ext>
          </a:extLst>
        </xdr:cNvPr>
        <xdr:cNvSpPr/>
      </xdr:nvSpPr>
      <xdr:spPr>
        <a:xfrm>
          <a:off x="167576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A0CC388-C733-47A4-9286-C95BC887D54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081DD6C-9DBD-4E92-B929-B7AEAA274EA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6CAF1CF-A0C4-4723-B921-128091FCA05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F4D503B-0337-4558-965E-A92DE3C194C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5154048-A2ED-40DA-A4E2-FE7A1721386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68" name="楕円 767">
          <a:extLst>
            <a:ext uri="{FF2B5EF4-FFF2-40B4-BE49-F238E27FC236}">
              <a16:creationId xmlns:a16="http://schemas.microsoft.com/office/drawing/2014/main" id="{8A36D7E8-7EE8-4D8C-9C6C-6C366022C817}"/>
            </a:ext>
          </a:extLst>
        </xdr:cNvPr>
        <xdr:cNvSpPr/>
      </xdr:nvSpPr>
      <xdr:spPr>
        <a:xfrm>
          <a:off x="19900900" y="13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769" name="【消防施設】&#10;一人当たり面積該当値テキスト">
          <a:extLst>
            <a:ext uri="{FF2B5EF4-FFF2-40B4-BE49-F238E27FC236}">
              <a16:creationId xmlns:a16="http://schemas.microsoft.com/office/drawing/2014/main" id="{98474262-07EF-4657-9C88-90212C2C3847}"/>
            </a:ext>
          </a:extLst>
        </xdr:cNvPr>
        <xdr:cNvSpPr txBox="1"/>
      </xdr:nvSpPr>
      <xdr:spPr>
        <a:xfrm>
          <a:off x="19989800" y="138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70" name="楕円 769">
          <a:extLst>
            <a:ext uri="{FF2B5EF4-FFF2-40B4-BE49-F238E27FC236}">
              <a16:creationId xmlns:a16="http://schemas.microsoft.com/office/drawing/2014/main" id="{92CFF0BB-6911-41BC-A750-833AB15B0197}"/>
            </a:ext>
          </a:extLst>
        </xdr:cNvPr>
        <xdr:cNvSpPr/>
      </xdr:nvSpPr>
      <xdr:spPr>
        <a:xfrm>
          <a:off x="19157950" y="139672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143256</xdr:rowOff>
    </xdr:to>
    <xdr:cxnSp macro="">
      <xdr:nvCxnSpPr>
        <xdr:cNvPr id="771" name="直線コネクタ 770">
          <a:extLst>
            <a:ext uri="{FF2B5EF4-FFF2-40B4-BE49-F238E27FC236}">
              <a16:creationId xmlns:a16="http://schemas.microsoft.com/office/drawing/2014/main" id="{8044FC1A-1E90-4C05-A4CA-54287F237E9D}"/>
            </a:ext>
          </a:extLst>
        </xdr:cNvPr>
        <xdr:cNvCxnSpPr/>
      </xdr:nvCxnSpPr>
      <xdr:spPr>
        <a:xfrm flipV="1">
          <a:off x="19202400" y="13940282"/>
          <a:ext cx="7493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72" name="楕円 771">
          <a:extLst>
            <a:ext uri="{FF2B5EF4-FFF2-40B4-BE49-F238E27FC236}">
              <a16:creationId xmlns:a16="http://schemas.microsoft.com/office/drawing/2014/main" id="{5AE0CB57-FF1E-42A9-BC38-BEA7DDC1493D}"/>
            </a:ext>
          </a:extLst>
        </xdr:cNvPr>
        <xdr:cNvSpPr/>
      </xdr:nvSpPr>
      <xdr:spPr>
        <a:xfrm>
          <a:off x="17551400" y="13967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87885</xdr:rowOff>
    </xdr:from>
    <xdr:to>
      <xdr:col>98</xdr:col>
      <xdr:colOff>38100</xdr:colOff>
      <xdr:row>85</xdr:row>
      <xdr:rowOff>18035</xdr:rowOff>
    </xdr:to>
    <xdr:sp macro="" textlink="">
      <xdr:nvSpPr>
        <xdr:cNvPr id="773" name="楕円 772">
          <a:extLst>
            <a:ext uri="{FF2B5EF4-FFF2-40B4-BE49-F238E27FC236}">
              <a16:creationId xmlns:a16="http://schemas.microsoft.com/office/drawing/2014/main" id="{206FADF7-C60B-423E-A4FA-C9F97A44CE1E}"/>
            </a:ext>
          </a:extLst>
        </xdr:cNvPr>
        <xdr:cNvSpPr/>
      </xdr:nvSpPr>
      <xdr:spPr>
        <a:xfrm>
          <a:off x="16757650" y="13962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774" name="直線コネクタ 773">
          <a:extLst>
            <a:ext uri="{FF2B5EF4-FFF2-40B4-BE49-F238E27FC236}">
              <a16:creationId xmlns:a16="http://schemas.microsoft.com/office/drawing/2014/main" id="{5419D384-AB04-4132-8D5F-DDE4A4B9AE87}"/>
            </a:ext>
          </a:extLst>
        </xdr:cNvPr>
        <xdr:cNvCxnSpPr/>
      </xdr:nvCxnSpPr>
      <xdr:spPr>
        <a:xfrm>
          <a:off x="16802100" y="14013435"/>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75" name="n_1aveValue【消防施設】&#10;一人当たり面積">
          <a:extLst>
            <a:ext uri="{FF2B5EF4-FFF2-40B4-BE49-F238E27FC236}">
              <a16:creationId xmlns:a16="http://schemas.microsoft.com/office/drawing/2014/main" id="{FFDAB878-9A08-4923-B6A9-E092FCC9CD8F}"/>
            </a:ext>
          </a:extLst>
        </xdr:cNvPr>
        <xdr:cNvSpPr txBox="1"/>
      </xdr:nvSpPr>
      <xdr:spPr>
        <a:xfrm>
          <a:off x="189802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76" name="n_2aveValue【消防施設】&#10;一人当たり面積">
          <a:extLst>
            <a:ext uri="{FF2B5EF4-FFF2-40B4-BE49-F238E27FC236}">
              <a16:creationId xmlns:a16="http://schemas.microsoft.com/office/drawing/2014/main" id="{6C20498F-4977-4D3D-8D5D-49B4DF351C0D}"/>
            </a:ext>
          </a:extLst>
        </xdr:cNvPr>
        <xdr:cNvSpPr txBox="1"/>
      </xdr:nvSpPr>
      <xdr:spPr>
        <a:xfrm>
          <a:off x="181801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77" name="n_3aveValue【消防施設】&#10;一人当たり面積">
          <a:extLst>
            <a:ext uri="{FF2B5EF4-FFF2-40B4-BE49-F238E27FC236}">
              <a16:creationId xmlns:a16="http://schemas.microsoft.com/office/drawing/2014/main" id="{78E8EC0A-2351-4004-8172-F9165EC6EE80}"/>
            </a:ext>
          </a:extLst>
        </xdr:cNvPr>
        <xdr:cNvSpPr txBox="1"/>
      </xdr:nvSpPr>
      <xdr:spPr>
        <a:xfrm>
          <a:off x="1738637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78" name="n_4aveValue【消防施設】&#10;一人当たり面積">
          <a:extLst>
            <a:ext uri="{FF2B5EF4-FFF2-40B4-BE49-F238E27FC236}">
              <a16:creationId xmlns:a16="http://schemas.microsoft.com/office/drawing/2014/main" id="{5E934598-236D-4A12-9459-2CA2195B9888}"/>
            </a:ext>
          </a:extLst>
        </xdr:cNvPr>
        <xdr:cNvSpPr txBox="1"/>
      </xdr:nvSpPr>
      <xdr:spPr>
        <a:xfrm>
          <a:off x="165926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79" name="n_1mainValue【消防施設】&#10;一人当たり面積">
          <a:extLst>
            <a:ext uri="{FF2B5EF4-FFF2-40B4-BE49-F238E27FC236}">
              <a16:creationId xmlns:a16="http://schemas.microsoft.com/office/drawing/2014/main" id="{08288754-F470-4947-952E-99EF186D11F7}"/>
            </a:ext>
          </a:extLst>
        </xdr:cNvPr>
        <xdr:cNvSpPr txBox="1"/>
      </xdr:nvSpPr>
      <xdr:spPr>
        <a:xfrm>
          <a:off x="18980227" y="1405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80" name="n_3mainValue【消防施設】&#10;一人当たり面積">
          <a:extLst>
            <a:ext uri="{FF2B5EF4-FFF2-40B4-BE49-F238E27FC236}">
              <a16:creationId xmlns:a16="http://schemas.microsoft.com/office/drawing/2014/main" id="{28A6BB20-AA2B-4D20-8A60-EEA1BCD9C6C6}"/>
            </a:ext>
          </a:extLst>
        </xdr:cNvPr>
        <xdr:cNvSpPr txBox="1"/>
      </xdr:nvSpPr>
      <xdr:spPr>
        <a:xfrm>
          <a:off x="17386377" y="1405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781" name="n_4mainValue【消防施設】&#10;一人当たり面積">
          <a:extLst>
            <a:ext uri="{FF2B5EF4-FFF2-40B4-BE49-F238E27FC236}">
              <a16:creationId xmlns:a16="http://schemas.microsoft.com/office/drawing/2014/main" id="{43EA16DF-DE8F-4975-9D91-99276D32652D}"/>
            </a:ext>
          </a:extLst>
        </xdr:cNvPr>
        <xdr:cNvSpPr txBox="1"/>
      </xdr:nvSpPr>
      <xdr:spPr>
        <a:xfrm>
          <a:off x="165926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a:extLst>
            <a:ext uri="{FF2B5EF4-FFF2-40B4-BE49-F238E27FC236}">
              <a16:creationId xmlns:a16="http://schemas.microsoft.com/office/drawing/2014/main" id="{6E7ECA8D-B1A2-4CF7-B88A-CA0DA007C47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a:extLst>
            <a:ext uri="{FF2B5EF4-FFF2-40B4-BE49-F238E27FC236}">
              <a16:creationId xmlns:a16="http://schemas.microsoft.com/office/drawing/2014/main" id="{8F35D677-576B-488A-B0D7-BEDA7F80F46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a:extLst>
            <a:ext uri="{FF2B5EF4-FFF2-40B4-BE49-F238E27FC236}">
              <a16:creationId xmlns:a16="http://schemas.microsoft.com/office/drawing/2014/main" id="{44B833E1-3EAB-4371-BD1E-586235CDF34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a:extLst>
            <a:ext uri="{FF2B5EF4-FFF2-40B4-BE49-F238E27FC236}">
              <a16:creationId xmlns:a16="http://schemas.microsoft.com/office/drawing/2014/main" id="{C35384FF-E2E8-4B97-B12E-21D8D29B1E8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a:extLst>
            <a:ext uri="{FF2B5EF4-FFF2-40B4-BE49-F238E27FC236}">
              <a16:creationId xmlns:a16="http://schemas.microsoft.com/office/drawing/2014/main" id="{8604A686-4882-4E45-9EB6-BD19D5090D3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a:extLst>
            <a:ext uri="{FF2B5EF4-FFF2-40B4-BE49-F238E27FC236}">
              <a16:creationId xmlns:a16="http://schemas.microsoft.com/office/drawing/2014/main" id="{1CFB992D-8021-418D-B848-2845D16622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a:extLst>
            <a:ext uri="{FF2B5EF4-FFF2-40B4-BE49-F238E27FC236}">
              <a16:creationId xmlns:a16="http://schemas.microsoft.com/office/drawing/2014/main" id="{AC125207-5FE4-405D-B13D-D2A8200B6B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a:extLst>
            <a:ext uri="{FF2B5EF4-FFF2-40B4-BE49-F238E27FC236}">
              <a16:creationId xmlns:a16="http://schemas.microsoft.com/office/drawing/2014/main" id="{9E6F01CF-7E81-4BA7-AE6D-57C928A1F71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a:extLst>
            <a:ext uri="{FF2B5EF4-FFF2-40B4-BE49-F238E27FC236}">
              <a16:creationId xmlns:a16="http://schemas.microsoft.com/office/drawing/2014/main" id="{82B352C7-414C-491B-94BC-B15FB6BDC7F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a:extLst>
            <a:ext uri="{FF2B5EF4-FFF2-40B4-BE49-F238E27FC236}">
              <a16:creationId xmlns:a16="http://schemas.microsoft.com/office/drawing/2014/main" id="{63C13F10-A3E8-4982-854D-34E8A72ED1E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a:extLst>
            <a:ext uri="{FF2B5EF4-FFF2-40B4-BE49-F238E27FC236}">
              <a16:creationId xmlns:a16="http://schemas.microsoft.com/office/drawing/2014/main" id="{CB8991F3-4714-4954-85B7-C98B6A77F48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a:extLst>
            <a:ext uri="{FF2B5EF4-FFF2-40B4-BE49-F238E27FC236}">
              <a16:creationId xmlns:a16="http://schemas.microsoft.com/office/drawing/2014/main" id="{9B03DEEA-222D-4397-A342-5CCF2094B4D1}"/>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5D2095A8-8DE8-4D91-8073-4FE7B1EDA75F}"/>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a:extLst>
            <a:ext uri="{FF2B5EF4-FFF2-40B4-BE49-F238E27FC236}">
              <a16:creationId xmlns:a16="http://schemas.microsoft.com/office/drawing/2014/main" id="{CBC0D7EF-38E2-4F7D-86FE-E13B1D5A8B2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a:extLst>
            <a:ext uri="{FF2B5EF4-FFF2-40B4-BE49-F238E27FC236}">
              <a16:creationId xmlns:a16="http://schemas.microsoft.com/office/drawing/2014/main" id="{789FE66E-39BA-4BFE-9AF5-A170E2DF0B0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a:extLst>
            <a:ext uri="{FF2B5EF4-FFF2-40B4-BE49-F238E27FC236}">
              <a16:creationId xmlns:a16="http://schemas.microsoft.com/office/drawing/2014/main" id="{F6F20AD3-24D5-415E-B8A9-D374CA93E41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a:extLst>
            <a:ext uri="{FF2B5EF4-FFF2-40B4-BE49-F238E27FC236}">
              <a16:creationId xmlns:a16="http://schemas.microsoft.com/office/drawing/2014/main" id="{7733A0F6-A816-4DC8-AD43-565648EF09E2}"/>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a:extLst>
            <a:ext uri="{FF2B5EF4-FFF2-40B4-BE49-F238E27FC236}">
              <a16:creationId xmlns:a16="http://schemas.microsoft.com/office/drawing/2014/main" id="{126F7260-9895-49A0-92E6-7128CC583D82}"/>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a:extLst>
            <a:ext uri="{FF2B5EF4-FFF2-40B4-BE49-F238E27FC236}">
              <a16:creationId xmlns:a16="http://schemas.microsoft.com/office/drawing/2014/main" id="{B7AE98F3-961B-4BE8-85EA-7C55A0FF4C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a:extLst>
            <a:ext uri="{FF2B5EF4-FFF2-40B4-BE49-F238E27FC236}">
              <a16:creationId xmlns:a16="http://schemas.microsoft.com/office/drawing/2014/main" id="{9430B129-2EA5-40DF-AE35-F097537FBBED}"/>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a:extLst>
            <a:ext uri="{FF2B5EF4-FFF2-40B4-BE49-F238E27FC236}">
              <a16:creationId xmlns:a16="http://schemas.microsoft.com/office/drawing/2014/main" id="{CBF6C3EB-A185-4128-B5CA-A9A659D370A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a:extLst>
            <a:ext uri="{FF2B5EF4-FFF2-40B4-BE49-F238E27FC236}">
              <a16:creationId xmlns:a16="http://schemas.microsoft.com/office/drawing/2014/main" id="{C310B74A-1362-4D6F-8A51-8021F557829D}"/>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a:extLst>
            <a:ext uri="{FF2B5EF4-FFF2-40B4-BE49-F238E27FC236}">
              <a16:creationId xmlns:a16="http://schemas.microsoft.com/office/drawing/2014/main" id="{633E2CCA-14F1-4B4A-8796-EE23FAECEC9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a:extLst>
            <a:ext uri="{FF2B5EF4-FFF2-40B4-BE49-F238E27FC236}">
              <a16:creationId xmlns:a16="http://schemas.microsoft.com/office/drawing/2014/main" id="{36087950-E95D-4158-A22A-213507FBA1C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庁舎】&#10;有形固定資産減価償却率グラフ枠">
          <a:extLst>
            <a:ext uri="{FF2B5EF4-FFF2-40B4-BE49-F238E27FC236}">
              <a16:creationId xmlns:a16="http://schemas.microsoft.com/office/drawing/2014/main" id="{677FD1BE-1048-42BD-824C-413DE2ADE45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07" name="直線コネクタ 806">
          <a:extLst>
            <a:ext uri="{FF2B5EF4-FFF2-40B4-BE49-F238E27FC236}">
              <a16:creationId xmlns:a16="http://schemas.microsoft.com/office/drawing/2014/main" id="{0B81A5B4-D342-47BE-8E88-EB5ED7C3E116}"/>
            </a:ext>
          </a:extLst>
        </xdr:cNvPr>
        <xdr:cNvCxnSpPr/>
      </xdr:nvCxnSpPr>
      <xdr:spPr>
        <a:xfrm flipV="1">
          <a:off x="14699614" y="165533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8" name="【庁舎】&#10;有形固定資産減価償却率最小値テキスト">
          <a:extLst>
            <a:ext uri="{FF2B5EF4-FFF2-40B4-BE49-F238E27FC236}">
              <a16:creationId xmlns:a16="http://schemas.microsoft.com/office/drawing/2014/main" id="{E34950ED-AC66-4ABE-9126-5FDB16958A22}"/>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9" name="直線コネクタ 808">
          <a:extLst>
            <a:ext uri="{FF2B5EF4-FFF2-40B4-BE49-F238E27FC236}">
              <a16:creationId xmlns:a16="http://schemas.microsoft.com/office/drawing/2014/main" id="{6C08D470-28BF-4235-A294-9E84989F02FB}"/>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10" name="【庁舎】&#10;有形固定資産減価償却率最大値テキスト">
          <a:extLst>
            <a:ext uri="{FF2B5EF4-FFF2-40B4-BE49-F238E27FC236}">
              <a16:creationId xmlns:a16="http://schemas.microsoft.com/office/drawing/2014/main" id="{90753F4D-51EF-4055-8A2E-11624CF53130}"/>
            </a:ext>
          </a:extLst>
        </xdr:cNvPr>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11" name="直線コネクタ 810">
          <a:extLst>
            <a:ext uri="{FF2B5EF4-FFF2-40B4-BE49-F238E27FC236}">
              <a16:creationId xmlns:a16="http://schemas.microsoft.com/office/drawing/2014/main" id="{8EA5306A-0C2E-4391-8B2A-61F794BB9BC2}"/>
            </a:ext>
          </a:extLst>
        </xdr:cNvPr>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12" name="【庁舎】&#10;有形固定資産減価償却率平均値テキスト">
          <a:extLst>
            <a:ext uri="{FF2B5EF4-FFF2-40B4-BE49-F238E27FC236}">
              <a16:creationId xmlns:a16="http://schemas.microsoft.com/office/drawing/2014/main" id="{5CA089A0-737E-4416-8A5F-3724E5348EAD}"/>
            </a:ext>
          </a:extLst>
        </xdr:cNvPr>
        <xdr:cNvSpPr txBox="1"/>
      </xdr:nvSpPr>
      <xdr:spPr>
        <a:xfrm>
          <a:off x="14738350" y="17163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13" name="フローチャート: 判断 812">
          <a:extLst>
            <a:ext uri="{FF2B5EF4-FFF2-40B4-BE49-F238E27FC236}">
              <a16:creationId xmlns:a16="http://schemas.microsoft.com/office/drawing/2014/main" id="{3E01CD2A-BDDC-44A2-9AF9-75B15BC6A351}"/>
            </a:ext>
          </a:extLst>
        </xdr:cNvPr>
        <xdr:cNvSpPr/>
      </xdr:nvSpPr>
      <xdr:spPr>
        <a:xfrm>
          <a:off x="14649450" y="17312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14" name="フローチャート: 判断 813">
          <a:extLst>
            <a:ext uri="{FF2B5EF4-FFF2-40B4-BE49-F238E27FC236}">
              <a16:creationId xmlns:a16="http://schemas.microsoft.com/office/drawing/2014/main" id="{BE8CE47D-9069-49E9-B093-A8E1C9A49A33}"/>
            </a:ext>
          </a:extLst>
        </xdr:cNvPr>
        <xdr:cNvSpPr/>
      </xdr:nvSpPr>
      <xdr:spPr>
        <a:xfrm>
          <a:off x="138874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15" name="フローチャート: 判断 814">
          <a:extLst>
            <a:ext uri="{FF2B5EF4-FFF2-40B4-BE49-F238E27FC236}">
              <a16:creationId xmlns:a16="http://schemas.microsoft.com/office/drawing/2014/main" id="{99106E75-F941-4CA1-8732-F651917DEC86}"/>
            </a:ext>
          </a:extLst>
        </xdr:cNvPr>
        <xdr:cNvSpPr/>
      </xdr:nvSpPr>
      <xdr:spPr>
        <a:xfrm>
          <a:off x="13093700" y="1737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16" name="フローチャート: 判断 815">
          <a:extLst>
            <a:ext uri="{FF2B5EF4-FFF2-40B4-BE49-F238E27FC236}">
              <a16:creationId xmlns:a16="http://schemas.microsoft.com/office/drawing/2014/main" id="{EE93C5AA-B88C-4587-8866-1B96D93926A4}"/>
            </a:ext>
          </a:extLst>
        </xdr:cNvPr>
        <xdr:cNvSpPr/>
      </xdr:nvSpPr>
      <xdr:spPr>
        <a:xfrm>
          <a:off x="12299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17" name="フローチャート: 判断 816">
          <a:extLst>
            <a:ext uri="{FF2B5EF4-FFF2-40B4-BE49-F238E27FC236}">
              <a16:creationId xmlns:a16="http://schemas.microsoft.com/office/drawing/2014/main" id="{756D6B26-C930-469A-9852-FB82F6B45B34}"/>
            </a:ext>
          </a:extLst>
        </xdr:cNvPr>
        <xdr:cNvSpPr/>
      </xdr:nvSpPr>
      <xdr:spPr>
        <a:xfrm>
          <a:off x="1148715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5D5F57E1-3C8F-402F-A2B4-94FB15C6A3F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C150CD16-1E29-469F-8E8E-247566F38F2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C62A6163-8D84-46C3-85DE-877A7536039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F232DB51-D688-4C52-8EB0-E588AFB95D2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03FBA61-6AF9-49DF-8486-6346A788155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823" name="楕円 822">
          <a:extLst>
            <a:ext uri="{FF2B5EF4-FFF2-40B4-BE49-F238E27FC236}">
              <a16:creationId xmlns:a16="http://schemas.microsoft.com/office/drawing/2014/main" id="{240457DE-3389-4A2C-8469-1434B1836965}"/>
            </a:ext>
          </a:extLst>
        </xdr:cNvPr>
        <xdr:cNvSpPr/>
      </xdr:nvSpPr>
      <xdr:spPr>
        <a:xfrm>
          <a:off x="14649450" y="174120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131190</xdr:rowOff>
    </xdr:from>
    <xdr:ext cx="405111" cy="259045"/>
    <xdr:sp macro="" textlink="">
      <xdr:nvSpPr>
        <xdr:cNvPr id="824" name="【庁舎】&#10;有形固定資産減価償却率該当値テキスト">
          <a:extLst>
            <a:ext uri="{FF2B5EF4-FFF2-40B4-BE49-F238E27FC236}">
              <a16:creationId xmlns:a16="http://schemas.microsoft.com/office/drawing/2014/main" id="{FB9FE373-D250-43C2-8726-246C3F0FCE4A}"/>
            </a:ext>
          </a:extLst>
        </xdr:cNvPr>
        <xdr:cNvSpPr txBox="1"/>
      </xdr:nvSpPr>
      <xdr:spPr>
        <a:xfrm>
          <a:off x="14738350" y="173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134801</xdr:rowOff>
    </xdr:from>
    <xdr:to>
      <xdr:col>81</xdr:col>
      <xdr:colOff>101600</xdr:colOff>
      <xdr:row>105</xdr:row>
      <xdr:rowOff>64951</xdr:rowOff>
    </xdr:to>
    <xdr:sp macro="" textlink="">
      <xdr:nvSpPr>
        <xdr:cNvPr id="825" name="楕円 824">
          <a:extLst>
            <a:ext uri="{FF2B5EF4-FFF2-40B4-BE49-F238E27FC236}">
              <a16:creationId xmlns:a16="http://schemas.microsoft.com/office/drawing/2014/main" id="{D56241CE-3CFC-437A-85BA-5EBA3696679B}"/>
            </a:ext>
          </a:extLst>
        </xdr:cNvPr>
        <xdr:cNvSpPr/>
      </xdr:nvSpPr>
      <xdr:spPr>
        <a:xfrm>
          <a:off x="1388745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xdr:rowOff>
    </xdr:from>
    <xdr:to>
      <xdr:col>85</xdr:col>
      <xdr:colOff>127000</xdr:colOff>
      <xdr:row>105</xdr:row>
      <xdr:rowOff>32113</xdr:rowOff>
    </xdr:to>
    <xdr:cxnSp macro="">
      <xdr:nvCxnSpPr>
        <xdr:cNvPr id="826" name="直線コネクタ 825">
          <a:extLst>
            <a:ext uri="{FF2B5EF4-FFF2-40B4-BE49-F238E27FC236}">
              <a16:creationId xmlns:a16="http://schemas.microsoft.com/office/drawing/2014/main" id="{3776242D-EB3B-4708-B749-50D54605AD18}"/>
            </a:ext>
          </a:extLst>
        </xdr:cNvPr>
        <xdr:cNvCxnSpPr/>
      </xdr:nvCxnSpPr>
      <xdr:spPr>
        <a:xfrm>
          <a:off x="13938250" y="17444901"/>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27" name="楕円 826">
          <a:extLst>
            <a:ext uri="{FF2B5EF4-FFF2-40B4-BE49-F238E27FC236}">
              <a16:creationId xmlns:a16="http://schemas.microsoft.com/office/drawing/2014/main" id="{F16E862C-781D-4022-99E8-C06C78F94D9C}"/>
            </a:ext>
          </a:extLst>
        </xdr:cNvPr>
        <xdr:cNvSpPr/>
      </xdr:nvSpPr>
      <xdr:spPr>
        <a:xfrm>
          <a:off x="12299950" y="1736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828" name="楕円 827">
          <a:extLst>
            <a:ext uri="{FF2B5EF4-FFF2-40B4-BE49-F238E27FC236}">
              <a16:creationId xmlns:a16="http://schemas.microsoft.com/office/drawing/2014/main" id="{A9603B9E-0D5B-4870-BAAB-90057496F812}"/>
            </a:ext>
          </a:extLst>
        </xdr:cNvPr>
        <xdr:cNvSpPr/>
      </xdr:nvSpPr>
      <xdr:spPr>
        <a:xfrm>
          <a:off x="1148715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104</xdr:row>
      <xdr:rowOff>156211</xdr:rowOff>
    </xdr:to>
    <xdr:cxnSp macro="">
      <xdr:nvCxnSpPr>
        <xdr:cNvPr id="829" name="直線コネクタ 828">
          <a:extLst>
            <a:ext uri="{FF2B5EF4-FFF2-40B4-BE49-F238E27FC236}">
              <a16:creationId xmlns:a16="http://schemas.microsoft.com/office/drawing/2014/main" id="{A875B784-3F7F-45CF-BF8A-D9EFE086EAE6}"/>
            </a:ext>
          </a:extLst>
        </xdr:cNvPr>
        <xdr:cNvCxnSpPr/>
      </xdr:nvCxnSpPr>
      <xdr:spPr>
        <a:xfrm>
          <a:off x="11537950" y="17405713"/>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30" name="n_1aveValue【庁舎】&#10;有形固定資産減価償却率">
          <a:extLst>
            <a:ext uri="{FF2B5EF4-FFF2-40B4-BE49-F238E27FC236}">
              <a16:creationId xmlns:a16="http://schemas.microsoft.com/office/drawing/2014/main" id="{1E18D7BD-2E71-40A2-9F6C-87936D880994}"/>
            </a:ext>
          </a:extLst>
        </xdr:cNvPr>
        <xdr:cNvSpPr txBox="1"/>
      </xdr:nvSpPr>
      <xdr:spPr>
        <a:xfrm>
          <a:off x="13742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31" name="n_2aveValue【庁舎】&#10;有形固定資産減価償却率">
          <a:extLst>
            <a:ext uri="{FF2B5EF4-FFF2-40B4-BE49-F238E27FC236}">
              <a16:creationId xmlns:a16="http://schemas.microsoft.com/office/drawing/2014/main" id="{E3F035DE-7244-439C-A9DC-67FD2EED61EC}"/>
            </a:ext>
          </a:extLst>
        </xdr:cNvPr>
        <xdr:cNvSpPr txBox="1"/>
      </xdr:nvSpPr>
      <xdr:spPr>
        <a:xfrm>
          <a:off x="1296099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32" name="n_3aveValue【庁舎】&#10;有形固定資産減価償却率">
          <a:extLst>
            <a:ext uri="{FF2B5EF4-FFF2-40B4-BE49-F238E27FC236}">
              <a16:creationId xmlns:a16="http://schemas.microsoft.com/office/drawing/2014/main" id="{1A4759FB-047B-4580-A47B-B90D1CBA2B1A}"/>
            </a:ext>
          </a:extLst>
        </xdr:cNvPr>
        <xdr:cNvSpPr txBox="1"/>
      </xdr:nvSpPr>
      <xdr:spPr>
        <a:xfrm>
          <a:off x="121672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33" name="n_4aveValue【庁舎】&#10;有形固定資産減価償却率">
          <a:extLst>
            <a:ext uri="{FF2B5EF4-FFF2-40B4-BE49-F238E27FC236}">
              <a16:creationId xmlns:a16="http://schemas.microsoft.com/office/drawing/2014/main" id="{2F3A8A9F-E1E5-498A-A0AD-BE2ABAED957D}"/>
            </a:ext>
          </a:extLst>
        </xdr:cNvPr>
        <xdr:cNvSpPr txBox="1"/>
      </xdr:nvSpPr>
      <xdr:spPr>
        <a:xfrm>
          <a:off x="113544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56078</xdr:rowOff>
    </xdr:from>
    <xdr:ext cx="405111" cy="259045"/>
    <xdr:sp macro="" textlink="">
      <xdr:nvSpPr>
        <xdr:cNvPr id="834" name="n_1mainValue【庁舎】&#10;有形固定資産減価償却率">
          <a:extLst>
            <a:ext uri="{FF2B5EF4-FFF2-40B4-BE49-F238E27FC236}">
              <a16:creationId xmlns:a16="http://schemas.microsoft.com/office/drawing/2014/main" id="{728A212D-37F1-4136-8481-2AC6C1367AEE}"/>
            </a:ext>
          </a:extLst>
        </xdr:cNvPr>
        <xdr:cNvSpPr txBox="1"/>
      </xdr:nvSpPr>
      <xdr:spPr>
        <a:xfrm>
          <a:off x="13742044" y="1748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835" name="n_3mainValue【庁舎】&#10;有形固定資産減価償却率">
          <a:extLst>
            <a:ext uri="{FF2B5EF4-FFF2-40B4-BE49-F238E27FC236}">
              <a16:creationId xmlns:a16="http://schemas.microsoft.com/office/drawing/2014/main" id="{05E1E140-E8E3-4047-927C-417F36698A95}"/>
            </a:ext>
          </a:extLst>
        </xdr:cNvPr>
        <xdr:cNvSpPr txBox="1"/>
      </xdr:nvSpPr>
      <xdr:spPr>
        <a:xfrm>
          <a:off x="121672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16890</xdr:rowOff>
    </xdr:from>
    <xdr:ext cx="405111" cy="259045"/>
    <xdr:sp macro="" textlink="">
      <xdr:nvSpPr>
        <xdr:cNvPr id="836" name="n_4mainValue【庁舎】&#10;有形固定資産減価償却率">
          <a:extLst>
            <a:ext uri="{FF2B5EF4-FFF2-40B4-BE49-F238E27FC236}">
              <a16:creationId xmlns:a16="http://schemas.microsoft.com/office/drawing/2014/main" id="{9A083E13-BBE0-429E-933F-276C88E76CD7}"/>
            </a:ext>
          </a:extLst>
        </xdr:cNvPr>
        <xdr:cNvSpPr txBox="1"/>
      </xdr:nvSpPr>
      <xdr:spPr>
        <a:xfrm>
          <a:off x="11354444"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7" name="正方形/長方形 836">
          <a:extLst>
            <a:ext uri="{FF2B5EF4-FFF2-40B4-BE49-F238E27FC236}">
              <a16:creationId xmlns:a16="http://schemas.microsoft.com/office/drawing/2014/main" id="{DBDCABE6-A108-4043-801C-A9593341D5F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8" name="正方形/長方形 837">
          <a:extLst>
            <a:ext uri="{FF2B5EF4-FFF2-40B4-BE49-F238E27FC236}">
              <a16:creationId xmlns:a16="http://schemas.microsoft.com/office/drawing/2014/main" id="{C69A7A81-0BE1-41C8-9952-8C18BA66255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9" name="正方形/長方形 838">
          <a:extLst>
            <a:ext uri="{FF2B5EF4-FFF2-40B4-BE49-F238E27FC236}">
              <a16:creationId xmlns:a16="http://schemas.microsoft.com/office/drawing/2014/main" id="{30DBE775-D89E-412D-9AD9-4E2ECED9AB1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0" name="正方形/長方形 839">
          <a:extLst>
            <a:ext uri="{FF2B5EF4-FFF2-40B4-BE49-F238E27FC236}">
              <a16:creationId xmlns:a16="http://schemas.microsoft.com/office/drawing/2014/main" id="{1DAB5FE9-8810-49EF-9BC0-54DE991CC4D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1" name="正方形/長方形 840">
          <a:extLst>
            <a:ext uri="{FF2B5EF4-FFF2-40B4-BE49-F238E27FC236}">
              <a16:creationId xmlns:a16="http://schemas.microsoft.com/office/drawing/2014/main" id="{0241B978-06B3-4BC6-A85C-20EC49899A4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2" name="正方形/長方形 841">
          <a:extLst>
            <a:ext uri="{FF2B5EF4-FFF2-40B4-BE49-F238E27FC236}">
              <a16:creationId xmlns:a16="http://schemas.microsoft.com/office/drawing/2014/main" id="{54575229-ED00-4167-8477-0551831AC2B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3" name="正方形/長方形 842">
          <a:extLst>
            <a:ext uri="{FF2B5EF4-FFF2-40B4-BE49-F238E27FC236}">
              <a16:creationId xmlns:a16="http://schemas.microsoft.com/office/drawing/2014/main" id="{339D446C-9D2A-49ED-B065-166D520859F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4" name="正方形/長方形 843">
          <a:extLst>
            <a:ext uri="{FF2B5EF4-FFF2-40B4-BE49-F238E27FC236}">
              <a16:creationId xmlns:a16="http://schemas.microsoft.com/office/drawing/2014/main" id="{EB3A575B-67FF-4125-A939-D6FDEC1D1CC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5" name="テキスト ボックス 844">
          <a:extLst>
            <a:ext uri="{FF2B5EF4-FFF2-40B4-BE49-F238E27FC236}">
              <a16:creationId xmlns:a16="http://schemas.microsoft.com/office/drawing/2014/main" id="{C766246B-3F1B-40D8-80CA-1E0B23E82A0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6" name="直線コネクタ 845">
          <a:extLst>
            <a:ext uri="{FF2B5EF4-FFF2-40B4-BE49-F238E27FC236}">
              <a16:creationId xmlns:a16="http://schemas.microsoft.com/office/drawing/2014/main" id="{0269B56D-8AB8-4F13-9568-FEBBA80B9C44}"/>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8EFA8311-CE4A-4879-8D96-3A495BDBD5D2}"/>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8" name="直線コネクタ 847">
          <a:extLst>
            <a:ext uri="{FF2B5EF4-FFF2-40B4-BE49-F238E27FC236}">
              <a16:creationId xmlns:a16="http://schemas.microsoft.com/office/drawing/2014/main" id="{F5147B8A-1A55-4331-A04E-DD05EE7CA98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E361C9A6-651D-4028-B739-D9BD2FC33BE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0" name="直線コネクタ 849">
          <a:extLst>
            <a:ext uri="{FF2B5EF4-FFF2-40B4-BE49-F238E27FC236}">
              <a16:creationId xmlns:a16="http://schemas.microsoft.com/office/drawing/2014/main" id="{0536C4AD-7BD3-4848-BFBF-7E71C751E773}"/>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1" name="テキスト ボックス 850">
          <a:extLst>
            <a:ext uri="{FF2B5EF4-FFF2-40B4-BE49-F238E27FC236}">
              <a16:creationId xmlns:a16="http://schemas.microsoft.com/office/drawing/2014/main" id="{6CE52EFD-C0FE-4151-AA5A-4CF816B4013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2" name="直線コネクタ 851">
          <a:extLst>
            <a:ext uri="{FF2B5EF4-FFF2-40B4-BE49-F238E27FC236}">
              <a16:creationId xmlns:a16="http://schemas.microsoft.com/office/drawing/2014/main" id="{B46B309A-2EA2-466E-92B8-A524B7C73C1A}"/>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3" name="テキスト ボックス 852">
          <a:extLst>
            <a:ext uri="{FF2B5EF4-FFF2-40B4-BE49-F238E27FC236}">
              <a16:creationId xmlns:a16="http://schemas.microsoft.com/office/drawing/2014/main" id="{45A47F09-AC1D-4227-A925-298EE3AB2D1E}"/>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4" name="直線コネクタ 853">
          <a:extLst>
            <a:ext uri="{FF2B5EF4-FFF2-40B4-BE49-F238E27FC236}">
              <a16:creationId xmlns:a16="http://schemas.microsoft.com/office/drawing/2014/main" id="{5EC767FC-5465-4017-A2B3-06CB9C757B17}"/>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5" name="テキスト ボックス 854">
          <a:extLst>
            <a:ext uri="{FF2B5EF4-FFF2-40B4-BE49-F238E27FC236}">
              <a16:creationId xmlns:a16="http://schemas.microsoft.com/office/drawing/2014/main" id="{B612BBDA-B3BC-47DF-AC07-E30077B66374}"/>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6" name="直線コネクタ 855">
          <a:extLst>
            <a:ext uri="{FF2B5EF4-FFF2-40B4-BE49-F238E27FC236}">
              <a16:creationId xmlns:a16="http://schemas.microsoft.com/office/drawing/2014/main" id="{9F09B4A8-1D01-4869-BE27-A244C096871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7" name="テキスト ボックス 856">
          <a:extLst>
            <a:ext uri="{FF2B5EF4-FFF2-40B4-BE49-F238E27FC236}">
              <a16:creationId xmlns:a16="http://schemas.microsoft.com/office/drawing/2014/main" id="{35C56B0B-B43C-4D65-ACFC-761C093F4EF7}"/>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8" name="直線コネクタ 857">
          <a:extLst>
            <a:ext uri="{FF2B5EF4-FFF2-40B4-BE49-F238E27FC236}">
              <a16:creationId xmlns:a16="http://schemas.microsoft.com/office/drawing/2014/main" id="{950F8CD0-22A2-4A83-843E-A7E10F1D82F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9" name="テキスト ボックス 858">
          <a:extLst>
            <a:ext uri="{FF2B5EF4-FFF2-40B4-BE49-F238E27FC236}">
              <a16:creationId xmlns:a16="http://schemas.microsoft.com/office/drawing/2014/main" id="{3A7D4F34-7289-4158-8D64-92F24BF6383C}"/>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5F232B74-AA40-4169-B0F8-10CD7B7FAD6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675214FF-0C10-4139-9940-90BF6274812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a:extLst>
            <a:ext uri="{FF2B5EF4-FFF2-40B4-BE49-F238E27FC236}">
              <a16:creationId xmlns:a16="http://schemas.microsoft.com/office/drawing/2014/main" id="{51F5DED7-A473-4DC7-8A1C-B36F79D3DCF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63" name="直線コネクタ 862">
          <a:extLst>
            <a:ext uri="{FF2B5EF4-FFF2-40B4-BE49-F238E27FC236}">
              <a16:creationId xmlns:a16="http://schemas.microsoft.com/office/drawing/2014/main" id="{66AEE18E-9440-4B5F-8A2E-6ADEEE1BC107}"/>
            </a:ext>
          </a:extLst>
        </xdr:cNvPr>
        <xdr:cNvCxnSpPr/>
      </xdr:nvCxnSpPr>
      <xdr:spPr>
        <a:xfrm flipV="1">
          <a:off x="19951064" y="166235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64" name="【庁舎】&#10;一人当たり面積最小値テキスト">
          <a:extLst>
            <a:ext uri="{FF2B5EF4-FFF2-40B4-BE49-F238E27FC236}">
              <a16:creationId xmlns:a16="http://schemas.microsoft.com/office/drawing/2014/main" id="{A3C892F2-462B-45C6-9EAA-595EDE654A0E}"/>
            </a:ext>
          </a:extLst>
        </xdr:cNvPr>
        <xdr:cNvSpPr txBox="1"/>
      </xdr:nvSpPr>
      <xdr:spPr>
        <a:xfrm>
          <a:off x="19989800"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65" name="直線コネクタ 864">
          <a:extLst>
            <a:ext uri="{FF2B5EF4-FFF2-40B4-BE49-F238E27FC236}">
              <a16:creationId xmlns:a16="http://schemas.microsoft.com/office/drawing/2014/main" id="{3C78281F-8ADB-4DAF-9609-85A563F89E90}"/>
            </a:ext>
          </a:extLst>
        </xdr:cNvPr>
        <xdr:cNvCxnSpPr/>
      </xdr:nvCxnSpPr>
      <xdr:spPr>
        <a:xfrm>
          <a:off x="19881850" y="18109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66" name="【庁舎】&#10;一人当たり面積最大値テキスト">
          <a:extLst>
            <a:ext uri="{FF2B5EF4-FFF2-40B4-BE49-F238E27FC236}">
              <a16:creationId xmlns:a16="http://schemas.microsoft.com/office/drawing/2014/main" id="{2A391991-366C-4445-B272-2F2603644FFA}"/>
            </a:ext>
          </a:extLst>
        </xdr:cNvPr>
        <xdr:cNvSpPr txBox="1"/>
      </xdr:nvSpPr>
      <xdr:spPr>
        <a:xfrm>
          <a:off x="19989800" y="163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67" name="直線コネクタ 866">
          <a:extLst>
            <a:ext uri="{FF2B5EF4-FFF2-40B4-BE49-F238E27FC236}">
              <a16:creationId xmlns:a16="http://schemas.microsoft.com/office/drawing/2014/main" id="{AAC62250-2A6F-4BF4-844D-1D5C6AF39F0E}"/>
            </a:ext>
          </a:extLst>
        </xdr:cNvPr>
        <xdr:cNvCxnSpPr/>
      </xdr:nvCxnSpPr>
      <xdr:spPr>
        <a:xfrm>
          <a:off x="19881850" y="16623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8" name="【庁舎】&#10;一人当たり面積平均値テキスト">
          <a:extLst>
            <a:ext uri="{FF2B5EF4-FFF2-40B4-BE49-F238E27FC236}">
              <a16:creationId xmlns:a16="http://schemas.microsoft.com/office/drawing/2014/main" id="{55CFCB8D-FFAD-4E9C-B858-0D27A875132F}"/>
            </a:ext>
          </a:extLst>
        </xdr:cNvPr>
        <xdr:cNvSpPr txBox="1"/>
      </xdr:nvSpPr>
      <xdr:spPr>
        <a:xfrm>
          <a:off x="19989800" y="17570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9" name="フローチャート: 判断 868">
          <a:extLst>
            <a:ext uri="{FF2B5EF4-FFF2-40B4-BE49-F238E27FC236}">
              <a16:creationId xmlns:a16="http://schemas.microsoft.com/office/drawing/2014/main" id="{D6D77FE2-9F53-41C9-AAE1-91C9675DB56A}"/>
            </a:ext>
          </a:extLst>
        </xdr:cNvPr>
        <xdr:cNvSpPr/>
      </xdr:nvSpPr>
      <xdr:spPr>
        <a:xfrm>
          <a:off x="199009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70" name="フローチャート: 判断 869">
          <a:extLst>
            <a:ext uri="{FF2B5EF4-FFF2-40B4-BE49-F238E27FC236}">
              <a16:creationId xmlns:a16="http://schemas.microsoft.com/office/drawing/2014/main" id="{B2F2630F-766D-47AC-B51A-5BF1A34D4EE9}"/>
            </a:ext>
          </a:extLst>
        </xdr:cNvPr>
        <xdr:cNvSpPr/>
      </xdr:nvSpPr>
      <xdr:spPr>
        <a:xfrm>
          <a:off x="19157950" y="177451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71" name="フローチャート: 判断 870">
          <a:extLst>
            <a:ext uri="{FF2B5EF4-FFF2-40B4-BE49-F238E27FC236}">
              <a16:creationId xmlns:a16="http://schemas.microsoft.com/office/drawing/2014/main" id="{D8C502A7-44EC-44D2-80AD-014DFE05D5CD}"/>
            </a:ext>
          </a:extLst>
        </xdr:cNvPr>
        <xdr:cNvSpPr/>
      </xdr:nvSpPr>
      <xdr:spPr>
        <a:xfrm>
          <a:off x="1834515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72" name="フローチャート: 判断 871">
          <a:extLst>
            <a:ext uri="{FF2B5EF4-FFF2-40B4-BE49-F238E27FC236}">
              <a16:creationId xmlns:a16="http://schemas.microsoft.com/office/drawing/2014/main" id="{D6E910FB-F11D-477B-8E16-AD7E64DE9035}"/>
            </a:ext>
          </a:extLst>
        </xdr:cNvPr>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73" name="フローチャート: 判断 872">
          <a:extLst>
            <a:ext uri="{FF2B5EF4-FFF2-40B4-BE49-F238E27FC236}">
              <a16:creationId xmlns:a16="http://schemas.microsoft.com/office/drawing/2014/main" id="{04B59FD2-974F-4812-A606-AFAF97817153}"/>
            </a:ext>
          </a:extLst>
        </xdr:cNvPr>
        <xdr:cNvSpPr/>
      </xdr:nvSpPr>
      <xdr:spPr>
        <a:xfrm>
          <a:off x="16757650" y="1777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CB61CAC-5786-4338-BB3B-AE0897E27A6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6397B76-5DAD-45F9-A50B-F6E99E2582E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E66B7C4-25CB-4EA3-85A7-9DDB5FFDD2FF}"/>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1B5F5F8-3561-4280-91A2-02F10955371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9F84023-05B7-41E1-A94E-8F89D9F5E20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79" name="楕円 878">
          <a:extLst>
            <a:ext uri="{FF2B5EF4-FFF2-40B4-BE49-F238E27FC236}">
              <a16:creationId xmlns:a16="http://schemas.microsoft.com/office/drawing/2014/main" id="{77A77296-FD22-4765-949B-76C07368D22A}"/>
            </a:ext>
          </a:extLst>
        </xdr:cNvPr>
        <xdr:cNvSpPr/>
      </xdr:nvSpPr>
      <xdr:spPr>
        <a:xfrm>
          <a:off x="199009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80" name="【庁舎】&#10;一人当たり面積該当値テキスト">
          <a:extLst>
            <a:ext uri="{FF2B5EF4-FFF2-40B4-BE49-F238E27FC236}">
              <a16:creationId xmlns:a16="http://schemas.microsoft.com/office/drawing/2014/main" id="{C258468A-15CA-4038-B65A-B8EFD593C1D6}"/>
            </a:ext>
          </a:extLst>
        </xdr:cNvPr>
        <xdr:cNvSpPr txBox="1"/>
      </xdr:nvSpPr>
      <xdr:spPr>
        <a:xfrm>
          <a:off x="19989800" y="177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81" name="楕円 880">
          <a:extLst>
            <a:ext uri="{FF2B5EF4-FFF2-40B4-BE49-F238E27FC236}">
              <a16:creationId xmlns:a16="http://schemas.microsoft.com/office/drawing/2014/main" id="{6E327305-B30D-43E2-9E5D-02D6C144BBDB}"/>
            </a:ext>
          </a:extLst>
        </xdr:cNvPr>
        <xdr:cNvSpPr/>
      </xdr:nvSpPr>
      <xdr:spPr>
        <a:xfrm>
          <a:off x="19157950" y="17748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882" name="直線コネクタ 881">
          <a:extLst>
            <a:ext uri="{FF2B5EF4-FFF2-40B4-BE49-F238E27FC236}">
              <a16:creationId xmlns:a16="http://schemas.microsoft.com/office/drawing/2014/main" id="{91072A8C-5A3B-44FE-9FB2-CB159584E409}"/>
            </a:ext>
          </a:extLst>
        </xdr:cNvPr>
        <xdr:cNvCxnSpPr/>
      </xdr:nvCxnSpPr>
      <xdr:spPr>
        <a:xfrm>
          <a:off x="19202400" y="17799231"/>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83" name="楕円 882">
          <a:extLst>
            <a:ext uri="{FF2B5EF4-FFF2-40B4-BE49-F238E27FC236}">
              <a16:creationId xmlns:a16="http://schemas.microsoft.com/office/drawing/2014/main" id="{347969E4-C557-4DFB-BF08-E0A511869082}"/>
            </a:ext>
          </a:extLst>
        </xdr:cNvPr>
        <xdr:cNvSpPr/>
      </xdr:nvSpPr>
      <xdr:spPr>
        <a:xfrm>
          <a:off x="175514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884" name="楕円 883">
          <a:extLst>
            <a:ext uri="{FF2B5EF4-FFF2-40B4-BE49-F238E27FC236}">
              <a16:creationId xmlns:a16="http://schemas.microsoft.com/office/drawing/2014/main" id="{C6E80B49-BEFD-4B6C-B3EF-D8BF3ED4702B}"/>
            </a:ext>
          </a:extLst>
        </xdr:cNvPr>
        <xdr:cNvSpPr/>
      </xdr:nvSpPr>
      <xdr:spPr>
        <a:xfrm>
          <a:off x="16757650" y="177288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12519</xdr:rowOff>
    </xdr:to>
    <xdr:cxnSp macro="">
      <xdr:nvCxnSpPr>
        <xdr:cNvPr id="885" name="直線コネクタ 884">
          <a:extLst>
            <a:ext uri="{FF2B5EF4-FFF2-40B4-BE49-F238E27FC236}">
              <a16:creationId xmlns:a16="http://schemas.microsoft.com/office/drawing/2014/main" id="{807B7AA2-6367-4069-8473-1061534791BA}"/>
            </a:ext>
          </a:extLst>
        </xdr:cNvPr>
        <xdr:cNvCxnSpPr/>
      </xdr:nvCxnSpPr>
      <xdr:spPr>
        <a:xfrm>
          <a:off x="16802100" y="17779637"/>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6" name="n_1aveValue【庁舎】&#10;一人当たり面積">
          <a:extLst>
            <a:ext uri="{FF2B5EF4-FFF2-40B4-BE49-F238E27FC236}">
              <a16:creationId xmlns:a16="http://schemas.microsoft.com/office/drawing/2014/main" id="{B3713018-1269-49F6-8CD5-2B5D4E3673D5}"/>
            </a:ext>
          </a:extLst>
        </xdr:cNvPr>
        <xdr:cNvSpPr txBox="1"/>
      </xdr:nvSpPr>
      <xdr:spPr>
        <a:xfrm>
          <a:off x="189802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87" name="n_2aveValue【庁舎】&#10;一人当たり面積">
          <a:extLst>
            <a:ext uri="{FF2B5EF4-FFF2-40B4-BE49-F238E27FC236}">
              <a16:creationId xmlns:a16="http://schemas.microsoft.com/office/drawing/2014/main" id="{E9395F0B-F8A0-4439-965A-E77374D0847D}"/>
            </a:ext>
          </a:extLst>
        </xdr:cNvPr>
        <xdr:cNvSpPr txBox="1"/>
      </xdr:nvSpPr>
      <xdr:spPr>
        <a:xfrm>
          <a:off x="181801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88" name="n_3aveValue【庁舎】&#10;一人当たり面積">
          <a:extLst>
            <a:ext uri="{FF2B5EF4-FFF2-40B4-BE49-F238E27FC236}">
              <a16:creationId xmlns:a16="http://schemas.microsoft.com/office/drawing/2014/main" id="{9D349D41-D24A-48E5-898D-2546B2C305D2}"/>
            </a:ext>
          </a:extLst>
        </xdr:cNvPr>
        <xdr:cNvSpPr txBox="1"/>
      </xdr:nvSpPr>
      <xdr:spPr>
        <a:xfrm>
          <a:off x="17386377" y="178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89" name="n_4aveValue【庁舎】&#10;一人当たり面積">
          <a:extLst>
            <a:ext uri="{FF2B5EF4-FFF2-40B4-BE49-F238E27FC236}">
              <a16:creationId xmlns:a16="http://schemas.microsoft.com/office/drawing/2014/main" id="{F64264E1-2E15-44CB-8FA8-F8D2DE81A368}"/>
            </a:ext>
          </a:extLst>
        </xdr:cNvPr>
        <xdr:cNvSpPr txBox="1"/>
      </xdr:nvSpPr>
      <xdr:spPr>
        <a:xfrm>
          <a:off x="16592627" y="1786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890" name="n_1mainValue【庁舎】&#10;一人当たり面積">
          <a:extLst>
            <a:ext uri="{FF2B5EF4-FFF2-40B4-BE49-F238E27FC236}">
              <a16:creationId xmlns:a16="http://schemas.microsoft.com/office/drawing/2014/main" id="{57635FFC-D6E4-4706-B640-57B99EFDA136}"/>
            </a:ext>
          </a:extLst>
        </xdr:cNvPr>
        <xdr:cNvSpPr txBox="1"/>
      </xdr:nvSpPr>
      <xdr:spPr>
        <a:xfrm>
          <a:off x="18980227" y="178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891" name="n_3mainValue【庁舎】&#10;一人当たり面積">
          <a:extLst>
            <a:ext uri="{FF2B5EF4-FFF2-40B4-BE49-F238E27FC236}">
              <a16:creationId xmlns:a16="http://schemas.microsoft.com/office/drawing/2014/main" id="{4C966059-9F82-45A6-B476-7D127E056BEE}"/>
            </a:ext>
          </a:extLst>
        </xdr:cNvPr>
        <xdr:cNvSpPr txBox="1"/>
      </xdr:nvSpPr>
      <xdr:spPr>
        <a:xfrm>
          <a:off x="17386377" y="175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73314</xdr:rowOff>
    </xdr:from>
    <xdr:ext cx="469744" cy="259045"/>
    <xdr:sp macro="" textlink="">
      <xdr:nvSpPr>
        <xdr:cNvPr id="892" name="n_4mainValue【庁舎】&#10;一人当たり面積">
          <a:extLst>
            <a:ext uri="{FF2B5EF4-FFF2-40B4-BE49-F238E27FC236}">
              <a16:creationId xmlns:a16="http://schemas.microsoft.com/office/drawing/2014/main" id="{E9C3C1D3-B4BE-40A8-A7A1-54C9B3D0E5C8}"/>
            </a:ext>
          </a:extLst>
        </xdr:cNvPr>
        <xdr:cNvSpPr txBox="1"/>
      </xdr:nvSpPr>
      <xdr:spPr>
        <a:xfrm>
          <a:off x="165926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B66AE830-4931-43A9-964B-F15CC88B68A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544177CF-7795-43FA-A3B2-6A276CD6C63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BECA8024-2096-444F-B124-9426B52E209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類似団体平均と比較して特に有形固定資産減価償却率が高くなっているのは、一般廃棄物処理施設であり、特に低くなっているのは、保健センター・保健所、福祉施設である。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一般廃棄物処理施設については、一部事務組合にて管理している施設であり、今後焼却施設の基幹改良工事や最終処分場の新築工事などを予定している。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本町における保健センターは平成１４年度建設の比較的新しい施設のため、減価償却率は低くなっている。福祉施設については、類似団体平均を２２．５ポイント下回っており、前年度数値と比較して１３ポイントの減となった。これは児童数の増加及び子育てニーズへの対応に伴い明治第２学童クラブを新設した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に比べ、大きな乖離は生じていないが、庁舎における減価償却率は年々上昇傾向にあるため、今後は設備の改修等を予定しているが、将来的な建替等に備え、財源措置について検討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CA7A8A7-76D9-43EC-BE1E-A8AA38450657}"/>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8423C19-34A8-4AF0-AF9A-E16F9B6E99C1}"/>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52BD6D0-D9F6-40D8-AAC8-7EC6116CE34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BE10970-33D3-487C-8C75-2F3B69E5293D}"/>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B4B09E9-02F3-4B3F-8B04-355C87A6AADF}"/>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B8D7756-524D-4A8C-8128-ECE8438549B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442DE05-FB64-4E7E-AC95-E783B95926A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74B5A3A-B340-49A8-B974-19B654896FCE}"/>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FB43EF-1DAC-45D4-B288-1985528988C1}"/>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D5EBED6-A945-4EDC-ACE6-7D9EEFB6A9D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7D3C2F-8371-4567-8164-B413F0A4CE6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47E593F-9452-449D-B858-4E0F6D53F28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F22068D-BEDB-424D-A381-25183C2AC271}"/>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25D5EF8-76F2-4D46-86E2-E29711D7D72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323EE8E-A018-41D0-B97B-27C40F971E7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D24D55F-3AA4-497C-A4BB-0697D8F6302F}"/>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94103F9-20A8-49AA-A336-D464F8BD6D27}"/>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7982D06-2A44-4A6E-AFFA-F277AC2660B2}"/>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5F19C7-9EF2-491E-B7E3-06395D0BF4D4}"/>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6403AAA-1518-400C-9ED9-632D1205FDDE}"/>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17C36F6-DB18-4A23-9E7B-58C75E9E2318}"/>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15F1E71-F10D-4887-84B4-1E22B311E9CF}"/>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B3405E5-EEE1-4F18-B677-ED5FCCE5CCE9}"/>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897525F-B385-4A0A-AABC-AC2E86259C3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AC945B5-AE0C-4259-BB46-883AEA9144D7}"/>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EED418-C273-4292-A09A-C3FFBF4332B8}"/>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C975A50-AF2A-4354-9C3C-1AFA6F6D4078}"/>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0FDDEF3-9306-4D97-BE51-0AEF9B33F396}"/>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8769F11-3AEB-4827-A293-18F028C3291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E36190A-1D5A-4067-B62D-0297569B64E6}"/>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574193-3035-4E09-BCF3-9E34606C710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0D0B664-2153-4B3E-9BF8-7E55862F5B53}"/>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B93C2EE-704A-4DFF-92C0-BA0ACE090F17}"/>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45B3167A-F145-4F1A-A80B-B4E19AE9EA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4A9E10D-CCDB-4C17-9062-F1BE45623E9A}"/>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BC19832-9945-4539-9A64-9C4A48B5941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0394E5E-6B80-4E64-9918-B7887A77C71B}"/>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BAF6772-7DE0-46F0-A561-8EB667B1ACED}"/>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645DFB6-DCAD-4B23-BB86-54BA61F65482}"/>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13C8F8F-7DDE-4B40-BC20-C1F333246AB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AE28F38-5505-4094-A485-D08228A0533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C958C1E-679F-4103-B491-E35878530895}"/>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E2B49EC-64F3-4B52-AC4A-A855061C66A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DC56592-3F85-4073-8803-06483D0C62D8}"/>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5A28E48-4561-4C2F-ACF6-59B9194B3C7E}"/>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42E10B7-8124-4BDE-9C30-F93004BDDBFE}"/>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5BC7628-4A0C-4FFB-B7DF-9988B8CFA12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個人住民税及び法人住民税における減収などの影響により令和３年度単年度における基準財政収入額が前年度比減となったことを主な要因として令和３年度における財政力指数は前年度比０．０２ポイント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類似団体平均を若干上回る数値ではあるが、年少人口の増加や高齢者人口の増加に伴う扶助費の増、過年度における大型建設事業に起因する公債費の増が懸念されるため、単独ソフト事業の見直しなどによる歳出削減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296A3D1-F05D-42C9-8F97-89234B0E381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D376AA5-884F-4822-BE92-5BC518CCCE6D}"/>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2FCFFBA-71DC-458B-8236-91639BCFE5D2}"/>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FA7480B-6C9F-477E-9768-BBF052CBC6CF}"/>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4142DCD-CECE-4291-9887-456A231A416F}"/>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5F98321-D1F7-465B-AB42-A416C427FEDF}"/>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D62B718-D8F0-4DED-AA7F-5C498107803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45F8A5EE-FD36-47AC-8F6B-799C03E775A8}"/>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7833E97-5054-4DE1-92D6-B290BAAD12A1}"/>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3B9B48E-3F63-4B97-8AEA-56B6B8AE8A45}"/>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2985C52-78DC-4464-AB70-DE0F4F097A43}"/>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0DEBC7-8B90-42A3-AE35-66FB6DD172B5}"/>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5EF9325-F43A-43D1-807C-A3DEE101389A}"/>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F3ED75C-4617-4DE7-9C95-9E867B9C02DD}"/>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B206D86-F95B-4006-B7A6-948DC8AD696E}"/>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F486AAA5-BB9B-4FD7-8BFB-B66FDA7F008F}"/>
            </a:ext>
          </a:extLst>
        </xdr:cNvPr>
        <xdr:cNvCxnSpPr/>
      </xdr:nvCxnSpPr>
      <xdr:spPr>
        <a:xfrm flipV="1">
          <a:off x="4514850" y="6133395"/>
          <a:ext cx="0" cy="1410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5F79236B-F8E8-4423-B5F7-4F59338416BF}"/>
            </a:ext>
          </a:extLst>
        </xdr:cNvPr>
        <xdr:cNvSpPr txBox="1"/>
      </xdr:nvSpPr>
      <xdr:spPr>
        <a:xfrm>
          <a:off x="4584700" y="7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B83BCE39-5B09-4C64-88DC-486C5436EF12}"/>
            </a:ext>
          </a:extLst>
        </xdr:cNvPr>
        <xdr:cNvCxnSpPr/>
      </xdr:nvCxnSpPr>
      <xdr:spPr>
        <a:xfrm>
          <a:off x="4425950" y="754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D556D014-6505-44AA-9B82-804A9E989257}"/>
            </a:ext>
          </a:extLst>
        </xdr:cNvPr>
        <xdr:cNvSpPr txBox="1"/>
      </xdr:nvSpPr>
      <xdr:spPr>
        <a:xfrm>
          <a:off x="4584700" y="58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9AF2956B-21F5-43B4-B1CF-995D1CAFDB12}"/>
            </a:ext>
          </a:extLst>
        </xdr:cNvPr>
        <xdr:cNvCxnSpPr/>
      </xdr:nvCxnSpPr>
      <xdr:spPr>
        <a:xfrm>
          <a:off x="4425950" y="6133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F94B4CF0-8D3B-4FAA-91B2-594BE58A7DB5}"/>
            </a:ext>
          </a:extLst>
        </xdr:cNvPr>
        <xdr:cNvCxnSpPr/>
      </xdr:nvCxnSpPr>
      <xdr:spPr>
        <a:xfrm>
          <a:off x="3752850" y="6973005"/>
          <a:ext cx="762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21338F27-7DC7-48F0-B267-9F155A6DDBFE}"/>
            </a:ext>
          </a:extLst>
        </xdr:cNvPr>
        <xdr:cNvSpPr txBox="1"/>
      </xdr:nvSpPr>
      <xdr:spPr>
        <a:xfrm>
          <a:off x="4584700" y="693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7C0FC4CF-1E1B-4008-808C-EC434C372ED8}"/>
            </a:ext>
          </a:extLst>
        </xdr:cNvPr>
        <xdr:cNvSpPr/>
      </xdr:nvSpPr>
      <xdr:spPr>
        <a:xfrm>
          <a:off x="4464050" y="69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4C9A830A-F518-4492-91BB-D9AB28A01FD5}"/>
            </a:ext>
          </a:extLst>
        </xdr:cNvPr>
        <xdr:cNvCxnSpPr/>
      </xdr:nvCxnSpPr>
      <xdr:spPr>
        <a:xfrm flipV="1">
          <a:off x="2940050" y="6973005"/>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54A503DE-A529-4D63-83D8-514D3C21A1C7}"/>
            </a:ext>
          </a:extLst>
        </xdr:cNvPr>
        <xdr:cNvSpPr/>
      </xdr:nvSpPr>
      <xdr:spPr>
        <a:xfrm>
          <a:off x="3702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2A81F80-5A52-49B3-88C8-EC55F15E3CFB}"/>
            </a:ext>
          </a:extLst>
        </xdr:cNvPr>
        <xdr:cNvSpPr txBox="1"/>
      </xdr:nvSpPr>
      <xdr:spPr>
        <a:xfrm>
          <a:off x="3409950" y="70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B9A7FECF-00B1-4F51-B7D8-1791C504BE5B}"/>
            </a:ext>
          </a:extLst>
        </xdr:cNvPr>
        <xdr:cNvCxnSpPr/>
      </xdr:nvCxnSpPr>
      <xdr:spPr>
        <a:xfrm flipV="1">
          <a:off x="2127250" y="6986411"/>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26EDD93F-DFB2-4F4F-BFDC-E64E575BAA96}"/>
            </a:ext>
          </a:extLst>
        </xdr:cNvPr>
        <xdr:cNvSpPr/>
      </xdr:nvSpPr>
      <xdr:spPr>
        <a:xfrm>
          <a:off x="28892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7BDD04C9-E5D7-4C11-BE7F-F994F48AA498}"/>
            </a:ext>
          </a:extLst>
        </xdr:cNvPr>
        <xdr:cNvSpPr txBox="1"/>
      </xdr:nvSpPr>
      <xdr:spPr>
        <a:xfrm>
          <a:off x="25971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6F75C4B9-2D59-4A13-B39C-4DE67C92B85A}"/>
            </a:ext>
          </a:extLst>
        </xdr:cNvPr>
        <xdr:cNvCxnSpPr/>
      </xdr:nvCxnSpPr>
      <xdr:spPr>
        <a:xfrm flipV="1">
          <a:off x="1333500" y="6999817"/>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725499BF-513D-423A-8122-25AE1A9526F3}"/>
            </a:ext>
          </a:extLst>
        </xdr:cNvPr>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18C074B-BC82-41A0-9D83-83E6ADFD83E9}"/>
            </a:ext>
          </a:extLst>
        </xdr:cNvPr>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9895F0C2-8105-4D26-B092-C85DF00810AC}"/>
            </a:ext>
          </a:extLst>
        </xdr:cNvPr>
        <xdr:cNvSpPr/>
      </xdr:nvSpPr>
      <xdr:spPr>
        <a:xfrm>
          <a:off x="12827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FA94ADD5-F164-4398-B084-2A2553DBC463}"/>
            </a:ext>
          </a:extLst>
        </xdr:cNvPr>
        <xdr:cNvSpPr txBox="1"/>
      </xdr:nvSpPr>
      <xdr:spPr>
        <a:xfrm>
          <a:off x="9715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D8AEA76-E0AB-4AA5-8FBF-9ED496913D98}"/>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EB4BF87-0607-4FA6-A6FF-E449BE856AD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C7DDB89-36A1-4976-AF1E-8666C110B31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CAD84DD-453B-48AC-9FC1-C9EB0D58DBC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2697DFD-517A-4498-B408-6BF76459296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F4B3E416-5508-4F55-B31D-6A61F19288E2}"/>
            </a:ext>
          </a:extLst>
        </xdr:cNvPr>
        <xdr:cNvSpPr/>
      </xdr:nvSpPr>
      <xdr:spPr>
        <a:xfrm>
          <a:off x="4464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75573124-1153-4CAB-A97E-4CB5F071D3B5}"/>
            </a:ext>
          </a:extLst>
        </xdr:cNvPr>
        <xdr:cNvSpPr txBox="1"/>
      </xdr:nvSpPr>
      <xdr:spPr>
        <a:xfrm>
          <a:off x="458470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E4EEA0DD-ADF4-4290-96B2-73CB98CFCEB9}"/>
            </a:ext>
          </a:extLst>
        </xdr:cNvPr>
        <xdr:cNvSpPr/>
      </xdr:nvSpPr>
      <xdr:spPr>
        <a:xfrm>
          <a:off x="3702050" y="6928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A3BA9657-71CD-41A3-AF87-D20C20608C7A}"/>
            </a:ext>
          </a:extLst>
        </xdr:cNvPr>
        <xdr:cNvSpPr txBox="1"/>
      </xdr:nvSpPr>
      <xdr:spPr>
        <a:xfrm>
          <a:off x="3409950" y="670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B4D7C79-505A-462B-9FB6-55FCF4B6C46B}"/>
            </a:ext>
          </a:extLst>
        </xdr:cNvPr>
        <xdr:cNvSpPr/>
      </xdr:nvSpPr>
      <xdr:spPr>
        <a:xfrm>
          <a:off x="2889250" y="6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3321F134-B263-4261-A1BA-2AF9F54BA9B0}"/>
            </a:ext>
          </a:extLst>
        </xdr:cNvPr>
        <xdr:cNvSpPr txBox="1"/>
      </xdr:nvSpPr>
      <xdr:spPr>
        <a:xfrm>
          <a:off x="2597150" y="67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1DC18B82-A392-4AE0-969E-E5AED6241302}"/>
            </a:ext>
          </a:extLst>
        </xdr:cNvPr>
        <xdr:cNvSpPr/>
      </xdr:nvSpPr>
      <xdr:spPr>
        <a:xfrm>
          <a:off x="2095500" y="6949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15FF186A-15DE-409F-BAA2-EE6FBB865A06}"/>
            </a:ext>
          </a:extLst>
        </xdr:cNvPr>
        <xdr:cNvSpPr txBox="1"/>
      </xdr:nvSpPr>
      <xdr:spPr>
        <a:xfrm>
          <a:off x="1784350" y="67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33FD01F1-A919-424C-B86D-C42BEF2021D3}"/>
            </a:ext>
          </a:extLst>
        </xdr:cNvPr>
        <xdr:cNvSpPr/>
      </xdr:nvSpPr>
      <xdr:spPr>
        <a:xfrm>
          <a:off x="1282700" y="69624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CE6A5354-172E-4E39-B560-365A47EB4DB7}"/>
            </a:ext>
          </a:extLst>
        </xdr:cNvPr>
        <xdr:cNvSpPr txBox="1"/>
      </xdr:nvSpPr>
      <xdr:spPr>
        <a:xfrm>
          <a:off x="971550" y="67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3922A79-A6AF-4964-BE6E-C031A667CB38}"/>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BDC878F-A619-46D3-8343-953514A7F412}"/>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BB17E75-2634-46F2-9BA6-729A3770555A}"/>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443B913-7BD9-4309-83AA-18F7D4E7BD1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BE790FB-7492-4BDE-82CF-0271CED1F72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83D49F0-0014-47C8-8AC4-74CB7655756A}"/>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8105671-FD8C-4D22-B8E6-540410E8264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A37C24A-AF15-4EEC-8523-96C7BBEEADD5}"/>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DC2B361-AB6B-4A39-B2F4-529CAFB692A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BA484CE-25B5-4264-99DB-A829EAE676D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9EC8BFD-23EE-4B0D-B0B6-1D2635CAD48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40F32C0-1061-4EA9-BE1B-DA6292B55ED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0B1404D-3FD9-46BB-A06C-E806DE64BA5E}"/>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令和３年度決算においては、普通交付税の追加交付などを主な要因として経常一般財源収入額が前年度から大きく増加したため、経常収支比率は前年度比６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の減となったが、今後は人口増に伴う扶助費や補助費等の増が見込まれるため、比率が上昇していくことが想定される。そのため、可能な限り町税を始めとする自主財源の確保等に努め、後年の経常経費の増加に備え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E7C6F73-3146-4FB6-89BB-A887CFFA348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95F630D-043A-42D0-89C6-E6E0BACAC806}"/>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F8E22AE-C717-4538-852F-4BDD8BCCFF63}"/>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42723FF-A009-4871-A15F-F872A584287E}"/>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0057A4B-C534-4A7B-84DB-BAAEF90ABD65}"/>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0F1B97B-7A1D-4025-A0C6-63E078D576D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E04F5B23-AAF2-45EE-9002-A0B67EE2B943}"/>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AC6C2E0A-6289-4288-82DB-EAEFCCF6B2B4}"/>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134273A-B8F3-49A6-BE22-3EB9F9DEE719}"/>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FF3F12D-07FD-4B9D-9D65-417B967ABE5B}"/>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8A066E0-0399-4FE7-A586-F124100F2752}"/>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7A10E05-765E-469C-8B4E-3CCDF1261AE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DAB94DA4-0FD5-45B8-88A6-9C0531B259A8}"/>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1ACE065-9EE8-4B98-8B69-4E941EADE0D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D4C9B1C-0DCA-4B54-BB7A-A2B49266753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7F56150-0974-4A2C-9C0A-E214E728B58E}"/>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6F08DFF9-577F-4C52-965F-9E969D4A0503}"/>
            </a:ext>
          </a:extLst>
        </xdr:cNvPr>
        <xdr:cNvCxnSpPr/>
      </xdr:nvCxnSpPr>
      <xdr:spPr>
        <a:xfrm flipV="1">
          <a:off x="4514850" y="9548283"/>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3D778CC8-CCFD-47FF-B891-39306A887A69}"/>
            </a:ext>
          </a:extLst>
        </xdr:cNvPr>
        <xdr:cNvSpPr txBox="1"/>
      </xdr:nvSpPr>
      <xdr:spPr>
        <a:xfrm>
          <a:off x="45847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C83689D-FB8C-4F8D-BD2D-8611CAD27948}"/>
            </a:ext>
          </a:extLst>
        </xdr:cNvPr>
        <xdr:cNvCxnSpPr/>
      </xdr:nvCxnSpPr>
      <xdr:spPr>
        <a:xfrm>
          <a:off x="4425950" y="1105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5ABAB455-2E18-4B62-8432-6F992B7E4B53}"/>
            </a:ext>
          </a:extLst>
        </xdr:cNvPr>
        <xdr:cNvSpPr txBox="1"/>
      </xdr:nvSpPr>
      <xdr:spPr>
        <a:xfrm>
          <a:off x="4584700" y="92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AAE839F9-BE48-462C-A929-9E49F811790C}"/>
            </a:ext>
          </a:extLst>
        </xdr:cNvPr>
        <xdr:cNvCxnSpPr/>
      </xdr:nvCxnSpPr>
      <xdr:spPr>
        <a:xfrm>
          <a:off x="4425950" y="9548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845E939E-98A8-4A38-B340-6F3D263C1B4C}"/>
            </a:ext>
          </a:extLst>
        </xdr:cNvPr>
        <xdr:cNvCxnSpPr/>
      </xdr:nvCxnSpPr>
      <xdr:spPr>
        <a:xfrm flipV="1">
          <a:off x="3752850" y="10206567"/>
          <a:ext cx="762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171C1E4F-C35A-4419-9DE2-7620F2EB2631}"/>
            </a:ext>
          </a:extLst>
        </xdr:cNvPr>
        <xdr:cNvSpPr txBox="1"/>
      </xdr:nvSpPr>
      <xdr:spPr>
        <a:xfrm>
          <a:off x="4584700" y="1034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17853AD9-BD14-4538-8BC9-8BB4A75407E6}"/>
            </a:ext>
          </a:extLst>
        </xdr:cNvPr>
        <xdr:cNvSpPr/>
      </xdr:nvSpPr>
      <xdr:spPr>
        <a:xfrm>
          <a:off x="4464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69004</xdr:rowOff>
    </xdr:to>
    <xdr:cxnSp macro="">
      <xdr:nvCxnSpPr>
        <xdr:cNvPr id="135" name="直線コネクタ 134">
          <a:extLst>
            <a:ext uri="{FF2B5EF4-FFF2-40B4-BE49-F238E27FC236}">
              <a16:creationId xmlns:a16="http://schemas.microsoft.com/office/drawing/2014/main" id="{CBBF7D8D-7E82-489C-BFFC-4D1E15E8F14F}"/>
            </a:ext>
          </a:extLst>
        </xdr:cNvPr>
        <xdr:cNvCxnSpPr/>
      </xdr:nvCxnSpPr>
      <xdr:spPr>
        <a:xfrm flipV="1">
          <a:off x="2940050" y="10736156"/>
          <a:ext cx="8128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4B97B359-A1B6-41E1-8A85-075BDFDC813D}"/>
            </a:ext>
          </a:extLst>
        </xdr:cNvPr>
        <xdr:cNvSpPr/>
      </xdr:nvSpPr>
      <xdr:spPr>
        <a:xfrm>
          <a:off x="37020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C4DF6C08-4946-4974-9D51-BFC00FF1FAD0}"/>
            </a:ext>
          </a:extLst>
        </xdr:cNvPr>
        <xdr:cNvSpPr txBox="1"/>
      </xdr:nvSpPr>
      <xdr:spPr>
        <a:xfrm>
          <a:off x="3409950" y="1086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D0960B73-4A69-46A4-AE10-D3CB1B03B459}"/>
            </a:ext>
          </a:extLst>
        </xdr:cNvPr>
        <xdr:cNvCxnSpPr/>
      </xdr:nvCxnSpPr>
      <xdr:spPr>
        <a:xfrm flipV="1">
          <a:off x="2127250" y="10800504"/>
          <a:ext cx="8128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4C1C4592-8DF0-40E5-81D9-8469AB8FF8F1}"/>
            </a:ext>
          </a:extLst>
        </xdr:cNvPr>
        <xdr:cNvSpPr/>
      </xdr:nvSpPr>
      <xdr:spPr>
        <a:xfrm>
          <a:off x="2889250" y="10854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5A444FCD-6473-4882-9DF6-B290053E737F}"/>
            </a:ext>
          </a:extLst>
        </xdr:cNvPr>
        <xdr:cNvSpPr txBox="1"/>
      </xdr:nvSpPr>
      <xdr:spPr>
        <a:xfrm>
          <a:off x="2597150" y="109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66</xdr:row>
      <xdr:rowOff>138854</xdr:rowOff>
    </xdr:to>
    <xdr:cxnSp macro="">
      <xdr:nvCxnSpPr>
        <xdr:cNvPr id="141" name="直線コネクタ 140">
          <a:extLst>
            <a:ext uri="{FF2B5EF4-FFF2-40B4-BE49-F238E27FC236}">
              <a16:creationId xmlns:a16="http://schemas.microsoft.com/office/drawing/2014/main" id="{9EE4F4A7-9088-495C-BD5D-D3109F518328}"/>
            </a:ext>
          </a:extLst>
        </xdr:cNvPr>
        <xdr:cNvCxnSpPr/>
      </xdr:nvCxnSpPr>
      <xdr:spPr>
        <a:xfrm flipV="1">
          <a:off x="1333500" y="10856806"/>
          <a:ext cx="793750" cy="17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4ADEC666-62E5-448C-8C12-D3D1B2E98E87}"/>
            </a:ext>
          </a:extLst>
        </xdr:cNvPr>
        <xdr:cNvSpPr/>
      </xdr:nvSpPr>
      <xdr:spPr>
        <a:xfrm>
          <a:off x="2095500" y="108220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569821DB-67E1-4F38-B862-B47D46DF72D1}"/>
            </a:ext>
          </a:extLst>
        </xdr:cNvPr>
        <xdr:cNvSpPr txBox="1"/>
      </xdr:nvSpPr>
      <xdr:spPr>
        <a:xfrm>
          <a:off x="1784350" y="1090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DAB81145-2E36-4ADE-BFC3-CAA51ACC5359}"/>
            </a:ext>
          </a:extLst>
        </xdr:cNvPr>
        <xdr:cNvSpPr/>
      </xdr:nvSpPr>
      <xdr:spPr>
        <a:xfrm>
          <a:off x="1282700" y="1078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B48191EA-A1E8-49BD-9692-A9E9FFDC7D6E}"/>
            </a:ext>
          </a:extLst>
        </xdr:cNvPr>
        <xdr:cNvSpPr txBox="1"/>
      </xdr:nvSpPr>
      <xdr:spPr>
        <a:xfrm>
          <a:off x="97155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3E80324-33CE-4EC6-977A-F41E0DBB797B}"/>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005DF50-2046-404B-9DD3-F2B1ACDC779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7CBF64-39A9-44D7-987D-405563833B3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34093E4-34BA-475C-8C3A-EC155648E7E2}"/>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1A5E7BD-8B7A-4B73-8CE1-92480D1BC7AE}"/>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a:extLst>
            <a:ext uri="{FF2B5EF4-FFF2-40B4-BE49-F238E27FC236}">
              <a16:creationId xmlns:a16="http://schemas.microsoft.com/office/drawing/2014/main" id="{56C577B0-A753-409C-B9C0-93FB3F33F3F4}"/>
            </a:ext>
          </a:extLst>
        </xdr:cNvPr>
        <xdr:cNvSpPr/>
      </xdr:nvSpPr>
      <xdr:spPr>
        <a:xfrm>
          <a:off x="4464050" y="10155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2" name="財政構造の弾力性該当値テキスト">
          <a:extLst>
            <a:ext uri="{FF2B5EF4-FFF2-40B4-BE49-F238E27FC236}">
              <a16:creationId xmlns:a16="http://schemas.microsoft.com/office/drawing/2014/main" id="{FF964CBD-D4F3-471F-97CF-EED502B318B0}"/>
            </a:ext>
          </a:extLst>
        </xdr:cNvPr>
        <xdr:cNvSpPr txBox="1"/>
      </xdr:nvSpPr>
      <xdr:spPr>
        <a:xfrm>
          <a:off x="4584700" y="1000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E2D07425-3059-4C09-8863-18820F5B9416}"/>
            </a:ext>
          </a:extLst>
        </xdr:cNvPr>
        <xdr:cNvSpPr/>
      </xdr:nvSpPr>
      <xdr:spPr>
        <a:xfrm>
          <a:off x="3702050" y="10691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776432B4-F27E-493D-A633-9700540F1CFD}"/>
            </a:ext>
          </a:extLst>
        </xdr:cNvPr>
        <xdr:cNvSpPr txBox="1"/>
      </xdr:nvSpPr>
      <xdr:spPr>
        <a:xfrm>
          <a:off x="3409950" y="1046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a:extLst>
            <a:ext uri="{FF2B5EF4-FFF2-40B4-BE49-F238E27FC236}">
              <a16:creationId xmlns:a16="http://schemas.microsoft.com/office/drawing/2014/main" id="{6C08F83F-F284-4945-B302-BD4331471CCE}"/>
            </a:ext>
          </a:extLst>
        </xdr:cNvPr>
        <xdr:cNvSpPr/>
      </xdr:nvSpPr>
      <xdr:spPr>
        <a:xfrm>
          <a:off x="2889250" y="107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129981</xdr:rowOff>
    </xdr:from>
    <xdr:ext cx="762000" cy="259045"/>
    <xdr:sp macro="" textlink="">
      <xdr:nvSpPr>
        <xdr:cNvPr id="156" name="テキスト ボックス 155">
          <a:extLst>
            <a:ext uri="{FF2B5EF4-FFF2-40B4-BE49-F238E27FC236}">
              <a16:creationId xmlns:a16="http://schemas.microsoft.com/office/drawing/2014/main" id="{1E9C1A17-281C-4A36-A94E-56EF45BAF8E3}"/>
            </a:ext>
          </a:extLst>
        </xdr:cNvPr>
        <xdr:cNvSpPr txBox="1"/>
      </xdr:nvSpPr>
      <xdr:spPr>
        <a:xfrm>
          <a:off x="259715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7" name="楕円 156">
          <a:extLst>
            <a:ext uri="{FF2B5EF4-FFF2-40B4-BE49-F238E27FC236}">
              <a16:creationId xmlns:a16="http://schemas.microsoft.com/office/drawing/2014/main" id="{42735FF0-7DFE-45E9-94BF-063B355606EC}"/>
            </a:ext>
          </a:extLst>
        </xdr:cNvPr>
        <xdr:cNvSpPr/>
      </xdr:nvSpPr>
      <xdr:spPr>
        <a:xfrm>
          <a:off x="2095500" y="108060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14833</xdr:rowOff>
    </xdr:from>
    <xdr:ext cx="762000" cy="259045"/>
    <xdr:sp macro="" textlink="">
      <xdr:nvSpPr>
        <xdr:cNvPr id="158" name="テキスト ボックス 157">
          <a:extLst>
            <a:ext uri="{FF2B5EF4-FFF2-40B4-BE49-F238E27FC236}">
              <a16:creationId xmlns:a16="http://schemas.microsoft.com/office/drawing/2014/main" id="{3F5406C0-438C-49FF-A00E-2910D57C847C}"/>
            </a:ext>
          </a:extLst>
        </xdr:cNvPr>
        <xdr:cNvSpPr txBox="1"/>
      </xdr:nvSpPr>
      <xdr:spPr>
        <a:xfrm>
          <a:off x="178435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88054</xdr:rowOff>
    </xdr:from>
    <xdr:to>
      <xdr:col>7</xdr:col>
      <xdr:colOff>31750</xdr:colOff>
      <xdr:row>67</xdr:row>
      <xdr:rowOff>18204</xdr:rowOff>
    </xdr:to>
    <xdr:sp macro="" textlink="">
      <xdr:nvSpPr>
        <xdr:cNvPr id="159" name="楕円 158">
          <a:extLst>
            <a:ext uri="{FF2B5EF4-FFF2-40B4-BE49-F238E27FC236}">
              <a16:creationId xmlns:a16="http://schemas.microsoft.com/office/drawing/2014/main" id="{AC8AFF93-E166-4BA4-80EC-52E7B70383BF}"/>
            </a:ext>
          </a:extLst>
        </xdr:cNvPr>
        <xdr:cNvSpPr/>
      </xdr:nvSpPr>
      <xdr:spPr>
        <a:xfrm>
          <a:off x="1282700" y="10984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2981</xdr:rowOff>
    </xdr:from>
    <xdr:ext cx="762000" cy="259045"/>
    <xdr:sp macro="" textlink="">
      <xdr:nvSpPr>
        <xdr:cNvPr id="160" name="テキスト ボックス 159">
          <a:extLst>
            <a:ext uri="{FF2B5EF4-FFF2-40B4-BE49-F238E27FC236}">
              <a16:creationId xmlns:a16="http://schemas.microsoft.com/office/drawing/2014/main" id="{691ADA8E-A44C-4C58-9B7F-905FC844BB72}"/>
            </a:ext>
          </a:extLst>
        </xdr:cNvPr>
        <xdr:cNvSpPr txBox="1"/>
      </xdr:nvSpPr>
      <xdr:spPr>
        <a:xfrm>
          <a:off x="971550" y="110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1187692-B055-41E7-84C5-569C00570243}"/>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EB292A6-58F8-4228-A2F5-115F466496F2}"/>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169AAC3-7990-4134-A54A-5A77BF1F6F13}"/>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029759B-7108-407E-9579-6584D0DF80D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8569922-8075-4E77-AEC0-CF739B889393}"/>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8EA0C56-2D42-4A45-93AC-4D2E5DDD276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B496539-B4F7-44E5-B3F7-859A6BF2100B}"/>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E5DAF97-494D-43FF-8231-66F27562E997}"/>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85B2DA5-50E2-4C06-AB88-55545AFA53D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9D555D3-8587-42EF-9AA9-2377FBBC3E2E}"/>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3481D3C-7C2F-45A6-A945-E34291B74B4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ECAAE83-186B-4E05-ADCC-F698F5F26C51}"/>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1D73CD6-2D37-44F4-90CB-26AD0F46EFD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一般職の純増による基本給などの増を主な要因として、人件費は前年度から４．８ポイントの増となり、物件費においても新型コロナウイルス予防接種事業における各種委託料の増などを主な要因として９．４ポイントの増となったことにより、人口１人当たり人件費・物件費等の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本町においては、類似団体内においても少ない職員数で行政サービスを行っており、人件費も少なく抑えられているが、物件費については、歳出予算の精査により、歳出削減に努めていきたい。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1AAE8CA-2687-432E-B885-6177DC53458D}"/>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D6A5AF8-0D97-4023-B0D6-37897B6290F2}"/>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B745BF5-341B-465E-B5C6-97D06F8B8CD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74BEF87A-2361-44E3-BE0C-0D7B1BCB1EE5}"/>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A8864828-AA2E-4F08-9A7D-B0D066BEB453}"/>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EA397C84-B7BC-453B-9246-341F9BCAF445}"/>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58518AAF-C3CA-4F03-9830-156DC0BEE906}"/>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656D2C02-0451-4291-9C2A-F44D163AEF00}"/>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DCCC48A5-09E0-47B9-9F74-746A2F16856F}"/>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3A2D46B6-CAF9-4E34-808E-B9FA2E5333BF}"/>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DACE16AE-CAD7-48CE-8062-67AE04868AB2}"/>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209DEE4-7337-4F74-8325-1E462C4D24A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92BC8B9-0E2A-4BC4-A194-AA9DA85F4AC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6E541CE-7228-48C9-ABE1-28725736E8E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9A1FB405-5EC6-40EB-9DFF-0DFF5527A26E}"/>
            </a:ext>
          </a:extLst>
        </xdr:cNvPr>
        <xdr:cNvCxnSpPr/>
      </xdr:nvCxnSpPr>
      <xdr:spPr>
        <a:xfrm flipV="1">
          <a:off x="4514850" y="13272748"/>
          <a:ext cx="0" cy="1422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41A6602B-396E-4B39-86EE-5A6A2A12E242}"/>
            </a:ext>
          </a:extLst>
        </xdr:cNvPr>
        <xdr:cNvSpPr txBox="1"/>
      </xdr:nvSpPr>
      <xdr:spPr>
        <a:xfrm>
          <a:off x="4584700" y="146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257EAF5B-3DF0-47B9-93C4-64646BB08225}"/>
            </a:ext>
          </a:extLst>
        </xdr:cNvPr>
        <xdr:cNvCxnSpPr/>
      </xdr:nvCxnSpPr>
      <xdr:spPr>
        <a:xfrm>
          <a:off x="4425950" y="1469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288E4E93-B5BB-439A-9DEE-6522B142D4D8}"/>
            </a:ext>
          </a:extLst>
        </xdr:cNvPr>
        <xdr:cNvSpPr txBox="1"/>
      </xdr:nvSpPr>
      <xdr:spPr>
        <a:xfrm>
          <a:off x="4584700" y="130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4DB3D685-1225-4203-91F4-517AFC31741B}"/>
            </a:ext>
          </a:extLst>
        </xdr:cNvPr>
        <xdr:cNvCxnSpPr/>
      </xdr:nvCxnSpPr>
      <xdr:spPr>
        <a:xfrm>
          <a:off x="4425950" y="13272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49622</xdr:rowOff>
    </xdr:from>
    <xdr:to>
      <xdr:col>23</xdr:col>
      <xdr:colOff>133350</xdr:colOff>
      <xdr:row>81</xdr:row>
      <xdr:rowOff>107090</xdr:rowOff>
    </xdr:to>
    <xdr:cxnSp macro="">
      <xdr:nvCxnSpPr>
        <xdr:cNvPr id="193" name="直線コネクタ 192">
          <a:extLst>
            <a:ext uri="{FF2B5EF4-FFF2-40B4-BE49-F238E27FC236}">
              <a16:creationId xmlns:a16="http://schemas.microsoft.com/office/drawing/2014/main" id="{FAFA911B-FFAB-4BB7-B1F3-45A82BB52C5B}"/>
            </a:ext>
          </a:extLst>
        </xdr:cNvPr>
        <xdr:cNvCxnSpPr/>
      </xdr:nvCxnSpPr>
      <xdr:spPr>
        <a:xfrm>
          <a:off x="3752850" y="13422722"/>
          <a:ext cx="762000" cy="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C0E191D7-36D0-4D7A-BB8F-124FBD0B596F}"/>
            </a:ext>
          </a:extLst>
        </xdr:cNvPr>
        <xdr:cNvSpPr txBox="1"/>
      </xdr:nvSpPr>
      <xdr:spPr>
        <a:xfrm>
          <a:off x="4584700" y="13619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50CFC779-443C-4696-99E5-457FF1A97C4F}"/>
            </a:ext>
          </a:extLst>
        </xdr:cNvPr>
        <xdr:cNvSpPr/>
      </xdr:nvSpPr>
      <xdr:spPr>
        <a:xfrm>
          <a:off x="4464050" y="1364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121222</xdr:rowOff>
    </xdr:from>
    <xdr:to>
      <xdr:col>19</xdr:col>
      <xdr:colOff>133350</xdr:colOff>
      <xdr:row>81</xdr:row>
      <xdr:rowOff>49622</xdr:rowOff>
    </xdr:to>
    <xdr:cxnSp macro="">
      <xdr:nvCxnSpPr>
        <xdr:cNvPr id="196" name="直線コネクタ 195">
          <a:extLst>
            <a:ext uri="{FF2B5EF4-FFF2-40B4-BE49-F238E27FC236}">
              <a16:creationId xmlns:a16="http://schemas.microsoft.com/office/drawing/2014/main" id="{3398960B-1B7A-4382-B7E7-C3D8CAB9BE16}"/>
            </a:ext>
          </a:extLst>
        </xdr:cNvPr>
        <xdr:cNvCxnSpPr/>
      </xdr:nvCxnSpPr>
      <xdr:spPr>
        <a:xfrm>
          <a:off x="2940050" y="13329222"/>
          <a:ext cx="812800" cy="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D53A1C1F-3FA9-486B-91BF-55E225F63BE8}"/>
            </a:ext>
          </a:extLst>
        </xdr:cNvPr>
        <xdr:cNvSpPr/>
      </xdr:nvSpPr>
      <xdr:spPr>
        <a:xfrm>
          <a:off x="3702050" y="1357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F7355013-AD2D-4871-956B-B6C0047AB6A6}"/>
            </a:ext>
          </a:extLst>
        </xdr:cNvPr>
        <xdr:cNvSpPr txBox="1"/>
      </xdr:nvSpPr>
      <xdr:spPr>
        <a:xfrm>
          <a:off x="3409950" y="1366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120546</xdr:rowOff>
    </xdr:from>
    <xdr:to>
      <xdr:col>15</xdr:col>
      <xdr:colOff>82550</xdr:colOff>
      <xdr:row>80</xdr:row>
      <xdr:rowOff>121222</xdr:rowOff>
    </xdr:to>
    <xdr:cxnSp macro="">
      <xdr:nvCxnSpPr>
        <xdr:cNvPr id="199" name="直線コネクタ 198">
          <a:extLst>
            <a:ext uri="{FF2B5EF4-FFF2-40B4-BE49-F238E27FC236}">
              <a16:creationId xmlns:a16="http://schemas.microsoft.com/office/drawing/2014/main" id="{29FC6DC9-847B-4A5F-834C-0B6039537600}"/>
            </a:ext>
          </a:extLst>
        </xdr:cNvPr>
        <xdr:cNvCxnSpPr/>
      </xdr:nvCxnSpPr>
      <xdr:spPr>
        <a:xfrm>
          <a:off x="2127250" y="13328546"/>
          <a:ext cx="8128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CE7CB2C3-DA68-4A7A-901F-70CA135BB9A7}"/>
            </a:ext>
          </a:extLst>
        </xdr:cNvPr>
        <xdr:cNvSpPr/>
      </xdr:nvSpPr>
      <xdr:spPr>
        <a:xfrm>
          <a:off x="2889250" y="13488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8367692E-3BC6-4052-AB4D-60B8BE5F9D2E}"/>
            </a:ext>
          </a:extLst>
        </xdr:cNvPr>
        <xdr:cNvSpPr txBox="1"/>
      </xdr:nvSpPr>
      <xdr:spPr>
        <a:xfrm>
          <a:off x="2597150" y="135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106232</xdr:rowOff>
    </xdr:from>
    <xdr:to>
      <xdr:col>11</xdr:col>
      <xdr:colOff>31750</xdr:colOff>
      <xdr:row>80</xdr:row>
      <xdr:rowOff>120546</xdr:rowOff>
    </xdr:to>
    <xdr:cxnSp macro="">
      <xdr:nvCxnSpPr>
        <xdr:cNvPr id="202" name="直線コネクタ 201">
          <a:extLst>
            <a:ext uri="{FF2B5EF4-FFF2-40B4-BE49-F238E27FC236}">
              <a16:creationId xmlns:a16="http://schemas.microsoft.com/office/drawing/2014/main" id="{0E831C8D-9AD9-4E73-A853-BE1B83B4EDDE}"/>
            </a:ext>
          </a:extLst>
        </xdr:cNvPr>
        <xdr:cNvCxnSpPr/>
      </xdr:nvCxnSpPr>
      <xdr:spPr>
        <a:xfrm>
          <a:off x="1333500" y="13314232"/>
          <a:ext cx="79375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E4133A87-C9C3-47DD-A7BB-DC623FD3FE8C}"/>
            </a:ext>
          </a:extLst>
        </xdr:cNvPr>
        <xdr:cNvSpPr/>
      </xdr:nvSpPr>
      <xdr:spPr>
        <a:xfrm>
          <a:off x="2095500" y="13489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EF9F2ED0-EA29-4608-9ED9-22B934CC5F11}"/>
            </a:ext>
          </a:extLst>
        </xdr:cNvPr>
        <xdr:cNvSpPr txBox="1"/>
      </xdr:nvSpPr>
      <xdr:spPr>
        <a:xfrm>
          <a:off x="1784350" y="1356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62AF7313-B001-4DEC-A2EB-AAB0F85250BC}"/>
            </a:ext>
          </a:extLst>
        </xdr:cNvPr>
        <xdr:cNvSpPr/>
      </xdr:nvSpPr>
      <xdr:spPr>
        <a:xfrm>
          <a:off x="1282700" y="13451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2EB5B21C-79C4-458E-9841-7A905D8A84FE}"/>
            </a:ext>
          </a:extLst>
        </xdr:cNvPr>
        <xdr:cNvSpPr txBox="1"/>
      </xdr:nvSpPr>
      <xdr:spPr>
        <a:xfrm>
          <a:off x="971550" y="135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A8687F5-0361-4672-8913-7B0626DA477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DDEA382-1CC7-40BB-ABA9-2845A385CAD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AC97A1E-E58C-4887-AA63-A02A28036DD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502CAAF-5475-4747-8F73-23A077048D6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C9F2E99-6D81-4D83-964C-33EB061FA36C}"/>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56290</xdr:rowOff>
    </xdr:from>
    <xdr:to>
      <xdr:col>23</xdr:col>
      <xdr:colOff>184150</xdr:colOff>
      <xdr:row>81</xdr:row>
      <xdr:rowOff>157890</xdr:rowOff>
    </xdr:to>
    <xdr:sp macro="" textlink="">
      <xdr:nvSpPr>
        <xdr:cNvPr id="212" name="楕円 211">
          <a:extLst>
            <a:ext uri="{FF2B5EF4-FFF2-40B4-BE49-F238E27FC236}">
              <a16:creationId xmlns:a16="http://schemas.microsoft.com/office/drawing/2014/main" id="{DD695A14-D0BC-4890-A360-A33AEA69A56D}"/>
            </a:ext>
          </a:extLst>
        </xdr:cNvPr>
        <xdr:cNvSpPr/>
      </xdr:nvSpPr>
      <xdr:spPr>
        <a:xfrm>
          <a:off x="4464050" y="134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72817</xdr:rowOff>
    </xdr:from>
    <xdr:ext cx="762000" cy="259045"/>
    <xdr:sp macro="" textlink="">
      <xdr:nvSpPr>
        <xdr:cNvPr id="213" name="人件費・物件費等の状況該当値テキスト">
          <a:extLst>
            <a:ext uri="{FF2B5EF4-FFF2-40B4-BE49-F238E27FC236}">
              <a16:creationId xmlns:a16="http://schemas.microsoft.com/office/drawing/2014/main" id="{513BA4E6-E639-4113-8296-B3E53F339D74}"/>
            </a:ext>
          </a:extLst>
        </xdr:cNvPr>
        <xdr:cNvSpPr txBox="1"/>
      </xdr:nvSpPr>
      <xdr:spPr>
        <a:xfrm>
          <a:off x="4584700" y="1328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170272</xdr:rowOff>
    </xdr:from>
    <xdr:to>
      <xdr:col>19</xdr:col>
      <xdr:colOff>184150</xdr:colOff>
      <xdr:row>81</xdr:row>
      <xdr:rowOff>100422</xdr:rowOff>
    </xdr:to>
    <xdr:sp macro="" textlink="">
      <xdr:nvSpPr>
        <xdr:cNvPr id="214" name="楕円 213">
          <a:extLst>
            <a:ext uri="{FF2B5EF4-FFF2-40B4-BE49-F238E27FC236}">
              <a16:creationId xmlns:a16="http://schemas.microsoft.com/office/drawing/2014/main" id="{BF33F45D-6025-430D-BD6B-7B4EC7849FE4}"/>
            </a:ext>
          </a:extLst>
        </xdr:cNvPr>
        <xdr:cNvSpPr/>
      </xdr:nvSpPr>
      <xdr:spPr>
        <a:xfrm>
          <a:off x="3702050" y="13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110599</xdr:rowOff>
    </xdr:from>
    <xdr:ext cx="736600" cy="259045"/>
    <xdr:sp macro="" textlink="">
      <xdr:nvSpPr>
        <xdr:cNvPr id="215" name="テキスト ボックス 214">
          <a:extLst>
            <a:ext uri="{FF2B5EF4-FFF2-40B4-BE49-F238E27FC236}">
              <a16:creationId xmlns:a16="http://schemas.microsoft.com/office/drawing/2014/main" id="{81740D2C-BE0B-41D9-887D-CF89A958D3BC}"/>
            </a:ext>
          </a:extLst>
        </xdr:cNvPr>
        <xdr:cNvSpPr txBox="1"/>
      </xdr:nvSpPr>
      <xdr:spPr>
        <a:xfrm>
          <a:off x="3409950" y="1315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70422</xdr:rowOff>
    </xdr:from>
    <xdr:to>
      <xdr:col>15</xdr:col>
      <xdr:colOff>133350</xdr:colOff>
      <xdr:row>81</xdr:row>
      <xdr:rowOff>572</xdr:rowOff>
    </xdr:to>
    <xdr:sp macro="" textlink="">
      <xdr:nvSpPr>
        <xdr:cNvPr id="216" name="楕円 215">
          <a:extLst>
            <a:ext uri="{FF2B5EF4-FFF2-40B4-BE49-F238E27FC236}">
              <a16:creationId xmlns:a16="http://schemas.microsoft.com/office/drawing/2014/main" id="{2B40FB71-9443-4FE2-8A82-8A2BB0A87E7C}"/>
            </a:ext>
          </a:extLst>
        </xdr:cNvPr>
        <xdr:cNvSpPr/>
      </xdr:nvSpPr>
      <xdr:spPr>
        <a:xfrm>
          <a:off x="2889250" y="132784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10749</xdr:rowOff>
    </xdr:from>
    <xdr:ext cx="762000" cy="259045"/>
    <xdr:sp macro="" textlink="">
      <xdr:nvSpPr>
        <xdr:cNvPr id="217" name="テキスト ボックス 216">
          <a:extLst>
            <a:ext uri="{FF2B5EF4-FFF2-40B4-BE49-F238E27FC236}">
              <a16:creationId xmlns:a16="http://schemas.microsoft.com/office/drawing/2014/main" id="{F3C07CF6-BD3A-4F90-8EC8-339DBC454261}"/>
            </a:ext>
          </a:extLst>
        </xdr:cNvPr>
        <xdr:cNvSpPr txBox="1"/>
      </xdr:nvSpPr>
      <xdr:spPr>
        <a:xfrm>
          <a:off x="2597150" y="130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69746</xdr:rowOff>
    </xdr:from>
    <xdr:to>
      <xdr:col>11</xdr:col>
      <xdr:colOff>82550</xdr:colOff>
      <xdr:row>80</xdr:row>
      <xdr:rowOff>171346</xdr:rowOff>
    </xdr:to>
    <xdr:sp macro="" textlink="">
      <xdr:nvSpPr>
        <xdr:cNvPr id="218" name="楕円 217">
          <a:extLst>
            <a:ext uri="{FF2B5EF4-FFF2-40B4-BE49-F238E27FC236}">
              <a16:creationId xmlns:a16="http://schemas.microsoft.com/office/drawing/2014/main" id="{4C2FCE07-211B-4DCD-888A-25D8EDB95B12}"/>
            </a:ext>
          </a:extLst>
        </xdr:cNvPr>
        <xdr:cNvSpPr/>
      </xdr:nvSpPr>
      <xdr:spPr>
        <a:xfrm>
          <a:off x="2095500" y="132777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10073</xdr:rowOff>
    </xdr:from>
    <xdr:ext cx="762000" cy="259045"/>
    <xdr:sp macro="" textlink="">
      <xdr:nvSpPr>
        <xdr:cNvPr id="219" name="テキスト ボックス 218">
          <a:extLst>
            <a:ext uri="{FF2B5EF4-FFF2-40B4-BE49-F238E27FC236}">
              <a16:creationId xmlns:a16="http://schemas.microsoft.com/office/drawing/2014/main" id="{D964765A-01EB-4E85-8815-5C687908D427}"/>
            </a:ext>
          </a:extLst>
        </xdr:cNvPr>
        <xdr:cNvSpPr txBox="1"/>
      </xdr:nvSpPr>
      <xdr:spPr>
        <a:xfrm>
          <a:off x="1784350" y="1305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55432</xdr:rowOff>
    </xdr:from>
    <xdr:to>
      <xdr:col>7</xdr:col>
      <xdr:colOff>31750</xdr:colOff>
      <xdr:row>80</xdr:row>
      <xdr:rowOff>157032</xdr:rowOff>
    </xdr:to>
    <xdr:sp macro="" textlink="">
      <xdr:nvSpPr>
        <xdr:cNvPr id="220" name="楕円 219">
          <a:extLst>
            <a:ext uri="{FF2B5EF4-FFF2-40B4-BE49-F238E27FC236}">
              <a16:creationId xmlns:a16="http://schemas.microsoft.com/office/drawing/2014/main" id="{77B03297-5DA5-4C4C-B900-3550B7FC5A8C}"/>
            </a:ext>
          </a:extLst>
        </xdr:cNvPr>
        <xdr:cNvSpPr/>
      </xdr:nvSpPr>
      <xdr:spPr>
        <a:xfrm>
          <a:off x="1282700" y="13263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167209</xdr:rowOff>
    </xdr:from>
    <xdr:ext cx="762000" cy="259045"/>
    <xdr:sp macro="" textlink="">
      <xdr:nvSpPr>
        <xdr:cNvPr id="221" name="テキスト ボックス 220">
          <a:extLst>
            <a:ext uri="{FF2B5EF4-FFF2-40B4-BE49-F238E27FC236}">
              <a16:creationId xmlns:a16="http://schemas.microsoft.com/office/drawing/2014/main" id="{06EF9BE2-3D17-45CE-AB3D-E7AAA73A5B59}"/>
            </a:ext>
          </a:extLst>
        </xdr:cNvPr>
        <xdr:cNvSpPr txBox="1"/>
      </xdr:nvSpPr>
      <xdr:spPr>
        <a:xfrm>
          <a:off x="971550" y="130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17D74A8-7A48-4A6E-94E1-759E8CFEF35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5B67A26-C939-435B-819A-E506E73BE968}"/>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C40857E-229B-4FED-9F22-F456D8F0BB0E}"/>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A73F26E-FF9D-4ABC-B7B8-0011EA119D86}"/>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00527E9-78A7-4424-BE26-2B073431838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9F8F828-3A30-4451-A699-CB3D4A730D9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9A14CAC-6355-454E-A2DA-25C47973CB0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7893598-E8FC-4CA6-A49C-3B9F35B76F58}"/>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50FCA7D-CBDB-4212-ABE7-649D2A129EF3}"/>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445B1D9-A48E-4DFB-A6BE-1FC10113528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2D0AFEE-BD1C-4B7A-A625-1BF273654263}"/>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DB53A02-84D4-4D73-AC87-5BE691B0F72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592559F-F438-4BF1-9EA7-74090BC304CE}"/>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類似団体内順位は下位であるが、全国町村平均を上回る数値となっている。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FC9A985A-9E37-443F-8E5F-512551F0957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CE79EFB-6D07-4AA3-9FA8-ABCA7A79EC0C}"/>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5F82ECA-5DAA-4C34-B28F-C8E28F2EF757}"/>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134A4A8A-C7C9-4DF9-86B4-79B6CCF1F1F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F371247-DE17-4D65-B751-77E4AB6873ED}"/>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2424F51-DBA9-4814-B59D-256E49B020C4}"/>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3297EF02-B639-407B-AD45-B10DB970A256}"/>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7171598-ABB5-46AF-A9D0-7BC0C1491348}"/>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AB31C17F-9E27-4196-AD7C-87114BE2D6E9}"/>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4EAFAE36-8BB5-48DA-96A4-D7D6283FFA22}"/>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12CF028-8C67-4925-8783-3A0DB2B244F1}"/>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D9DEB3DF-2043-46E4-957F-BDD4FA9DA8FE}"/>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72FDC3FE-76E6-43F2-817C-835A4A193F43}"/>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612A608A-2352-4033-AAD7-B1342C0F8B49}"/>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E50B2BF-83EA-4FC1-B106-8913F371B994}"/>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BBBD8058-7810-4DE7-B201-7A4635BD37AD}"/>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1511649E-3E99-4211-A291-EF76C58A41F3}"/>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C2665046-E4ED-40DB-84D4-F5E7EFDDC531}"/>
            </a:ext>
          </a:extLst>
        </xdr:cNvPr>
        <xdr:cNvCxnSpPr/>
      </xdr:nvCxnSpPr>
      <xdr:spPr>
        <a:xfrm flipV="1">
          <a:off x="15474950" y="13321393"/>
          <a:ext cx="0" cy="157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945676B5-DCB3-45E2-858E-0F292614993E}"/>
            </a:ext>
          </a:extLst>
        </xdr:cNvPr>
        <xdr:cNvSpPr txBox="1"/>
      </xdr:nvSpPr>
      <xdr:spPr>
        <a:xfrm>
          <a:off x="15563850" y="148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916AAEA5-A924-465B-891F-B219A720D3EA}"/>
            </a:ext>
          </a:extLst>
        </xdr:cNvPr>
        <xdr:cNvCxnSpPr/>
      </xdr:nvCxnSpPr>
      <xdr:spPr>
        <a:xfrm>
          <a:off x="15405100" y="1489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E848ECB5-9415-41CF-B89A-BA23BB6E7CD0}"/>
            </a:ext>
          </a:extLst>
        </xdr:cNvPr>
        <xdr:cNvSpPr txBox="1"/>
      </xdr:nvSpPr>
      <xdr:spPr>
        <a:xfrm>
          <a:off x="1556385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B69C4404-1CE4-4CE2-8A03-E916AAD2D192}"/>
            </a:ext>
          </a:extLst>
        </xdr:cNvPr>
        <xdr:cNvCxnSpPr/>
      </xdr:nvCxnSpPr>
      <xdr:spPr>
        <a:xfrm>
          <a:off x="15405100" y="13321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a:extLst>
            <a:ext uri="{FF2B5EF4-FFF2-40B4-BE49-F238E27FC236}">
              <a16:creationId xmlns:a16="http://schemas.microsoft.com/office/drawing/2014/main" id="{07AD7F25-0519-4300-A3AD-06233BF031F4}"/>
            </a:ext>
          </a:extLst>
        </xdr:cNvPr>
        <xdr:cNvCxnSpPr/>
      </xdr:nvCxnSpPr>
      <xdr:spPr>
        <a:xfrm>
          <a:off x="14712950" y="142312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EA05632D-F64D-46D2-B03B-3F517DE83110}"/>
            </a:ext>
          </a:extLst>
        </xdr:cNvPr>
        <xdr:cNvSpPr txBox="1"/>
      </xdr:nvSpPr>
      <xdr:spPr>
        <a:xfrm>
          <a:off x="15563850" y="1388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6538BCD8-AB83-46A8-A656-C498B9192774}"/>
            </a:ext>
          </a:extLst>
        </xdr:cNvPr>
        <xdr:cNvSpPr/>
      </xdr:nvSpPr>
      <xdr:spPr>
        <a:xfrm>
          <a:off x="15430500" y="14031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60" name="直線コネクタ 259">
          <a:extLst>
            <a:ext uri="{FF2B5EF4-FFF2-40B4-BE49-F238E27FC236}">
              <a16:creationId xmlns:a16="http://schemas.microsoft.com/office/drawing/2014/main" id="{0E6E4D1B-0CC9-4AF6-B0A7-C6421D9D508A}"/>
            </a:ext>
          </a:extLst>
        </xdr:cNvPr>
        <xdr:cNvCxnSpPr/>
      </xdr:nvCxnSpPr>
      <xdr:spPr>
        <a:xfrm flipV="1">
          <a:off x="13906500" y="14231257"/>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6C019223-D99E-424C-A072-D5AF033A2625}"/>
            </a:ext>
          </a:extLst>
        </xdr:cNvPr>
        <xdr:cNvSpPr/>
      </xdr:nvSpPr>
      <xdr:spPr>
        <a:xfrm>
          <a:off x="14668500" y="140489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68022950-B5D4-4B3F-BEFD-DD5DB3325093}"/>
            </a:ext>
          </a:extLst>
        </xdr:cNvPr>
        <xdr:cNvSpPr txBox="1"/>
      </xdr:nvSpPr>
      <xdr:spPr>
        <a:xfrm>
          <a:off x="14370050" y="1383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3797C50D-EF9F-468B-B238-6DA94F327352}"/>
            </a:ext>
          </a:extLst>
        </xdr:cNvPr>
        <xdr:cNvCxnSpPr/>
      </xdr:nvCxnSpPr>
      <xdr:spPr>
        <a:xfrm flipV="1">
          <a:off x="13106400" y="14265729"/>
          <a:ext cx="8001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71F7C9AE-66E5-47EB-83FF-0687EB9D8078}"/>
            </a:ext>
          </a:extLst>
        </xdr:cNvPr>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8172A723-2E79-4A53-86BB-736E2F18A9DF}"/>
            </a:ext>
          </a:extLst>
        </xdr:cNvPr>
        <xdr:cNvSpPr txBox="1"/>
      </xdr:nvSpPr>
      <xdr:spPr>
        <a:xfrm>
          <a:off x="1355725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1E969B5F-5947-4964-8DE1-ECE3D8618C1E}"/>
            </a:ext>
          </a:extLst>
        </xdr:cNvPr>
        <xdr:cNvCxnSpPr/>
      </xdr:nvCxnSpPr>
      <xdr:spPr>
        <a:xfrm flipV="1">
          <a:off x="12293600" y="14317436"/>
          <a:ext cx="8128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3DC7D432-BDDC-4BAA-A0BE-4029EFF6F78F}"/>
            </a:ext>
          </a:extLst>
        </xdr:cNvPr>
        <xdr:cNvSpPr/>
      </xdr:nvSpPr>
      <xdr:spPr>
        <a:xfrm>
          <a:off x="13055600" y="1404892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B1627ACA-FDB0-449B-A592-30926F8AD699}"/>
            </a:ext>
          </a:extLst>
        </xdr:cNvPr>
        <xdr:cNvSpPr txBox="1"/>
      </xdr:nvSpPr>
      <xdr:spPr>
        <a:xfrm>
          <a:off x="127635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2B0D9C72-AC6A-40D6-8106-1878AA8D9874}"/>
            </a:ext>
          </a:extLst>
        </xdr:cNvPr>
        <xdr:cNvSpPr/>
      </xdr:nvSpPr>
      <xdr:spPr>
        <a:xfrm>
          <a:off x="12242800" y="1406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400C3816-8436-4B30-A07D-6613079FEAEC}"/>
            </a:ext>
          </a:extLst>
        </xdr:cNvPr>
        <xdr:cNvSpPr txBox="1"/>
      </xdr:nvSpPr>
      <xdr:spPr>
        <a:xfrm>
          <a:off x="119507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43E8A32-610A-4F88-8697-3A8865FB1A1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E87EBA9-8B25-43CF-86AA-5238A7ED997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41932D2-C256-4DBF-AAF3-1410A333C69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9366334-7B94-42A2-BB0A-C6F923493B6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FA8CE09-E2B4-4B2E-8444-686EAA2A7261}"/>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E4CB6C13-D5CB-4780-B413-8B9B617D7DD8}"/>
            </a:ext>
          </a:extLst>
        </xdr:cNvPr>
        <xdr:cNvSpPr/>
      </xdr:nvSpPr>
      <xdr:spPr>
        <a:xfrm>
          <a:off x="15430500" y="141868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84F22267-7F83-4B76-97EA-7C8A4D981611}"/>
            </a:ext>
          </a:extLst>
        </xdr:cNvPr>
        <xdr:cNvSpPr txBox="1"/>
      </xdr:nvSpPr>
      <xdr:spPr>
        <a:xfrm>
          <a:off x="15563850" y="141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a:extLst>
            <a:ext uri="{FF2B5EF4-FFF2-40B4-BE49-F238E27FC236}">
              <a16:creationId xmlns:a16="http://schemas.microsoft.com/office/drawing/2014/main" id="{B96A21A6-4BA3-4195-963A-F71D9A4B7239}"/>
            </a:ext>
          </a:extLst>
        </xdr:cNvPr>
        <xdr:cNvSpPr/>
      </xdr:nvSpPr>
      <xdr:spPr>
        <a:xfrm>
          <a:off x="14668500" y="141868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a:extLst>
            <a:ext uri="{FF2B5EF4-FFF2-40B4-BE49-F238E27FC236}">
              <a16:creationId xmlns:a16="http://schemas.microsoft.com/office/drawing/2014/main" id="{2053F3EA-117E-4DD1-8C6C-315A53D08892}"/>
            </a:ext>
          </a:extLst>
        </xdr:cNvPr>
        <xdr:cNvSpPr txBox="1"/>
      </xdr:nvSpPr>
      <xdr:spPr>
        <a:xfrm>
          <a:off x="14370050" y="1426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a16="http://schemas.microsoft.com/office/drawing/2014/main" id="{0F5EE1CE-71A5-47C5-B727-0A42F14CEE62}"/>
            </a:ext>
          </a:extLst>
        </xdr:cNvPr>
        <xdr:cNvSpPr/>
      </xdr:nvSpPr>
      <xdr:spPr>
        <a:xfrm>
          <a:off x="13868400" y="14214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EA9960F6-4F82-4769-AB0E-975E366B3E1F}"/>
            </a:ext>
          </a:extLst>
        </xdr:cNvPr>
        <xdr:cNvSpPr txBox="1"/>
      </xdr:nvSpPr>
      <xdr:spPr>
        <a:xfrm>
          <a:off x="13557250" y="14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A98C2E57-A306-429A-B272-543300B39AA6}"/>
            </a:ext>
          </a:extLst>
        </xdr:cNvPr>
        <xdr:cNvSpPr/>
      </xdr:nvSpPr>
      <xdr:spPr>
        <a:xfrm>
          <a:off x="13055600" y="1426663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A09B5048-F88B-4C1F-A84A-5F6CBEE86B62}"/>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a16="http://schemas.microsoft.com/office/drawing/2014/main" id="{F6B76E6C-2ECC-4549-993B-1B8B4C62A9C8}"/>
            </a:ext>
          </a:extLst>
        </xdr:cNvPr>
        <xdr:cNvSpPr/>
      </xdr:nvSpPr>
      <xdr:spPr>
        <a:xfrm>
          <a:off x="12242800" y="14352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5236359F-B1A8-4CE9-8B08-F50C307C1641}"/>
            </a:ext>
          </a:extLst>
        </xdr:cNvPr>
        <xdr:cNvSpPr txBox="1"/>
      </xdr:nvSpPr>
      <xdr:spPr>
        <a:xfrm>
          <a:off x="11950700" y="144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D8416AD6-E565-4D98-B2B5-66538F28FEA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782BC2E-D034-445B-A9DB-F7F40794D87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50CC748F-4385-4CD5-A237-B31A7EC8FF1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4847C1D-6C1A-4F34-894E-BB826719229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B41BB0BB-840B-4E75-ADD6-912DDF7018F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E24A70D-4A97-4992-872C-989996087CE9}"/>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C686C590-6547-45C0-BB42-2DF4AA7CEF92}"/>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E376E948-75FB-45D7-A320-CC2BA9F650BF}"/>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EE57DB0C-ABFB-4A37-816F-80D4438C1192}"/>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6F68E7DD-4198-4B20-B02D-7AE3411C848C}"/>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E075EE2B-5E09-4500-BAEB-D8C1F36708C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EDE127AA-BD6A-415B-B19A-08E425FA115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D0BB719D-BE21-481D-813B-D75C878BA26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も少ない職員数をキープしているが、今後も住民サービスが低下しないように留意しながら、事務事業の見直し、偏りがなく効率的な人員配置を行うことで、より一層の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416C5ABA-1AC6-4AE8-A935-1BCC7C9D6084}"/>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B739A7B0-66F7-4C51-9CE9-61024751D35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B15BA910-16AF-4F76-AA96-495708C0094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521E17C0-8D78-4296-AF58-D708A7D5DEA6}"/>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86EF872-2652-4589-B60A-30CFB45B3477}"/>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12B3A127-F1BD-4E1B-A93F-BE5F4CA6049B}"/>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72BEC562-14C5-4AAD-8CBC-F798F3013E9B}"/>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4B032CA6-D5ED-42B3-B58F-C9327485114C}"/>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49901F20-4983-4767-B181-529BF3D0B25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85B361B6-4264-4B72-8AB1-0EFC6FA3F823}"/>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B532EF0E-489A-4C28-84C8-B8A4ECD9FE69}"/>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82F92AAD-5E65-4AC2-9931-E7331174BB4F}"/>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B34C186E-4028-4250-86A4-4238E2FF725D}"/>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AC78B0EC-F537-4AE8-AB47-6447E1AE073B}"/>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94BE7DC5-DB6F-4130-9230-4D0F46836DA8}"/>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34E81700-E0E4-46F1-BD70-D0888310D0C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6D6626A-B650-4D7C-BB13-F4E5D4C3E38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A11341F4-8AFC-4E07-9973-3EE6EE9AD4F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D1112F24-C295-4954-BFB8-0305BC788D35}"/>
            </a:ext>
          </a:extLst>
        </xdr:cNvPr>
        <xdr:cNvCxnSpPr/>
      </xdr:nvCxnSpPr>
      <xdr:spPr>
        <a:xfrm flipV="1">
          <a:off x="15474950" y="9578703"/>
          <a:ext cx="0" cy="158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1CB5A207-910D-46A4-B658-93FC9A9242F4}"/>
            </a:ext>
          </a:extLst>
        </xdr:cNvPr>
        <xdr:cNvSpPr txBox="1"/>
      </xdr:nvSpPr>
      <xdr:spPr>
        <a:xfrm>
          <a:off x="15563850" y="111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3C68799-7B46-448A-BDE7-63CF7E497F3A}"/>
            </a:ext>
          </a:extLst>
        </xdr:cNvPr>
        <xdr:cNvCxnSpPr/>
      </xdr:nvCxnSpPr>
      <xdr:spPr>
        <a:xfrm>
          <a:off x="15405100" y="111606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3BF96EDB-1F73-4DE7-803D-3E6C910E0FF2}"/>
            </a:ext>
          </a:extLst>
        </xdr:cNvPr>
        <xdr:cNvSpPr txBox="1"/>
      </xdr:nvSpPr>
      <xdr:spPr>
        <a:xfrm>
          <a:off x="15563850" y="93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BED810AA-0B4C-46B1-B482-61E7EC2CF0CB}"/>
            </a:ext>
          </a:extLst>
        </xdr:cNvPr>
        <xdr:cNvCxnSpPr/>
      </xdr:nvCxnSpPr>
      <xdr:spPr>
        <a:xfrm>
          <a:off x="15405100" y="9578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21046</xdr:rowOff>
    </xdr:to>
    <xdr:cxnSp macro="">
      <xdr:nvCxnSpPr>
        <xdr:cNvPr id="322" name="直線コネクタ 321">
          <a:extLst>
            <a:ext uri="{FF2B5EF4-FFF2-40B4-BE49-F238E27FC236}">
              <a16:creationId xmlns:a16="http://schemas.microsoft.com/office/drawing/2014/main" id="{668A5971-9BA2-4CDB-88D9-FD83AE653D70}"/>
            </a:ext>
          </a:extLst>
        </xdr:cNvPr>
        <xdr:cNvCxnSpPr/>
      </xdr:nvCxnSpPr>
      <xdr:spPr>
        <a:xfrm flipV="1">
          <a:off x="14712950" y="9749881"/>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C0B1B241-1A9C-46C3-AB50-73EEC3DFC725}"/>
            </a:ext>
          </a:extLst>
        </xdr:cNvPr>
        <xdr:cNvSpPr txBox="1"/>
      </xdr:nvSpPr>
      <xdr:spPr>
        <a:xfrm>
          <a:off x="15563850" y="9914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59796413-8D11-4BE7-8F7D-39FB32065609}"/>
            </a:ext>
          </a:extLst>
        </xdr:cNvPr>
        <xdr:cNvSpPr/>
      </xdr:nvSpPr>
      <xdr:spPr>
        <a:xfrm>
          <a:off x="15430500" y="99426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166642</xdr:rowOff>
    </xdr:from>
    <xdr:to>
      <xdr:col>77</xdr:col>
      <xdr:colOff>44450</xdr:colOff>
      <xdr:row>59</xdr:row>
      <xdr:rowOff>21046</xdr:rowOff>
    </xdr:to>
    <xdr:cxnSp macro="">
      <xdr:nvCxnSpPr>
        <xdr:cNvPr id="325" name="直線コネクタ 324">
          <a:extLst>
            <a:ext uri="{FF2B5EF4-FFF2-40B4-BE49-F238E27FC236}">
              <a16:creationId xmlns:a16="http://schemas.microsoft.com/office/drawing/2014/main" id="{FE5AEC75-F717-480C-A5C4-5C82E1AC82E3}"/>
            </a:ext>
          </a:extLst>
        </xdr:cNvPr>
        <xdr:cNvCxnSpPr/>
      </xdr:nvCxnSpPr>
      <xdr:spPr>
        <a:xfrm>
          <a:off x="13906500" y="9742442"/>
          <a:ext cx="80645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FF5A09F9-4CBE-41E2-8731-14F4A24356EB}"/>
            </a:ext>
          </a:extLst>
        </xdr:cNvPr>
        <xdr:cNvSpPr/>
      </xdr:nvSpPr>
      <xdr:spPr>
        <a:xfrm>
          <a:off x="14668500" y="99305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62F1A5CB-43D3-4223-8165-C2B8AB9B0BCF}"/>
            </a:ext>
          </a:extLst>
        </xdr:cNvPr>
        <xdr:cNvSpPr txBox="1"/>
      </xdr:nvSpPr>
      <xdr:spPr>
        <a:xfrm>
          <a:off x="14370050" y="1001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166642</xdr:rowOff>
    </xdr:to>
    <xdr:cxnSp macro="">
      <xdr:nvCxnSpPr>
        <xdr:cNvPr id="328" name="直線コネクタ 327">
          <a:extLst>
            <a:ext uri="{FF2B5EF4-FFF2-40B4-BE49-F238E27FC236}">
              <a16:creationId xmlns:a16="http://schemas.microsoft.com/office/drawing/2014/main" id="{DB4147B4-028E-4B8A-85E5-67636C9638E2}"/>
            </a:ext>
          </a:extLst>
        </xdr:cNvPr>
        <xdr:cNvCxnSpPr/>
      </xdr:nvCxnSpPr>
      <xdr:spPr>
        <a:xfrm>
          <a:off x="13106400" y="9678670"/>
          <a:ext cx="8001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2DD26D51-006B-4A86-AACA-942A03CB735C}"/>
            </a:ext>
          </a:extLst>
        </xdr:cNvPr>
        <xdr:cNvSpPr/>
      </xdr:nvSpPr>
      <xdr:spPr>
        <a:xfrm>
          <a:off x="13868400" y="99392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4502A561-9FD5-4C99-B863-D35460AAB1D6}"/>
            </a:ext>
          </a:extLst>
        </xdr:cNvPr>
        <xdr:cNvSpPr txBox="1"/>
      </xdr:nvSpPr>
      <xdr:spPr>
        <a:xfrm>
          <a:off x="13557250" y="100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104594</xdr:rowOff>
    </xdr:to>
    <xdr:cxnSp macro="">
      <xdr:nvCxnSpPr>
        <xdr:cNvPr id="331" name="直線コネクタ 330">
          <a:extLst>
            <a:ext uri="{FF2B5EF4-FFF2-40B4-BE49-F238E27FC236}">
              <a16:creationId xmlns:a16="http://schemas.microsoft.com/office/drawing/2014/main" id="{9D633AA7-3AB4-4529-A06E-CD9828CE94A5}"/>
            </a:ext>
          </a:extLst>
        </xdr:cNvPr>
        <xdr:cNvCxnSpPr/>
      </xdr:nvCxnSpPr>
      <xdr:spPr>
        <a:xfrm flipV="1">
          <a:off x="12293600" y="9678670"/>
          <a:ext cx="8128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E3CE6F2C-790C-49C1-AB50-9FEE7995056D}"/>
            </a:ext>
          </a:extLst>
        </xdr:cNvPr>
        <xdr:cNvSpPr/>
      </xdr:nvSpPr>
      <xdr:spPr>
        <a:xfrm>
          <a:off x="13055600" y="993403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1AC1DA7B-6045-45BF-9712-7F3406F8F64C}"/>
            </a:ext>
          </a:extLst>
        </xdr:cNvPr>
        <xdr:cNvSpPr txBox="1"/>
      </xdr:nvSpPr>
      <xdr:spPr>
        <a:xfrm>
          <a:off x="12763500" y="100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5F3E3AF2-173A-4F77-B0F3-E5849B989E81}"/>
            </a:ext>
          </a:extLst>
        </xdr:cNvPr>
        <xdr:cNvSpPr/>
      </xdr:nvSpPr>
      <xdr:spPr>
        <a:xfrm>
          <a:off x="12242800" y="99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B5810C03-859E-40CC-BF77-97C633771796}"/>
            </a:ext>
          </a:extLst>
        </xdr:cNvPr>
        <xdr:cNvSpPr txBox="1"/>
      </xdr:nvSpPr>
      <xdr:spPr>
        <a:xfrm>
          <a:off x="11950700" y="1001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A3BAC93-D391-4D29-9F68-7D1D3C648313}"/>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FF24846-6D34-416E-BF74-EFCD6C28768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3987F18-D18C-4389-B3C4-50A30F888059}"/>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0A09DE3-9A1E-4410-B844-C4EA57017AD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0AFCB3A-587E-418B-B837-26E5743A39BC}"/>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129631</xdr:rowOff>
    </xdr:from>
    <xdr:to>
      <xdr:col>81</xdr:col>
      <xdr:colOff>95250</xdr:colOff>
      <xdr:row>59</xdr:row>
      <xdr:rowOff>59781</xdr:rowOff>
    </xdr:to>
    <xdr:sp macro="" textlink="">
      <xdr:nvSpPr>
        <xdr:cNvPr id="341" name="楕円 340">
          <a:extLst>
            <a:ext uri="{FF2B5EF4-FFF2-40B4-BE49-F238E27FC236}">
              <a16:creationId xmlns:a16="http://schemas.microsoft.com/office/drawing/2014/main" id="{8AD9ABB9-D049-43F2-9872-D0380A1A69EE}"/>
            </a:ext>
          </a:extLst>
        </xdr:cNvPr>
        <xdr:cNvSpPr/>
      </xdr:nvSpPr>
      <xdr:spPr>
        <a:xfrm>
          <a:off x="15430500" y="97054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146158</xdr:rowOff>
    </xdr:from>
    <xdr:ext cx="762000" cy="259045"/>
    <xdr:sp macro="" textlink="">
      <xdr:nvSpPr>
        <xdr:cNvPr id="342" name="定員管理の状況該当値テキスト">
          <a:extLst>
            <a:ext uri="{FF2B5EF4-FFF2-40B4-BE49-F238E27FC236}">
              <a16:creationId xmlns:a16="http://schemas.microsoft.com/office/drawing/2014/main" id="{3CB1A588-AF48-45A2-8B7B-09F6A9078080}"/>
            </a:ext>
          </a:extLst>
        </xdr:cNvPr>
        <xdr:cNvSpPr txBox="1"/>
      </xdr:nvSpPr>
      <xdr:spPr>
        <a:xfrm>
          <a:off x="15563850" y="955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3" name="楕円 342">
          <a:extLst>
            <a:ext uri="{FF2B5EF4-FFF2-40B4-BE49-F238E27FC236}">
              <a16:creationId xmlns:a16="http://schemas.microsoft.com/office/drawing/2014/main" id="{97FE604F-20D3-48B4-87DD-8F8627F7A5FB}"/>
            </a:ext>
          </a:extLst>
        </xdr:cNvPr>
        <xdr:cNvSpPr/>
      </xdr:nvSpPr>
      <xdr:spPr>
        <a:xfrm>
          <a:off x="14668500" y="97174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4" name="テキスト ボックス 343">
          <a:extLst>
            <a:ext uri="{FF2B5EF4-FFF2-40B4-BE49-F238E27FC236}">
              <a16:creationId xmlns:a16="http://schemas.microsoft.com/office/drawing/2014/main" id="{C08A4E85-25DF-492A-BD79-1910F1567793}"/>
            </a:ext>
          </a:extLst>
        </xdr:cNvPr>
        <xdr:cNvSpPr txBox="1"/>
      </xdr:nvSpPr>
      <xdr:spPr>
        <a:xfrm>
          <a:off x="14370050" y="949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115842</xdr:rowOff>
    </xdr:from>
    <xdr:to>
      <xdr:col>73</xdr:col>
      <xdr:colOff>44450</xdr:colOff>
      <xdr:row>59</xdr:row>
      <xdr:rowOff>45992</xdr:rowOff>
    </xdr:to>
    <xdr:sp macro="" textlink="">
      <xdr:nvSpPr>
        <xdr:cNvPr id="345" name="楕円 344">
          <a:extLst>
            <a:ext uri="{FF2B5EF4-FFF2-40B4-BE49-F238E27FC236}">
              <a16:creationId xmlns:a16="http://schemas.microsoft.com/office/drawing/2014/main" id="{3CB3C050-412E-4C6B-A524-D54D48CC2766}"/>
            </a:ext>
          </a:extLst>
        </xdr:cNvPr>
        <xdr:cNvSpPr/>
      </xdr:nvSpPr>
      <xdr:spPr>
        <a:xfrm>
          <a:off x="13868400" y="9691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56169</xdr:rowOff>
    </xdr:from>
    <xdr:ext cx="762000" cy="259045"/>
    <xdr:sp macro="" textlink="">
      <xdr:nvSpPr>
        <xdr:cNvPr id="346" name="テキスト ボックス 345">
          <a:extLst>
            <a:ext uri="{FF2B5EF4-FFF2-40B4-BE49-F238E27FC236}">
              <a16:creationId xmlns:a16="http://schemas.microsoft.com/office/drawing/2014/main" id="{02A1E142-8A64-4447-9CEC-795BF0A9051F}"/>
            </a:ext>
          </a:extLst>
        </xdr:cNvPr>
        <xdr:cNvSpPr txBox="1"/>
      </xdr:nvSpPr>
      <xdr:spPr>
        <a:xfrm>
          <a:off x="13557250" y="94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52070</xdr:rowOff>
    </xdr:from>
    <xdr:to>
      <xdr:col>68</xdr:col>
      <xdr:colOff>203200</xdr:colOff>
      <xdr:row>58</xdr:row>
      <xdr:rowOff>153670</xdr:rowOff>
    </xdr:to>
    <xdr:sp macro="" textlink="">
      <xdr:nvSpPr>
        <xdr:cNvPr id="347" name="楕円 346">
          <a:extLst>
            <a:ext uri="{FF2B5EF4-FFF2-40B4-BE49-F238E27FC236}">
              <a16:creationId xmlns:a16="http://schemas.microsoft.com/office/drawing/2014/main" id="{C17B96D2-7D62-44E5-BF21-E3ED61586846}"/>
            </a:ext>
          </a:extLst>
        </xdr:cNvPr>
        <xdr:cNvSpPr/>
      </xdr:nvSpPr>
      <xdr:spPr>
        <a:xfrm>
          <a:off x="13055600" y="96278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163847</xdr:rowOff>
    </xdr:from>
    <xdr:ext cx="762000" cy="259045"/>
    <xdr:sp macro="" textlink="">
      <xdr:nvSpPr>
        <xdr:cNvPr id="348" name="テキスト ボックス 347">
          <a:extLst>
            <a:ext uri="{FF2B5EF4-FFF2-40B4-BE49-F238E27FC236}">
              <a16:creationId xmlns:a16="http://schemas.microsoft.com/office/drawing/2014/main" id="{F71E64DD-B8D1-44AA-9076-8FAB33E412F7}"/>
            </a:ext>
          </a:extLst>
        </xdr:cNvPr>
        <xdr:cNvSpPr txBox="1"/>
      </xdr:nvSpPr>
      <xdr:spPr>
        <a:xfrm>
          <a:off x="12763500" y="940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53794</xdr:rowOff>
    </xdr:from>
    <xdr:to>
      <xdr:col>64</xdr:col>
      <xdr:colOff>152400</xdr:colOff>
      <xdr:row>58</xdr:row>
      <xdr:rowOff>155394</xdr:rowOff>
    </xdr:to>
    <xdr:sp macro="" textlink="">
      <xdr:nvSpPr>
        <xdr:cNvPr id="349" name="楕円 348">
          <a:extLst>
            <a:ext uri="{FF2B5EF4-FFF2-40B4-BE49-F238E27FC236}">
              <a16:creationId xmlns:a16="http://schemas.microsoft.com/office/drawing/2014/main" id="{7DED0E39-3DCC-4264-8DD3-505A3A88FA4B}"/>
            </a:ext>
          </a:extLst>
        </xdr:cNvPr>
        <xdr:cNvSpPr/>
      </xdr:nvSpPr>
      <xdr:spPr>
        <a:xfrm>
          <a:off x="12242800" y="96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165571</xdr:rowOff>
    </xdr:from>
    <xdr:ext cx="762000" cy="259045"/>
    <xdr:sp macro="" textlink="">
      <xdr:nvSpPr>
        <xdr:cNvPr id="350" name="テキスト ボックス 349">
          <a:extLst>
            <a:ext uri="{FF2B5EF4-FFF2-40B4-BE49-F238E27FC236}">
              <a16:creationId xmlns:a16="http://schemas.microsoft.com/office/drawing/2014/main" id="{101DF229-AEEA-4971-88D0-1AD5314DCD1F}"/>
            </a:ext>
          </a:extLst>
        </xdr:cNvPr>
        <xdr:cNvSpPr txBox="1"/>
      </xdr:nvSpPr>
      <xdr:spPr>
        <a:xfrm>
          <a:off x="11950700" y="941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54548B2A-36B1-43C1-93D3-E98DF006A718}"/>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89BC9F5-EA23-49A1-ADC5-ED69F949B21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4E0C6DBC-7A15-4C94-B353-700C09A8720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4548D78F-A750-473E-8039-C07645416CC7}"/>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CACDB535-C551-4BAB-9CEE-2F92AE32830D}"/>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7537E664-A4D5-409B-8DC3-722A7B59FFA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3F0873C6-D522-46FA-AD51-F3BBB0437302}"/>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B1A919AC-DFFD-4A98-A6F3-E146FE47012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990D3B2-FF35-4836-87AC-BB887C3AD997}"/>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56CA4600-A706-4A9B-A372-10D7F0EBDFA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2632699E-BBEA-4071-8823-9570EBB7973A}"/>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A565D0C3-D875-48BA-85BC-3751ED5E7901}"/>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EF6014F-159C-4A0B-9D4D-50481B048D71}"/>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令和３年度決算においては、普通交付税額及び臨時財政対策債発行可能額の増などを起因とする標準財政規模の増により、令和２年度から０．３ポイント比率が抑制された。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近年減少傾向にあるが、類似団体内順位は下位であり、全国平均及び県平均よりも高い数値となっており、今後も道路改良事業や教育・福祉関連施設の増改築に伴う起債の元金償還開始により公債費負担が増加することが想定さ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今後は事業に対する補助金等の有効活用し、可能な限り交付税措置のある起債を選定するなどして公債費負担を抑制していく必要がある。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B4736F2B-1BF4-4C3E-B8DB-160F8CD55511}"/>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AFE21435-D498-4F2C-9A75-5A3CB6F4B3C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4CF9806-8EAC-4B4A-B613-61A35B3EE9D8}"/>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B16B841F-C71B-4766-94F0-25EBF4BF6D18}"/>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6F129267-8E63-4050-841E-BF9C838FC8F3}"/>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EB9FE92D-6801-44B1-B413-EBCAD5EF0757}"/>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F1DFA50B-C07D-4FD2-B3D1-71F96F487226}"/>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8950E157-7A09-435E-8E99-289728881363}"/>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AB40CEF2-60BD-4B82-A97D-4B883AD98A0E}"/>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7B919D3-CAF6-49BF-B259-CE617A1B102B}"/>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06F065F-FAAE-4418-B4AA-4D49147DF1C6}"/>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BB959FA6-FF63-4180-AEB8-863DAFADCFF5}"/>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D27BDA79-E4D2-46D9-B6D8-640247A7A786}"/>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5D0FCC6-62FB-46F4-91AA-F71131DB909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1F14E9E-A72F-4CE0-928A-EE6F90F0D549}"/>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6CC3FBD-DD2E-4F2F-A7D4-0AA8C45E0719}"/>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D7BF9609-68F3-4A9B-A211-EC281B2F2E48}"/>
            </a:ext>
          </a:extLst>
        </xdr:cNvPr>
        <xdr:cNvCxnSpPr/>
      </xdr:nvCxnSpPr>
      <xdr:spPr>
        <a:xfrm flipV="1">
          <a:off x="15474950" y="6066972"/>
          <a:ext cx="0" cy="1307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7ED26BC8-96B7-4C41-8EF6-ED9F997C1322}"/>
            </a:ext>
          </a:extLst>
        </xdr:cNvPr>
        <xdr:cNvSpPr txBox="1"/>
      </xdr:nvSpPr>
      <xdr:spPr>
        <a:xfrm>
          <a:off x="15563850" y="734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579249F-7276-49C4-B6E8-0CF85F4166BC}"/>
            </a:ext>
          </a:extLst>
        </xdr:cNvPr>
        <xdr:cNvCxnSpPr/>
      </xdr:nvCxnSpPr>
      <xdr:spPr>
        <a:xfrm>
          <a:off x="15405100" y="7374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FB2319FE-F3C6-4673-9A97-23B24D4DD8C4}"/>
            </a:ext>
          </a:extLst>
        </xdr:cNvPr>
        <xdr:cNvSpPr txBox="1"/>
      </xdr:nvSpPr>
      <xdr:spPr>
        <a:xfrm>
          <a:off x="15563850" y="581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F2FCA841-C501-4407-8451-ED2A7E0B21B5}"/>
            </a:ext>
          </a:extLst>
        </xdr:cNvPr>
        <xdr:cNvCxnSpPr/>
      </xdr:nvCxnSpPr>
      <xdr:spPr>
        <a:xfrm>
          <a:off x="15405100" y="6066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40</xdr:row>
      <xdr:rowOff>154577</xdr:rowOff>
    </xdr:to>
    <xdr:cxnSp macro="">
      <xdr:nvCxnSpPr>
        <xdr:cNvPr id="385" name="直線コネクタ 384">
          <a:extLst>
            <a:ext uri="{FF2B5EF4-FFF2-40B4-BE49-F238E27FC236}">
              <a16:creationId xmlns:a16="http://schemas.microsoft.com/office/drawing/2014/main" id="{6F50F8BB-E065-4718-87A5-25CA506677B8}"/>
            </a:ext>
          </a:extLst>
        </xdr:cNvPr>
        <xdr:cNvCxnSpPr/>
      </xdr:nvCxnSpPr>
      <xdr:spPr>
        <a:xfrm flipV="1">
          <a:off x="14712950" y="6737894"/>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FABB5061-5477-4F69-9A06-BAA675531F8F}"/>
            </a:ext>
          </a:extLst>
        </xdr:cNvPr>
        <xdr:cNvSpPr txBox="1"/>
      </xdr:nvSpPr>
      <xdr:spPr>
        <a:xfrm>
          <a:off x="15563850" y="6448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43892C03-3274-421F-B8C0-D8D47BAD6FD0}"/>
            </a:ext>
          </a:extLst>
        </xdr:cNvPr>
        <xdr:cNvSpPr/>
      </xdr:nvSpPr>
      <xdr:spPr>
        <a:xfrm>
          <a:off x="15430500" y="6603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38281</xdr:rowOff>
    </xdr:to>
    <xdr:cxnSp macro="">
      <xdr:nvCxnSpPr>
        <xdr:cNvPr id="388" name="直線コネクタ 387">
          <a:extLst>
            <a:ext uri="{FF2B5EF4-FFF2-40B4-BE49-F238E27FC236}">
              <a16:creationId xmlns:a16="http://schemas.microsoft.com/office/drawing/2014/main" id="{D54D79B7-A731-4164-AF45-4A1318BD4184}"/>
            </a:ext>
          </a:extLst>
        </xdr:cNvPr>
        <xdr:cNvCxnSpPr/>
      </xdr:nvCxnSpPr>
      <xdr:spPr>
        <a:xfrm flipV="1">
          <a:off x="13906500" y="6758577"/>
          <a:ext cx="806450" cy="4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2C8DF5F0-DBC9-4E90-97CF-AB51A266CCD3}"/>
            </a:ext>
          </a:extLst>
        </xdr:cNvPr>
        <xdr:cNvSpPr/>
      </xdr:nvSpPr>
      <xdr:spPr>
        <a:xfrm>
          <a:off x="14668500" y="66043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6C210554-04D3-4E42-99F3-943B6D6F43DA}"/>
            </a:ext>
          </a:extLst>
        </xdr:cNvPr>
        <xdr:cNvSpPr txBox="1"/>
      </xdr:nvSpPr>
      <xdr:spPr>
        <a:xfrm>
          <a:off x="1437005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38281</xdr:rowOff>
    </xdr:from>
    <xdr:to>
      <xdr:col>72</xdr:col>
      <xdr:colOff>203200</xdr:colOff>
      <xdr:row>41</xdr:row>
      <xdr:rowOff>100330</xdr:rowOff>
    </xdr:to>
    <xdr:cxnSp macro="">
      <xdr:nvCxnSpPr>
        <xdr:cNvPr id="391" name="直線コネクタ 390">
          <a:extLst>
            <a:ext uri="{FF2B5EF4-FFF2-40B4-BE49-F238E27FC236}">
              <a16:creationId xmlns:a16="http://schemas.microsoft.com/office/drawing/2014/main" id="{554CBA65-7157-47AB-9B70-0EDDDEACD2C6}"/>
            </a:ext>
          </a:extLst>
        </xdr:cNvPr>
        <xdr:cNvCxnSpPr/>
      </xdr:nvCxnSpPr>
      <xdr:spPr>
        <a:xfrm flipV="1">
          <a:off x="13106400" y="6807381"/>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86AA3157-FE1F-48E1-8442-8BC05A84B61D}"/>
            </a:ext>
          </a:extLst>
        </xdr:cNvPr>
        <xdr:cNvSpPr/>
      </xdr:nvSpPr>
      <xdr:spPr>
        <a:xfrm>
          <a:off x="13868400" y="66181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596334EF-4799-4DD7-8180-D64F68B84229}"/>
            </a:ext>
          </a:extLst>
        </xdr:cNvPr>
        <xdr:cNvSpPr txBox="1"/>
      </xdr:nvSpPr>
      <xdr:spPr>
        <a:xfrm>
          <a:off x="1355725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162378</xdr:rowOff>
    </xdr:to>
    <xdr:cxnSp macro="">
      <xdr:nvCxnSpPr>
        <xdr:cNvPr id="394" name="直線コネクタ 393">
          <a:extLst>
            <a:ext uri="{FF2B5EF4-FFF2-40B4-BE49-F238E27FC236}">
              <a16:creationId xmlns:a16="http://schemas.microsoft.com/office/drawing/2014/main" id="{3343FD47-C212-4073-9CF8-761FB70561C0}"/>
            </a:ext>
          </a:extLst>
        </xdr:cNvPr>
        <xdr:cNvCxnSpPr/>
      </xdr:nvCxnSpPr>
      <xdr:spPr>
        <a:xfrm flipV="1">
          <a:off x="12293600" y="6869430"/>
          <a:ext cx="8128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BA2AAC5E-3052-4578-B166-BCD553C412B0}"/>
            </a:ext>
          </a:extLst>
        </xdr:cNvPr>
        <xdr:cNvSpPr/>
      </xdr:nvSpPr>
      <xdr:spPr>
        <a:xfrm>
          <a:off x="13055600" y="66319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9BB09E10-F6CB-4070-8D82-C35ECE955993}"/>
            </a:ext>
          </a:extLst>
        </xdr:cNvPr>
        <xdr:cNvSpPr txBox="1"/>
      </xdr:nvSpPr>
      <xdr:spPr>
        <a:xfrm>
          <a:off x="127635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3E5438C2-9A93-4B5D-A041-680DC6CBE118}"/>
            </a:ext>
          </a:extLst>
        </xdr:cNvPr>
        <xdr:cNvSpPr/>
      </xdr:nvSpPr>
      <xdr:spPr>
        <a:xfrm>
          <a:off x="122428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F8EF91BF-61B3-4818-B192-A70ED0C77AD1}"/>
            </a:ext>
          </a:extLst>
        </xdr:cNvPr>
        <xdr:cNvSpPr txBox="1"/>
      </xdr:nvSpPr>
      <xdr:spPr>
        <a:xfrm>
          <a:off x="119507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7D2E56D-10F7-4159-B2C9-89D02D0BC2D5}"/>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724212D-A84E-4122-8949-E5C4E32B683A}"/>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2FE33CD-0774-4C87-B9BA-81E206B5F6A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0268116-1698-442E-9E5B-69C8E2E2EDC8}"/>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9F459D24-BA01-46A5-A3B4-1BC7C1C6571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4" name="楕円 403">
          <a:extLst>
            <a:ext uri="{FF2B5EF4-FFF2-40B4-BE49-F238E27FC236}">
              <a16:creationId xmlns:a16="http://schemas.microsoft.com/office/drawing/2014/main" id="{E6907F91-63B8-495A-A531-C4C119BD7EE3}"/>
            </a:ext>
          </a:extLst>
        </xdr:cNvPr>
        <xdr:cNvSpPr/>
      </xdr:nvSpPr>
      <xdr:spPr>
        <a:xfrm>
          <a:off x="15430500" y="66870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55171</xdr:rowOff>
    </xdr:from>
    <xdr:ext cx="762000" cy="259045"/>
    <xdr:sp macro="" textlink="">
      <xdr:nvSpPr>
        <xdr:cNvPr id="405" name="公債費負担の状況該当値テキスト">
          <a:extLst>
            <a:ext uri="{FF2B5EF4-FFF2-40B4-BE49-F238E27FC236}">
              <a16:creationId xmlns:a16="http://schemas.microsoft.com/office/drawing/2014/main" id="{6BD1FA68-CFB5-40E8-B307-D0033DE91035}"/>
            </a:ext>
          </a:extLst>
        </xdr:cNvPr>
        <xdr:cNvSpPr txBox="1"/>
      </xdr:nvSpPr>
      <xdr:spPr>
        <a:xfrm>
          <a:off x="15563850" y="66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6" name="楕円 405">
          <a:extLst>
            <a:ext uri="{FF2B5EF4-FFF2-40B4-BE49-F238E27FC236}">
              <a16:creationId xmlns:a16="http://schemas.microsoft.com/office/drawing/2014/main" id="{5FAB7CD7-ED31-42D9-A0A7-717E38C6FE4E}"/>
            </a:ext>
          </a:extLst>
        </xdr:cNvPr>
        <xdr:cNvSpPr/>
      </xdr:nvSpPr>
      <xdr:spPr>
        <a:xfrm>
          <a:off x="14668500" y="67077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407" name="テキスト ボックス 406">
          <a:extLst>
            <a:ext uri="{FF2B5EF4-FFF2-40B4-BE49-F238E27FC236}">
              <a16:creationId xmlns:a16="http://schemas.microsoft.com/office/drawing/2014/main" id="{F7AC7478-EF00-456C-8E8C-D4990DBC2F46}"/>
            </a:ext>
          </a:extLst>
        </xdr:cNvPr>
        <xdr:cNvSpPr txBox="1"/>
      </xdr:nvSpPr>
      <xdr:spPr>
        <a:xfrm>
          <a:off x="14370050" y="678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08" name="楕円 407">
          <a:extLst>
            <a:ext uri="{FF2B5EF4-FFF2-40B4-BE49-F238E27FC236}">
              <a16:creationId xmlns:a16="http://schemas.microsoft.com/office/drawing/2014/main" id="{F57D7C1C-DB71-408A-85A5-EE2AFB6D2EAD}"/>
            </a:ext>
          </a:extLst>
        </xdr:cNvPr>
        <xdr:cNvSpPr/>
      </xdr:nvSpPr>
      <xdr:spPr>
        <a:xfrm>
          <a:off x="13868400" y="67629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09" name="テキスト ボックス 408">
          <a:extLst>
            <a:ext uri="{FF2B5EF4-FFF2-40B4-BE49-F238E27FC236}">
              <a16:creationId xmlns:a16="http://schemas.microsoft.com/office/drawing/2014/main" id="{0C0E3FA1-F4FE-4F2B-BC8A-9D210F8D538A}"/>
            </a:ext>
          </a:extLst>
        </xdr:cNvPr>
        <xdr:cNvSpPr txBox="1"/>
      </xdr:nvSpPr>
      <xdr:spPr>
        <a:xfrm>
          <a:off x="13557250" y="684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a:extLst>
            <a:ext uri="{FF2B5EF4-FFF2-40B4-BE49-F238E27FC236}">
              <a16:creationId xmlns:a16="http://schemas.microsoft.com/office/drawing/2014/main" id="{C0A5F296-A387-4CEF-9A05-B2C9F4F3CB31}"/>
            </a:ext>
          </a:extLst>
        </xdr:cNvPr>
        <xdr:cNvSpPr/>
      </xdr:nvSpPr>
      <xdr:spPr>
        <a:xfrm>
          <a:off x="13055600" y="68186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5223DF0A-F40D-477D-82AD-ED285985B2E0}"/>
            </a:ext>
          </a:extLst>
        </xdr:cNvPr>
        <xdr:cNvSpPr txBox="1"/>
      </xdr:nvSpPr>
      <xdr:spPr>
        <a:xfrm>
          <a:off x="1276350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2" name="楕円 411">
          <a:extLst>
            <a:ext uri="{FF2B5EF4-FFF2-40B4-BE49-F238E27FC236}">
              <a16:creationId xmlns:a16="http://schemas.microsoft.com/office/drawing/2014/main" id="{8D2D2B9E-0876-4410-819E-3504AEE2031B}"/>
            </a:ext>
          </a:extLst>
        </xdr:cNvPr>
        <xdr:cNvSpPr/>
      </xdr:nvSpPr>
      <xdr:spPr>
        <a:xfrm>
          <a:off x="12242800" y="6880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3" name="テキスト ボックス 412">
          <a:extLst>
            <a:ext uri="{FF2B5EF4-FFF2-40B4-BE49-F238E27FC236}">
              <a16:creationId xmlns:a16="http://schemas.microsoft.com/office/drawing/2014/main" id="{7FB51368-7102-4738-A0FB-E1DFE3241A30}"/>
            </a:ext>
          </a:extLst>
        </xdr:cNvPr>
        <xdr:cNvSpPr txBox="1"/>
      </xdr:nvSpPr>
      <xdr:spPr>
        <a:xfrm>
          <a:off x="119507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70F7786-E7C4-498D-9306-C8F81659B86F}"/>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69B2E1E-C48B-45FC-B070-6C9636762E2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515351B-792A-4E01-B5F2-08FD508DA64E}"/>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62E4271-3383-4E78-8FE3-37E68CCF628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7099302-9887-4FD9-B5ED-432F346E899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7267FE4-5AB9-4D07-8D04-1DEBDDB0610D}"/>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43653FC-3DAD-4D0F-B3F8-C00AB0975C7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36A8F75-5B6B-4AE4-BD25-590DC89C5EA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BD35D9E-7694-400F-AD75-4B5875E64FA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FC4E4FD-0E64-42B4-B932-5F415610745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C4D6389-A714-4575-A14E-3F458B23E8D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A37451B-BCB1-439F-B740-C3325F7DC94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5CC507EE-5E71-42C8-9CE5-585E5D18AD7F}"/>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は、充当可能財源等を将来負担額が上回ったことで、将来負担比率が発生し、類似団体平均を１．７ポイント上回る数値となった。将来負担額は、一般会計等における地方債残高の増を主な要因として、前年度から３７７，８８８千円の増となっている。今後は、補助金等の有効活用、交付税措置のない起債の抑制などにより、将来負担比率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2E1571B6-DD21-467A-AC14-C6ED4FE193C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D5E075B-AB9B-4BF8-9346-3352BA9AC8E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359E1FA-CF40-4744-BD2C-A1B37302AA54}"/>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831CDB22-FDD5-49F5-9FDD-35DDC4DD5263}"/>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18BB62DD-E56B-4833-BA90-DEE21BBBAA55}"/>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CE738A87-13E8-4ED1-B4E5-0A5E0119BA81}"/>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B21ABB48-8C37-479C-8422-AA1A6FFD5FA3}"/>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DCB154DB-30A5-4D78-A349-11EA5316DE02}"/>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1829DC-3630-4A13-A09C-FB4A4424008D}"/>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6500C09B-6673-4714-948C-16085ACD995C}"/>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66874FEA-EE24-4F99-ADC6-652A916F92A8}"/>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5A71BC9C-D0C5-48C2-8399-4AC6D168CCB9}"/>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3A01078E-810F-4D5D-8B70-203E77039D3E}"/>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769A3718-F3FD-41A1-ADAF-4719534CF7BD}"/>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482EF1AE-5476-4980-ABE0-08A47835702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E0EF8A1B-A2B3-4FAF-A0A4-DBB8D7DBA8D1}"/>
            </a:ext>
          </a:extLst>
        </xdr:cNvPr>
        <xdr:cNvCxnSpPr/>
      </xdr:nvCxnSpPr>
      <xdr:spPr>
        <a:xfrm flipV="1">
          <a:off x="15474950" y="2288117"/>
          <a:ext cx="0" cy="135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8D96FCCB-701F-45BA-B9B5-FA218AC698D1}"/>
            </a:ext>
          </a:extLst>
        </xdr:cNvPr>
        <xdr:cNvSpPr txBox="1"/>
      </xdr:nvSpPr>
      <xdr:spPr>
        <a:xfrm>
          <a:off x="15563850" y="361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67443846-8E9C-483D-8210-0DBD01CC07FA}"/>
            </a:ext>
          </a:extLst>
        </xdr:cNvPr>
        <xdr:cNvCxnSpPr/>
      </xdr:nvCxnSpPr>
      <xdr:spPr>
        <a:xfrm>
          <a:off x="15405100" y="36398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5358B850-5DF5-4CC8-90D6-95ECB0EFC734}"/>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FA87140-DC3F-4F26-B6B2-57AAAE1B7D35}"/>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7" name="将来負担の状況平均値テキスト">
          <a:extLst>
            <a:ext uri="{FF2B5EF4-FFF2-40B4-BE49-F238E27FC236}">
              <a16:creationId xmlns:a16="http://schemas.microsoft.com/office/drawing/2014/main" id="{6C87D507-C368-40BC-8F93-80540B4DB07D}"/>
            </a:ext>
          </a:extLst>
        </xdr:cNvPr>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2027420-A85A-445B-B8DC-FBF8383EC33B}"/>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BEB04E1A-467E-40BD-A9E7-CB04C1229E75}"/>
            </a:ext>
          </a:extLst>
        </xdr:cNvPr>
        <xdr:cNvSpPr/>
      </xdr:nvSpPr>
      <xdr:spPr>
        <a:xfrm>
          <a:off x="14668500" y="243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153024BC-DFC1-44E8-A278-969AA96381D9}"/>
            </a:ext>
          </a:extLst>
        </xdr:cNvPr>
        <xdr:cNvSpPr txBox="1"/>
      </xdr:nvSpPr>
      <xdr:spPr>
        <a:xfrm>
          <a:off x="14370050" y="221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B5519D20-10B9-46D1-97DD-C078EE416BD9}"/>
            </a:ext>
          </a:extLst>
        </xdr:cNvPr>
        <xdr:cNvSpPr/>
      </xdr:nvSpPr>
      <xdr:spPr>
        <a:xfrm>
          <a:off x="13868400" y="249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93A58258-CF82-499D-9461-4878D593CEAD}"/>
            </a:ext>
          </a:extLst>
        </xdr:cNvPr>
        <xdr:cNvSpPr txBox="1"/>
      </xdr:nvSpPr>
      <xdr:spPr>
        <a:xfrm>
          <a:off x="13557250" y="22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B7CF8DD6-EBD3-4473-963A-FA3E71C75124}"/>
            </a:ext>
          </a:extLst>
        </xdr:cNvPr>
        <xdr:cNvSpPr/>
      </xdr:nvSpPr>
      <xdr:spPr>
        <a:xfrm>
          <a:off x="13055600" y="247494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E63CC593-462D-4DCA-9FDE-E93AF0954DBE}"/>
            </a:ext>
          </a:extLst>
        </xdr:cNvPr>
        <xdr:cNvSpPr txBox="1"/>
      </xdr:nvSpPr>
      <xdr:spPr>
        <a:xfrm>
          <a:off x="12763500" y="22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134B0424-EE3E-4705-9F98-A34007C7EA9B}"/>
            </a:ext>
          </a:extLst>
        </xdr:cNvPr>
        <xdr:cNvSpPr/>
      </xdr:nvSpPr>
      <xdr:spPr>
        <a:xfrm>
          <a:off x="12242800" y="24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4AC7B8CE-43D9-49E5-B4E5-22C02C251E73}"/>
            </a:ext>
          </a:extLst>
        </xdr:cNvPr>
        <xdr:cNvSpPr txBox="1"/>
      </xdr:nvSpPr>
      <xdr:spPr>
        <a:xfrm>
          <a:off x="11950700" y="227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96C3A2E-F328-4907-B2A6-E6557AE08102}"/>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45FBBD1-27E9-4EAA-9B22-3CE69586366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E916BB2-612A-44C5-98A3-731A6739E17F}"/>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5C1820D-9652-4A2A-ACD2-E91DA7A41D7C}"/>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6D1A5B5-763C-4AE7-B49B-3D5C4C16EB1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4022</xdr:rowOff>
    </xdr:from>
    <xdr:to>
      <xdr:col>81</xdr:col>
      <xdr:colOff>95250</xdr:colOff>
      <xdr:row>14</xdr:row>
      <xdr:rowOff>105622</xdr:rowOff>
    </xdr:to>
    <xdr:sp macro="" textlink="">
      <xdr:nvSpPr>
        <xdr:cNvPr id="462" name="楕円 461">
          <a:extLst>
            <a:ext uri="{FF2B5EF4-FFF2-40B4-BE49-F238E27FC236}">
              <a16:creationId xmlns:a16="http://schemas.microsoft.com/office/drawing/2014/main" id="{79AB58CA-6258-471F-B533-C48BD10744D9}"/>
            </a:ext>
          </a:extLst>
        </xdr:cNvPr>
        <xdr:cNvSpPr/>
      </xdr:nvSpPr>
      <xdr:spPr>
        <a:xfrm>
          <a:off x="15430500" y="23154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52299</xdr:rowOff>
    </xdr:from>
    <xdr:ext cx="762000" cy="259045"/>
    <xdr:sp macro="" textlink="">
      <xdr:nvSpPr>
        <xdr:cNvPr id="463" name="将来負担の状況該当値テキスト">
          <a:extLst>
            <a:ext uri="{FF2B5EF4-FFF2-40B4-BE49-F238E27FC236}">
              <a16:creationId xmlns:a16="http://schemas.microsoft.com/office/drawing/2014/main" id="{82461B6E-6DC7-45E2-BC2D-20C5C45C8F0C}"/>
            </a:ext>
          </a:extLst>
        </xdr:cNvPr>
        <xdr:cNvSpPr txBox="1"/>
      </xdr:nvSpPr>
      <xdr:spPr>
        <a:xfrm>
          <a:off x="15563850" y="236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119061</xdr:colOff>
      <xdr:row>26</xdr:row>
      <xdr:rowOff>71438</xdr:rowOff>
    </xdr:from>
    <xdr:ext cx="9099176" cy="428624"/>
    <xdr:sp macro="" textlink="">
      <xdr:nvSpPr>
        <xdr:cNvPr id="464" name="テキスト ボックス 463">
          <a:extLst>
            <a:ext uri="{FF2B5EF4-FFF2-40B4-BE49-F238E27FC236}">
              <a16:creationId xmlns:a16="http://schemas.microsoft.com/office/drawing/2014/main" id="{F309910E-5204-4601-A013-298E21F963C9}"/>
            </a:ext>
          </a:extLst>
        </xdr:cNvPr>
        <xdr:cNvSpPr txBox="1"/>
      </xdr:nvSpPr>
      <xdr:spPr>
        <a:xfrm>
          <a:off x="690561" y="4364038"/>
          <a:ext cx="9099176" cy="428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67BEA26-DC62-4247-B1FC-B24D0D31C4E1}"/>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524B13E-05D9-4E0F-8774-7ADD8BF8F1CD}"/>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9BF6295-87E7-4EAF-8525-39DF1D6254FF}"/>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0297FBD-84F9-4992-9CC7-A1B4E29A8AE8}"/>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492D98A-6807-4DFE-9AA9-E0F4F9444F1F}"/>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BEB5389-6D7A-4B26-9A21-32F6A28C8855}"/>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94CFEC8-E4CD-4012-BA75-6E120FA3D8FA}"/>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CEFA697-1C0B-4EF7-A867-A3CBA73E91F7}"/>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B719519-A479-4A7D-9104-FCA5CA36738C}"/>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3F5EC58-C2A9-4E01-86DD-A666CC991F4F}"/>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A9F7710-A5F8-4E1D-9062-21CB2F6E215F}"/>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849FCA8-D60A-4225-8227-32EF39509C46}"/>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1A7AF558-523E-4DFD-8BD8-1E6094201411}"/>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3F6C4C2B-61FD-4540-829F-6E7C3AC8A59A}"/>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2A0AC47-1F5C-4A0E-B7DA-70A1E7B9F5EA}"/>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E646B91-27A9-4E73-9128-499381967E62}"/>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3CB7A26-9BCD-4DDA-958C-99E5C1779346}"/>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F0DCEF3-8BBA-4FCE-88CD-4922BCFFCBF7}"/>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31EB9E8-AEB5-440F-8DA4-CE9AA26C5282}"/>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21B2C34-E761-4717-AEF1-C98ED1A6193D}"/>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0015AE8-5702-4EE8-8BFA-DBBD07319F5F}"/>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45886BA-3724-473B-9772-6F4CA9DF4EA3}"/>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8542FFC-6995-4B5E-A0FA-B4EC0D47D0C8}"/>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CC9B390-3A84-4E01-A443-B6CC086AED84}"/>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6373456-0ACD-46DA-892B-5539FC85712B}"/>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682D22A-F6EB-4836-90BC-72DA8F7F29AF}"/>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FD1E051-FCC7-4FD5-B47C-DE7446C67A36}"/>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B58CB13-9641-40C3-8CE5-4A4EB124A69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0CDB4EB-DE1B-4EEF-BA85-502A75EDCF3F}"/>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D932F36-FC00-4616-BCBF-25C26DC374F9}"/>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3630859-9049-4853-9E59-754BECB9BCC1}"/>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3A80B4F-4877-40BA-971B-467FFCD25FE4}"/>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7B6BD0E-38AE-452C-A8F5-D8728ACFCB14}"/>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367CD2B-3E4D-4867-B722-EDEA479235FF}"/>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3B25BE1-4F82-4653-B23F-E24197E8B51C}"/>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FB33CC6-D147-4E1F-B4CD-8AAB8E67936E}"/>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F2BF171-1320-40FA-A178-AB30A21BA451}"/>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2631467E-18F9-4C3E-AA39-E4897F2161FA}"/>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B16FEA5-3A54-4059-8611-62A54BBE498A}"/>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AC2A597-5D9A-45A2-B30E-A784BE9E254C}"/>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81EA441-92E3-4E32-9C98-9FBEFF4BABDB}"/>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7431291-674A-4355-950C-F9CCE6A683E1}"/>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AA73F84-F354-4342-BC2B-1AC7B2FB10CA}"/>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人件費は、経常経費充当一般財源全体における比率としては、前年度から１．４ポイントの減となり、類似団体内においても上位となっている。人件費そのものにおいては、一般職の純増による基本給・手当などの増、会計年度任用職員報酬の増などにより、前年度を上回る数値となっている。今後も行政サービスの低下に留意しながら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2E46324-CA20-4D63-8F43-CE0250400D97}"/>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1551437-40FA-49EE-8CC6-E0FA736DB3F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EC72A35-BF49-48C5-8A0B-256F796CBB83}"/>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9F7882B2-70FA-483B-B5E0-5A079429A961}"/>
            </a:ext>
          </a:extLst>
        </xdr:cNvPr>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72EFFC2-DDD4-4A46-A3D4-EB095F24C47D}"/>
            </a:ext>
          </a:extLst>
        </xdr:cNvPr>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B6F5BD84-EBFB-4771-AC28-EEF0D13CEC8C}"/>
            </a:ext>
          </a:extLst>
        </xdr:cNvPr>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25285BEB-8A4D-4870-8F7C-2CB92CB5331F}"/>
            </a:ext>
          </a:extLst>
        </xdr:cNvPr>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6045555-E1C7-4F27-9DB2-BE0FA80924A3}"/>
            </a:ext>
          </a:extLst>
        </xdr:cNvPr>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EE443AD1-5B40-47A3-8289-13A8B9C39240}"/>
            </a:ext>
          </a:extLst>
        </xdr:cNvPr>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35832B63-3383-4169-A5E1-E5A4FE2FD582}"/>
            </a:ext>
          </a:extLst>
        </xdr:cNvPr>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3CA1386-F9F5-4D3D-A8F5-69B5B5CEAF67}"/>
            </a:ext>
          </a:extLst>
        </xdr:cNvPr>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3811FF9A-270B-40D3-936D-7C46EC59EF39}"/>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5842B42-3872-4212-A0F9-853D00B7A913}"/>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788EB96-95B1-4C8E-B358-52EDD2DF4BD9}"/>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222A434-5851-4DA0-926A-5521EAB7975C}"/>
            </a:ext>
          </a:extLst>
        </xdr:cNvPr>
        <xdr:cNvCxnSpPr/>
      </xdr:nvCxnSpPr>
      <xdr:spPr>
        <a:xfrm flipV="1">
          <a:off x="4445000" y="5735828"/>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FD9817D1-13AF-4522-ABDA-503E05FC30F6}"/>
            </a:ext>
          </a:extLst>
        </xdr:cNvPr>
        <xdr:cNvSpPr txBox="1"/>
      </xdr:nvSpPr>
      <xdr:spPr>
        <a:xfrm>
          <a:off x="4533900" y="66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9F5A5491-93F6-4F8F-97B1-0E22D1686D96}"/>
            </a:ext>
          </a:extLst>
        </xdr:cNvPr>
        <xdr:cNvCxnSpPr/>
      </xdr:nvCxnSpPr>
      <xdr:spPr>
        <a:xfrm>
          <a:off x="4371975" y="66944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83681B68-6249-4FE8-9892-CA207E44B58D}"/>
            </a:ext>
          </a:extLst>
        </xdr:cNvPr>
        <xdr:cNvSpPr txBox="1"/>
      </xdr:nvSpPr>
      <xdr:spPr>
        <a:xfrm>
          <a:off x="4533900" y="548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3B2C8153-2FF1-493B-B856-EE55BC2DC995}"/>
            </a:ext>
          </a:extLst>
        </xdr:cNvPr>
        <xdr:cNvCxnSpPr/>
      </xdr:nvCxnSpPr>
      <xdr:spPr>
        <a:xfrm>
          <a:off x="4371975" y="57358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5B2F46F6-DAD9-4026-9C50-80FA5A08C4F4}"/>
            </a:ext>
          </a:extLst>
        </xdr:cNvPr>
        <xdr:cNvCxnSpPr/>
      </xdr:nvCxnSpPr>
      <xdr:spPr>
        <a:xfrm flipV="1">
          <a:off x="3679825" y="5894070"/>
          <a:ext cx="7651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ED21C757-7940-4D46-AE22-C759FE65454F}"/>
            </a:ext>
          </a:extLst>
        </xdr:cNvPr>
        <xdr:cNvSpPr txBox="1"/>
      </xdr:nvSpPr>
      <xdr:spPr>
        <a:xfrm>
          <a:off x="4533900" y="6005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E5C67FB-F7B2-4A8D-9446-5C35AC1973CB}"/>
            </a:ext>
          </a:extLst>
        </xdr:cNvPr>
        <xdr:cNvSpPr/>
      </xdr:nvSpPr>
      <xdr:spPr>
        <a:xfrm>
          <a:off x="441007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36</xdr:row>
      <xdr:rowOff>8128</xdr:rowOff>
    </xdr:to>
    <xdr:cxnSp macro="">
      <xdr:nvCxnSpPr>
        <xdr:cNvPr id="67" name="直線コネクタ 66">
          <a:extLst>
            <a:ext uri="{FF2B5EF4-FFF2-40B4-BE49-F238E27FC236}">
              <a16:creationId xmlns:a16="http://schemas.microsoft.com/office/drawing/2014/main" id="{FCC617AD-68EB-4370-8FEA-685C576646C8}"/>
            </a:ext>
          </a:extLst>
        </xdr:cNvPr>
        <xdr:cNvCxnSpPr/>
      </xdr:nvCxnSpPr>
      <xdr:spPr>
        <a:xfrm>
          <a:off x="2860675" y="5807202"/>
          <a:ext cx="819150" cy="1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9B01F557-2D7E-44EB-9FE2-39AD6F4F273D}"/>
            </a:ext>
          </a:extLst>
        </xdr:cNvPr>
        <xdr:cNvSpPr/>
      </xdr:nvSpPr>
      <xdr:spPr>
        <a:xfrm>
          <a:off x="3635375" y="6102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E8E261BA-A398-4F4B-A9A6-F78824EB8DF6}"/>
            </a:ext>
          </a:extLst>
        </xdr:cNvPr>
        <xdr:cNvSpPr txBox="1"/>
      </xdr:nvSpPr>
      <xdr:spPr>
        <a:xfrm>
          <a:off x="3321050" y="618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52B8A584-73BA-4109-8AF3-676ACA782A96}"/>
            </a:ext>
          </a:extLst>
        </xdr:cNvPr>
        <xdr:cNvCxnSpPr/>
      </xdr:nvCxnSpPr>
      <xdr:spPr>
        <a:xfrm flipV="1">
          <a:off x="2035175" y="5807202"/>
          <a:ext cx="8255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47E75E41-07D3-4961-BDE5-EB06B051FAAE}"/>
            </a:ext>
          </a:extLst>
        </xdr:cNvPr>
        <xdr:cNvSpPr/>
      </xdr:nvSpPr>
      <xdr:spPr>
        <a:xfrm>
          <a:off x="2809875"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EDFBED09-1162-46FC-9820-6A88AF8A6DD3}"/>
            </a:ext>
          </a:extLst>
        </xdr:cNvPr>
        <xdr:cNvSpPr txBox="1"/>
      </xdr:nvSpPr>
      <xdr:spPr>
        <a:xfrm>
          <a:off x="2511425"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11B6CD89-2834-46C6-893A-0DCE4C196558}"/>
            </a:ext>
          </a:extLst>
        </xdr:cNvPr>
        <xdr:cNvCxnSpPr/>
      </xdr:nvCxnSpPr>
      <xdr:spPr>
        <a:xfrm>
          <a:off x="1225550" y="586206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A839A53F-F555-4DC1-A1A7-6608D26EAE9E}"/>
            </a:ext>
          </a:extLst>
        </xdr:cNvPr>
        <xdr:cNvSpPr/>
      </xdr:nvSpPr>
      <xdr:spPr>
        <a:xfrm>
          <a:off x="2000250"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887CDB2D-7584-4F82-BB00-5E2227BE044F}"/>
            </a:ext>
          </a:extLst>
        </xdr:cNvPr>
        <xdr:cNvSpPr txBox="1"/>
      </xdr:nvSpPr>
      <xdr:spPr>
        <a:xfrm>
          <a:off x="1685925"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2406D932-EC6A-49B3-9444-F64F5A2B3078}"/>
            </a:ext>
          </a:extLst>
        </xdr:cNvPr>
        <xdr:cNvSpPr/>
      </xdr:nvSpPr>
      <xdr:spPr>
        <a:xfrm>
          <a:off x="1174750"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212FDC82-663C-49D0-A210-293D839D3713}"/>
            </a:ext>
          </a:extLst>
        </xdr:cNvPr>
        <xdr:cNvSpPr txBox="1"/>
      </xdr:nvSpPr>
      <xdr:spPr>
        <a:xfrm>
          <a:off x="876300"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43CDB0DB-A264-4275-8028-57621BFAF171}"/>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FF854AC-74EA-4209-9801-9131C38882D1}"/>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3EB811F5-C03E-45CB-8309-C8EC487119D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A9EB05C-7E1F-4AFC-8CE4-47F850A0F01D}"/>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C265119-E504-49A2-8255-FEB5467D8DF3}"/>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id="{77791191-8236-426A-AEEA-EF2D3C567C16}"/>
            </a:ext>
          </a:extLst>
        </xdr:cNvPr>
        <xdr:cNvSpPr/>
      </xdr:nvSpPr>
      <xdr:spPr>
        <a:xfrm>
          <a:off x="4410075" y="5843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a:extLst>
            <a:ext uri="{FF2B5EF4-FFF2-40B4-BE49-F238E27FC236}">
              <a16:creationId xmlns:a16="http://schemas.microsoft.com/office/drawing/2014/main" id="{2F347329-1A79-46E8-9BA1-2E02A7557702}"/>
            </a:ext>
          </a:extLst>
        </xdr:cNvPr>
        <xdr:cNvSpPr txBox="1"/>
      </xdr:nvSpPr>
      <xdr:spPr>
        <a:xfrm>
          <a:off x="4533900" y="569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5DA8202E-1640-4542-9B04-89E57F908AB3}"/>
            </a:ext>
          </a:extLst>
        </xdr:cNvPr>
        <xdr:cNvSpPr/>
      </xdr:nvSpPr>
      <xdr:spPr>
        <a:xfrm>
          <a:off x="3635375" y="59072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E0C0D3E4-DDB0-4E70-8160-BB6673284A04}"/>
            </a:ext>
          </a:extLst>
        </xdr:cNvPr>
        <xdr:cNvSpPr txBox="1"/>
      </xdr:nvSpPr>
      <xdr:spPr>
        <a:xfrm>
          <a:off x="3321050" y="568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a:extLst>
            <a:ext uri="{FF2B5EF4-FFF2-40B4-BE49-F238E27FC236}">
              <a16:creationId xmlns:a16="http://schemas.microsoft.com/office/drawing/2014/main" id="{070ED36C-E01C-4EB0-B9CF-07369EB16416}"/>
            </a:ext>
          </a:extLst>
        </xdr:cNvPr>
        <xdr:cNvSpPr/>
      </xdr:nvSpPr>
      <xdr:spPr>
        <a:xfrm>
          <a:off x="2809875" y="5762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a:extLst>
            <a:ext uri="{FF2B5EF4-FFF2-40B4-BE49-F238E27FC236}">
              <a16:creationId xmlns:a16="http://schemas.microsoft.com/office/drawing/2014/main" id="{B2DF67F8-5D8F-4463-808E-E3330E305E7C}"/>
            </a:ext>
          </a:extLst>
        </xdr:cNvPr>
        <xdr:cNvSpPr txBox="1"/>
      </xdr:nvSpPr>
      <xdr:spPr>
        <a:xfrm>
          <a:off x="2511425" y="55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BBCFF03E-FD11-4C33-9454-F2AC7D8C1A25}"/>
            </a:ext>
          </a:extLst>
        </xdr:cNvPr>
        <xdr:cNvSpPr/>
      </xdr:nvSpPr>
      <xdr:spPr>
        <a:xfrm>
          <a:off x="2000250" y="581126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746491A-D766-4956-A4D3-8E71488B1B4B}"/>
            </a:ext>
          </a:extLst>
        </xdr:cNvPr>
        <xdr:cNvSpPr txBox="1"/>
      </xdr:nvSpPr>
      <xdr:spPr>
        <a:xfrm>
          <a:off x="1685925" y="55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3F5735E9-300D-4C38-B010-2805F903F066}"/>
            </a:ext>
          </a:extLst>
        </xdr:cNvPr>
        <xdr:cNvSpPr/>
      </xdr:nvSpPr>
      <xdr:spPr>
        <a:xfrm>
          <a:off x="117475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748036E3-F256-4D6F-B75F-151218E4D7CD}"/>
            </a:ext>
          </a:extLst>
        </xdr:cNvPr>
        <xdr:cNvSpPr txBox="1"/>
      </xdr:nvSpPr>
      <xdr:spPr>
        <a:xfrm>
          <a:off x="876300" y="55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53DE298-4017-4AB5-BE45-CCCACCF3864B}"/>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DE9AE1B7-A53D-457B-AF6C-01FB71E8D3C3}"/>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6C86DA25-2A7F-4412-8BC9-4CE2A877C5A2}"/>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29423650-782E-4D38-9337-007046C326C5}"/>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86140DB-7380-4C99-B94B-B8B7C9B48E55}"/>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C9E7660-1430-45BF-87F5-3E321EAF05B5}"/>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E01A26C-B289-459F-971B-1A986AEA0E55}"/>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ED37999A-FEB2-4C3B-951D-FE6916C3BF58}"/>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C846C6CF-7526-4B0B-B42D-AB8CB90DB9B3}"/>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A0F1D00-E590-4A97-B281-2982DE1481E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B84C6B88-58DA-4FAE-BF69-6C8177DE8083}"/>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令和３年度決算においては、前年度から１．４ポイントの減となったが、依然として類似団体平均を上回る数値となっている。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現状としては、予算編成において消耗品費などの一部の科目に枠配分を適用し、物件費の抑制を図っているが、今後は指定管理者に対する委託料の見直しなどにより、経費の削減に努める必要がある。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0AD47D7-B103-4BE2-A0FC-F065E4F60F75}"/>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F0828C8-6936-497D-A856-CABA27FFFF75}"/>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75ABEE0-81AF-40D0-A210-EFF9069A2149}"/>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55AF6AE3-7841-4626-9D5F-2DBC2D8772CD}"/>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BCEB3072-8D35-41F6-8A42-21E0E94B7474}"/>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5DBEE9CA-CD56-4B7C-95C9-052F3F111C4E}"/>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A1977F87-9D10-4A67-BBB4-62F4066A5847}"/>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A137539A-9F76-40EC-9E92-902D3AD7DE4F}"/>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8A0B59D5-EB66-482A-B27D-9C2669F8324D}"/>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F470B053-36A9-4D40-9F2B-9C5FBEF7A31D}"/>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C2CABE5F-157F-4A69-8579-E8784821D023}"/>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1E19415B-9615-4FCA-A846-939620D2C1FB}"/>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1BC6CE0-B6FA-4EE7-97ED-36B9217E6AAD}"/>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F212288C-5D75-4B9C-8F6C-6415665EC713}"/>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755690A7-2F17-4A4C-91F1-0517D895E6CC}"/>
            </a:ext>
          </a:extLst>
        </xdr:cNvPr>
        <xdr:cNvCxnSpPr/>
      </xdr:nvCxnSpPr>
      <xdr:spPr>
        <a:xfrm flipV="1">
          <a:off x="15208250" y="2121916"/>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B93E8BD2-61FA-4C0A-91E6-0AA65BC5AF3E}"/>
            </a:ext>
          </a:extLst>
        </xdr:cNvPr>
        <xdr:cNvSpPr txBox="1"/>
      </xdr:nvSpPr>
      <xdr:spPr>
        <a:xfrm>
          <a:off x="15284450" y="34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B89257FC-C93F-429C-AB1D-267E51C9A9A8}"/>
            </a:ext>
          </a:extLst>
        </xdr:cNvPr>
        <xdr:cNvCxnSpPr/>
      </xdr:nvCxnSpPr>
      <xdr:spPr>
        <a:xfrm>
          <a:off x="15119350" y="352780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DC2D9479-DFAB-4EB7-B047-8CBDA3F54FF9}"/>
            </a:ext>
          </a:extLst>
        </xdr:cNvPr>
        <xdr:cNvSpPr txBox="1"/>
      </xdr:nvSpPr>
      <xdr:spPr>
        <a:xfrm>
          <a:off x="15284450" y="187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BC0B8B78-E2E4-4357-8A62-27D97304550D}"/>
            </a:ext>
          </a:extLst>
        </xdr:cNvPr>
        <xdr:cNvCxnSpPr/>
      </xdr:nvCxnSpPr>
      <xdr:spPr>
        <a:xfrm>
          <a:off x="15119350" y="212191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124714</xdr:rowOff>
    </xdr:to>
    <xdr:cxnSp macro="">
      <xdr:nvCxnSpPr>
        <xdr:cNvPr id="123" name="直線コネクタ 122">
          <a:extLst>
            <a:ext uri="{FF2B5EF4-FFF2-40B4-BE49-F238E27FC236}">
              <a16:creationId xmlns:a16="http://schemas.microsoft.com/office/drawing/2014/main" id="{5E2FADA7-4BD7-4AB1-8131-E11867E7A9EE}"/>
            </a:ext>
          </a:extLst>
        </xdr:cNvPr>
        <xdr:cNvCxnSpPr/>
      </xdr:nvCxnSpPr>
      <xdr:spPr>
        <a:xfrm flipV="1">
          <a:off x="14433550" y="2809748"/>
          <a:ext cx="7747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423C6FD-C8A5-45D0-A1D3-8C188C83676E}"/>
            </a:ext>
          </a:extLst>
        </xdr:cNvPr>
        <xdr:cNvSpPr txBox="1"/>
      </xdr:nvSpPr>
      <xdr:spPr>
        <a:xfrm>
          <a:off x="15284450" y="250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D0B543D3-34AE-45D9-814F-185AF379BF8B}"/>
            </a:ext>
          </a:extLst>
        </xdr:cNvPr>
        <xdr:cNvSpPr/>
      </xdr:nvSpPr>
      <xdr:spPr>
        <a:xfrm>
          <a:off x="15157450" y="265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19</xdr:row>
      <xdr:rowOff>1270</xdr:rowOff>
    </xdr:to>
    <xdr:cxnSp macro="">
      <xdr:nvCxnSpPr>
        <xdr:cNvPr id="126" name="直線コネクタ 125">
          <a:extLst>
            <a:ext uri="{FF2B5EF4-FFF2-40B4-BE49-F238E27FC236}">
              <a16:creationId xmlns:a16="http://schemas.microsoft.com/office/drawing/2014/main" id="{3827B85E-24B5-42DD-BD33-73856715D48A}"/>
            </a:ext>
          </a:extLst>
        </xdr:cNvPr>
        <xdr:cNvCxnSpPr/>
      </xdr:nvCxnSpPr>
      <xdr:spPr>
        <a:xfrm flipV="1">
          <a:off x="13623925" y="2931414"/>
          <a:ext cx="809625" cy="2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45958142-534B-4B70-9CAE-DFCFBB44E1AC}"/>
            </a:ext>
          </a:extLst>
        </xdr:cNvPr>
        <xdr:cNvSpPr/>
      </xdr:nvSpPr>
      <xdr:spPr>
        <a:xfrm>
          <a:off x="14382750" y="272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5CE0F4C7-3E93-44F9-8A79-4B5E5D0DE8B2}"/>
            </a:ext>
          </a:extLst>
        </xdr:cNvPr>
        <xdr:cNvSpPr txBox="1"/>
      </xdr:nvSpPr>
      <xdr:spPr>
        <a:xfrm>
          <a:off x="14084300" y="249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1270</xdr:rowOff>
    </xdr:to>
    <xdr:cxnSp macro="">
      <xdr:nvCxnSpPr>
        <xdr:cNvPr id="129" name="直線コネクタ 128">
          <a:extLst>
            <a:ext uri="{FF2B5EF4-FFF2-40B4-BE49-F238E27FC236}">
              <a16:creationId xmlns:a16="http://schemas.microsoft.com/office/drawing/2014/main" id="{6C28ED25-60C4-4063-B4F8-79AF223E2A17}"/>
            </a:ext>
          </a:extLst>
        </xdr:cNvPr>
        <xdr:cNvCxnSpPr/>
      </xdr:nvCxnSpPr>
      <xdr:spPr>
        <a:xfrm>
          <a:off x="12798425" y="313817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C1646EB1-DF58-4E28-B1AE-714F7D64070F}"/>
            </a:ext>
          </a:extLst>
        </xdr:cNvPr>
        <xdr:cNvSpPr/>
      </xdr:nvSpPr>
      <xdr:spPr>
        <a:xfrm>
          <a:off x="13573125" y="28440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FF5EE5B3-BD11-4158-B758-CCBC332D1029}"/>
            </a:ext>
          </a:extLst>
        </xdr:cNvPr>
        <xdr:cNvSpPr txBox="1"/>
      </xdr:nvSpPr>
      <xdr:spPr>
        <a:xfrm>
          <a:off x="13258800" y="26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1270</xdr:rowOff>
    </xdr:to>
    <xdr:cxnSp macro="">
      <xdr:nvCxnSpPr>
        <xdr:cNvPr id="132" name="直線コネクタ 131">
          <a:extLst>
            <a:ext uri="{FF2B5EF4-FFF2-40B4-BE49-F238E27FC236}">
              <a16:creationId xmlns:a16="http://schemas.microsoft.com/office/drawing/2014/main" id="{E6ABA4EA-A996-4651-AC31-F2F1C9673644}"/>
            </a:ext>
          </a:extLst>
        </xdr:cNvPr>
        <xdr:cNvCxnSpPr/>
      </xdr:nvCxnSpPr>
      <xdr:spPr>
        <a:xfrm>
          <a:off x="11972925" y="3107944"/>
          <a:ext cx="8255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DCFDF58B-4D78-4EF0-BBEF-2B06DA5DAE85}"/>
            </a:ext>
          </a:extLst>
        </xdr:cNvPr>
        <xdr:cNvSpPr/>
      </xdr:nvSpPr>
      <xdr:spPr>
        <a:xfrm>
          <a:off x="12747625" y="2804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44B84E67-60A7-4312-9B7B-9077822D39AF}"/>
            </a:ext>
          </a:extLst>
        </xdr:cNvPr>
        <xdr:cNvSpPr txBox="1"/>
      </xdr:nvSpPr>
      <xdr:spPr>
        <a:xfrm>
          <a:off x="12449175"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68F9D1C1-6535-4156-BDE1-FBD979F9F072}"/>
            </a:ext>
          </a:extLst>
        </xdr:cNvPr>
        <xdr:cNvSpPr/>
      </xdr:nvSpPr>
      <xdr:spPr>
        <a:xfrm>
          <a:off x="11938000" y="2786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3C71FA5E-0981-47FA-859A-EECA156941AA}"/>
            </a:ext>
          </a:extLst>
        </xdr:cNvPr>
        <xdr:cNvSpPr txBox="1"/>
      </xdr:nvSpPr>
      <xdr:spPr>
        <a:xfrm>
          <a:off x="11623675" y="256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B388511-B3F0-4642-84D2-5C9EA0BACEBE}"/>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8D6BE310-D060-4B33-859F-E4D190A61762}"/>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87B92535-390A-4002-88AC-76B5E6AB6A45}"/>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EC6D9D5-6B82-4A2B-AE86-7AC6928880BE}"/>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4DA9292C-4264-4DA3-A19F-4E40572093AE}"/>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2" name="楕円 141">
          <a:extLst>
            <a:ext uri="{FF2B5EF4-FFF2-40B4-BE49-F238E27FC236}">
              <a16:creationId xmlns:a16="http://schemas.microsoft.com/office/drawing/2014/main" id="{7E940CD7-3761-4501-95AC-35181224BBEA}"/>
            </a:ext>
          </a:extLst>
        </xdr:cNvPr>
        <xdr:cNvSpPr/>
      </xdr:nvSpPr>
      <xdr:spPr>
        <a:xfrm>
          <a:off x="15157450" y="2758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3" name="物件費該当値テキスト">
          <a:extLst>
            <a:ext uri="{FF2B5EF4-FFF2-40B4-BE49-F238E27FC236}">
              <a16:creationId xmlns:a16="http://schemas.microsoft.com/office/drawing/2014/main" id="{5EBBDEC7-B843-4B01-BECF-4E19AE9F8299}"/>
            </a:ext>
          </a:extLst>
        </xdr:cNvPr>
        <xdr:cNvSpPr txBox="1"/>
      </xdr:nvSpPr>
      <xdr:spPr>
        <a:xfrm>
          <a:off x="15284450" y="27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4" name="楕円 143">
          <a:extLst>
            <a:ext uri="{FF2B5EF4-FFF2-40B4-BE49-F238E27FC236}">
              <a16:creationId xmlns:a16="http://schemas.microsoft.com/office/drawing/2014/main" id="{9FD8FEDA-0EF3-4F1E-96E8-E941EFE7700B}"/>
            </a:ext>
          </a:extLst>
        </xdr:cNvPr>
        <xdr:cNvSpPr/>
      </xdr:nvSpPr>
      <xdr:spPr>
        <a:xfrm>
          <a:off x="14382750" y="2880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5" name="テキスト ボックス 144">
          <a:extLst>
            <a:ext uri="{FF2B5EF4-FFF2-40B4-BE49-F238E27FC236}">
              <a16:creationId xmlns:a16="http://schemas.microsoft.com/office/drawing/2014/main" id="{780B5DA5-0BD5-472A-8DAA-CE026221439E}"/>
            </a:ext>
          </a:extLst>
        </xdr:cNvPr>
        <xdr:cNvSpPr txBox="1"/>
      </xdr:nvSpPr>
      <xdr:spPr>
        <a:xfrm>
          <a:off x="14084300" y="2966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6" name="楕円 145">
          <a:extLst>
            <a:ext uri="{FF2B5EF4-FFF2-40B4-BE49-F238E27FC236}">
              <a16:creationId xmlns:a16="http://schemas.microsoft.com/office/drawing/2014/main" id="{B8FF1C25-4B34-4682-805F-9D17187C6436}"/>
            </a:ext>
          </a:extLst>
        </xdr:cNvPr>
        <xdr:cNvSpPr/>
      </xdr:nvSpPr>
      <xdr:spPr>
        <a:xfrm>
          <a:off x="13573125" y="3093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7" name="テキスト ボックス 146">
          <a:extLst>
            <a:ext uri="{FF2B5EF4-FFF2-40B4-BE49-F238E27FC236}">
              <a16:creationId xmlns:a16="http://schemas.microsoft.com/office/drawing/2014/main" id="{8967B199-EFA9-4713-B64C-ABC954823629}"/>
            </a:ext>
          </a:extLst>
        </xdr:cNvPr>
        <xdr:cNvSpPr txBox="1"/>
      </xdr:nvSpPr>
      <xdr:spPr>
        <a:xfrm>
          <a:off x="13258800" y="317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8" name="楕円 147">
          <a:extLst>
            <a:ext uri="{FF2B5EF4-FFF2-40B4-BE49-F238E27FC236}">
              <a16:creationId xmlns:a16="http://schemas.microsoft.com/office/drawing/2014/main" id="{7242706F-CF66-414D-BD18-D3B2F392B8E3}"/>
            </a:ext>
          </a:extLst>
        </xdr:cNvPr>
        <xdr:cNvSpPr/>
      </xdr:nvSpPr>
      <xdr:spPr>
        <a:xfrm>
          <a:off x="12747625" y="3093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9" name="テキスト ボックス 148">
          <a:extLst>
            <a:ext uri="{FF2B5EF4-FFF2-40B4-BE49-F238E27FC236}">
              <a16:creationId xmlns:a16="http://schemas.microsoft.com/office/drawing/2014/main" id="{58F3AD7E-3005-4BCA-8693-2DD506D4C2ED}"/>
            </a:ext>
          </a:extLst>
        </xdr:cNvPr>
        <xdr:cNvSpPr txBox="1"/>
      </xdr:nvSpPr>
      <xdr:spPr>
        <a:xfrm>
          <a:off x="12449175" y="317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0" name="楕円 149">
          <a:extLst>
            <a:ext uri="{FF2B5EF4-FFF2-40B4-BE49-F238E27FC236}">
              <a16:creationId xmlns:a16="http://schemas.microsoft.com/office/drawing/2014/main" id="{16A06F79-97C6-4666-99B5-9D94ABBEA594}"/>
            </a:ext>
          </a:extLst>
        </xdr:cNvPr>
        <xdr:cNvSpPr/>
      </xdr:nvSpPr>
      <xdr:spPr>
        <a:xfrm>
          <a:off x="11938000" y="30571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1" name="テキスト ボックス 150">
          <a:extLst>
            <a:ext uri="{FF2B5EF4-FFF2-40B4-BE49-F238E27FC236}">
              <a16:creationId xmlns:a16="http://schemas.microsoft.com/office/drawing/2014/main" id="{7A643E78-6758-48ED-B113-CC5FEA81B3D7}"/>
            </a:ext>
          </a:extLst>
        </xdr:cNvPr>
        <xdr:cNvSpPr txBox="1"/>
      </xdr:nvSpPr>
      <xdr:spPr>
        <a:xfrm>
          <a:off x="11623675" y="31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BD15E726-C10F-427D-B956-90C037C029DB}"/>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D3618FDF-8A14-4607-9D24-C0E9A2766D55}"/>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8BC30377-FC05-4ECC-9A73-9748E8B15061}"/>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36CE7AA6-C64E-4A4D-B435-E34E279790E7}"/>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3D6CAAC0-C8BB-4717-8A04-C43985CECB3F}"/>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CF1E3D5E-C207-48D4-8D65-EF7FD6FE77B2}"/>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F440D9D0-C25E-486A-B5A3-6EAF0BF17D4B}"/>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B59F9460-E431-43DE-A166-515811BCE9B1}"/>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F24FA976-12E9-455A-B6E8-6F07DC1AB6E5}"/>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FE9D0670-1D3A-416C-8C4E-0805017D4B5D}"/>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7A62ECA1-AFAE-4854-A8F7-9EF0290072DE}"/>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令和３年度決算においては、保育所運営委託料や施設型給費の増などにより、前年度から０．５ポイントの増となり、類似団体平均や県平均よりも高い数値となっている。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今後も、園児数の増加や高齢者人口の増加に伴い扶助費の増加が懸念されるため、単独ソフト事業や受益者負担の見直しなどにより、経費の増加を可能な限り抑制する必要がある。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6792AEEF-A51D-404F-A027-58E6C1E38BD4}"/>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466A8CE5-EF00-467C-A43B-875A53CC0479}"/>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FB8BE237-BA97-4587-8BE2-8DE515802FBC}"/>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7124BC26-7EEA-4A57-8D4B-B3B8BFD0CD22}"/>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EA7825C4-5A71-4DA6-B536-F8E876768CF5}"/>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DF7DD5FB-28D8-4655-932F-B8F14EEC38E8}"/>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DE7AD8AB-4BD2-4DC5-93E3-78DF1DDC5321}"/>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CB80BFE8-7343-4C71-99AF-9D64458E6ADF}"/>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3F091714-EA64-4735-A468-33ADE68A2EA6}"/>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C9F1A9A-5D30-4222-826D-D1CAA3BDF86F}"/>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ECF0A659-DA8A-4759-9CEC-FDBD18DAB22E}"/>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68AF4DE7-1420-49B6-828C-03F93EEA9237}"/>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DD29F74A-573B-49A4-ABD9-7446955E7C2D}"/>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ACDA602C-B28D-4090-A0A5-4949E28C3DA3}"/>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28E3339C-0A7A-489B-9D4D-3EED73BD8424}"/>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57D1D971-7474-4F7A-8F3A-F8990FE9EB9C}"/>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3D86926-F5E5-489D-8CF1-E142B7C6C4BD}"/>
            </a:ext>
          </a:extLst>
        </xdr:cNvPr>
        <xdr:cNvCxnSpPr/>
      </xdr:nvCxnSpPr>
      <xdr:spPr>
        <a:xfrm flipV="1">
          <a:off x="4445000" y="8782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7396F671-32D2-4C37-876D-3C10122C0332}"/>
            </a:ext>
          </a:extLst>
        </xdr:cNvPr>
        <xdr:cNvSpPr txBox="1"/>
      </xdr:nvSpPr>
      <xdr:spPr>
        <a:xfrm>
          <a:off x="4533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BE144DEB-A990-41B1-AF4A-047A96DDDA19}"/>
            </a:ext>
          </a:extLst>
        </xdr:cNvPr>
        <xdr:cNvCxnSpPr/>
      </xdr:nvCxnSpPr>
      <xdr:spPr>
        <a:xfrm>
          <a:off x="4371975" y="102870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FB7B479E-36B3-4930-B7C1-E088AE15C630}"/>
            </a:ext>
          </a:extLst>
        </xdr:cNvPr>
        <xdr:cNvSpPr txBox="1"/>
      </xdr:nvSpPr>
      <xdr:spPr>
        <a:xfrm>
          <a:off x="4533900" y="85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FF2A8FCF-8A2C-44B5-8BF6-F5F4081C1926}"/>
            </a:ext>
          </a:extLst>
        </xdr:cNvPr>
        <xdr:cNvCxnSpPr/>
      </xdr:nvCxnSpPr>
      <xdr:spPr>
        <a:xfrm>
          <a:off x="4371975" y="8782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44450</xdr:rowOff>
    </xdr:to>
    <xdr:cxnSp macro="">
      <xdr:nvCxnSpPr>
        <xdr:cNvPr id="184" name="直線コネクタ 183">
          <a:extLst>
            <a:ext uri="{FF2B5EF4-FFF2-40B4-BE49-F238E27FC236}">
              <a16:creationId xmlns:a16="http://schemas.microsoft.com/office/drawing/2014/main" id="{E1D5E4B2-0507-4A4D-B5ED-D71DA2769D73}"/>
            </a:ext>
          </a:extLst>
        </xdr:cNvPr>
        <xdr:cNvCxnSpPr/>
      </xdr:nvCxnSpPr>
      <xdr:spPr>
        <a:xfrm>
          <a:off x="3679825" y="9728200"/>
          <a:ext cx="7651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8C0918DD-08C0-4729-A538-4E7164FB7693}"/>
            </a:ext>
          </a:extLst>
        </xdr:cNvPr>
        <xdr:cNvSpPr txBox="1"/>
      </xdr:nvSpPr>
      <xdr:spPr>
        <a:xfrm>
          <a:off x="4533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93E1B76E-770B-4743-B57F-1BAB986C1112}"/>
            </a:ext>
          </a:extLst>
        </xdr:cNvPr>
        <xdr:cNvSpPr/>
      </xdr:nvSpPr>
      <xdr:spPr>
        <a:xfrm>
          <a:off x="4410075" y="9410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146050</xdr:rowOff>
    </xdr:to>
    <xdr:cxnSp macro="">
      <xdr:nvCxnSpPr>
        <xdr:cNvPr id="187" name="直線コネクタ 186">
          <a:extLst>
            <a:ext uri="{FF2B5EF4-FFF2-40B4-BE49-F238E27FC236}">
              <a16:creationId xmlns:a16="http://schemas.microsoft.com/office/drawing/2014/main" id="{312CAECD-1BFC-4B90-9FC0-D6205482D8B2}"/>
            </a:ext>
          </a:extLst>
        </xdr:cNvPr>
        <xdr:cNvCxnSpPr/>
      </xdr:nvCxnSpPr>
      <xdr:spPr>
        <a:xfrm flipV="1">
          <a:off x="2860675" y="9728200"/>
          <a:ext cx="81915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7E463FAC-F143-48A4-9746-B3E1EAE121DE}"/>
            </a:ext>
          </a:extLst>
        </xdr:cNvPr>
        <xdr:cNvSpPr/>
      </xdr:nvSpPr>
      <xdr:spPr>
        <a:xfrm>
          <a:off x="3635375"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10968366-4134-43FF-894D-80BD76E40D28}"/>
            </a:ext>
          </a:extLst>
        </xdr:cNvPr>
        <xdr:cNvSpPr txBox="1"/>
      </xdr:nvSpPr>
      <xdr:spPr>
        <a:xfrm>
          <a:off x="332105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146050</xdr:rowOff>
    </xdr:to>
    <xdr:cxnSp macro="">
      <xdr:nvCxnSpPr>
        <xdr:cNvPr id="190" name="直線コネクタ 189">
          <a:extLst>
            <a:ext uri="{FF2B5EF4-FFF2-40B4-BE49-F238E27FC236}">
              <a16:creationId xmlns:a16="http://schemas.microsoft.com/office/drawing/2014/main" id="{1D973A5E-7108-45B4-A4D3-0779ACEC6E0B}"/>
            </a:ext>
          </a:extLst>
        </xdr:cNvPr>
        <xdr:cNvCxnSpPr/>
      </xdr:nvCxnSpPr>
      <xdr:spPr>
        <a:xfrm>
          <a:off x="2035175" y="9740900"/>
          <a:ext cx="8255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9D2720CB-78BD-4D4F-AB53-583772EC7CC6}"/>
            </a:ext>
          </a:extLst>
        </xdr:cNvPr>
        <xdr:cNvSpPr/>
      </xdr:nvSpPr>
      <xdr:spPr>
        <a:xfrm>
          <a:off x="2809875" y="9518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CA371871-F81E-41CE-9409-42990E19E95A}"/>
            </a:ext>
          </a:extLst>
        </xdr:cNvPr>
        <xdr:cNvSpPr txBox="1"/>
      </xdr:nvSpPr>
      <xdr:spPr>
        <a:xfrm>
          <a:off x="2511425"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695509A9-50FF-444C-B0B0-956EF6FE4803}"/>
            </a:ext>
          </a:extLst>
        </xdr:cNvPr>
        <xdr:cNvCxnSpPr/>
      </xdr:nvCxnSpPr>
      <xdr:spPr>
        <a:xfrm flipV="1">
          <a:off x="1225550" y="9740900"/>
          <a:ext cx="809625"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BF5671B1-969B-49A3-9E61-DA6404AA59C1}"/>
            </a:ext>
          </a:extLst>
        </xdr:cNvPr>
        <xdr:cNvSpPr/>
      </xdr:nvSpPr>
      <xdr:spPr>
        <a:xfrm>
          <a:off x="2000250"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1229261D-6437-46B7-876B-D443AD7AC89A}"/>
            </a:ext>
          </a:extLst>
        </xdr:cNvPr>
        <xdr:cNvSpPr txBox="1"/>
      </xdr:nvSpPr>
      <xdr:spPr>
        <a:xfrm>
          <a:off x="1685925"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4524C793-8051-4219-A1F7-6B332C0E2D19}"/>
            </a:ext>
          </a:extLst>
        </xdr:cNvPr>
        <xdr:cNvSpPr/>
      </xdr:nvSpPr>
      <xdr:spPr>
        <a:xfrm>
          <a:off x="117475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6C0C28B1-31E3-47FD-A07A-62C90942EB16}"/>
            </a:ext>
          </a:extLst>
        </xdr:cNvPr>
        <xdr:cNvSpPr txBox="1"/>
      </xdr:nvSpPr>
      <xdr:spPr>
        <a:xfrm>
          <a:off x="8763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B477E147-AF9C-4EEF-A53D-0D2E808DA1DE}"/>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C856F25-926A-4EFB-80BD-C84948FB4BAC}"/>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110EF28C-B9CA-4F52-9E3E-86BBEC6FABFD}"/>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C1C6B439-2C9A-4E04-9F59-3FCDD82D05B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CD1A3D68-4C90-4B0E-B546-9945E4B1B6C3}"/>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03" name="楕円 202">
          <a:extLst>
            <a:ext uri="{FF2B5EF4-FFF2-40B4-BE49-F238E27FC236}">
              <a16:creationId xmlns:a16="http://schemas.microsoft.com/office/drawing/2014/main" id="{704C0358-7496-41DD-93A5-A78E35CB4D8F}"/>
            </a:ext>
          </a:extLst>
        </xdr:cNvPr>
        <xdr:cNvSpPr/>
      </xdr:nvSpPr>
      <xdr:spPr>
        <a:xfrm>
          <a:off x="4410075" y="9740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04" name="扶助費該当値テキスト">
          <a:extLst>
            <a:ext uri="{FF2B5EF4-FFF2-40B4-BE49-F238E27FC236}">
              <a16:creationId xmlns:a16="http://schemas.microsoft.com/office/drawing/2014/main" id="{3D130DF6-C4F9-4177-8AA9-6D62C6A59591}"/>
            </a:ext>
          </a:extLst>
        </xdr:cNvPr>
        <xdr:cNvSpPr txBox="1"/>
      </xdr:nvSpPr>
      <xdr:spPr>
        <a:xfrm>
          <a:off x="4533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5" name="楕円 204">
          <a:extLst>
            <a:ext uri="{FF2B5EF4-FFF2-40B4-BE49-F238E27FC236}">
              <a16:creationId xmlns:a16="http://schemas.microsoft.com/office/drawing/2014/main" id="{A72FF510-CA40-4639-AF9A-280AA7435640}"/>
            </a:ext>
          </a:extLst>
        </xdr:cNvPr>
        <xdr:cNvSpPr/>
      </xdr:nvSpPr>
      <xdr:spPr>
        <a:xfrm>
          <a:off x="3635375" y="967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6" name="テキスト ボックス 205">
          <a:extLst>
            <a:ext uri="{FF2B5EF4-FFF2-40B4-BE49-F238E27FC236}">
              <a16:creationId xmlns:a16="http://schemas.microsoft.com/office/drawing/2014/main" id="{AEBCA8C3-62A7-40E1-B6B7-79B523C1C89B}"/>
            </a:ext>
          </a:extLst>
        </xdr:cNvPr>
        <xdr:cNvSpPr txBox="1"/>
      </xdr:nvSpPr>
      <xdr:spPr>
        <a:xfrm>
          <a:off x="3321050" y="975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7" name="楕円 206">
          <a:extLst>
            <a:ext uri="{FF2B5EF4-FFF2-40B4-BE49-F238E27FC236}">
              <a16:creationId xmlns:a16="http://schemas.microsoft.com/office/drawing/2014/main" id="{ABC01714-8E65-4DDA-93E3-0B090E34A1B9}"/>
            </a:ext>
          </a:extLst>
        </xdr:cNvPr>
        <xdr:cNvSpPr/>
      </xdr:nvSpPr>
      <xdr:spPr>
        <a:xfrm>
          <a:off x="2809875" y="983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8" name="テキスト ボックス 207">
          <a:extLst>
            <a:ext uri="{FF2B5EF4-FFF2-40B4-BE49-F238E27FC236}">
              <a16:creationId xmlns:a16="http://schemas.microsoft.com/office/drawing/2014/main" id="{1E5708EE-8E15-474A-BECA-F35CC1187472}"/>
            </a:ext>
          </a:extLst>
        </xdr:cNvPr>
        <xdr:cNvSpPr txBox="1"/>
      </xdr:nvSpPr>
      <xdr:spPr>
        <a:xfrm>
          <a:off x="2511425"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9" name="楕円 208">
          <a:extLst>
            <a:ext uri="{FF2B5EF4-FFF2-40B4-BE49-F238E27FC236}">
              <a16:creationId xmlns:a16="http://schemas.microsoft.com/office/drawing/2014/main" id="{7BB8C5D5-AEC2-42ED-AC01-BEFBC12C77EA}"/>
            </a:ext>
          </a:extLst>
        </xdr:cNvPr>
        <xdr:cNvSpPr/>
      </xdr:nvSpPr>
      <xdr:spPr>
        <a:xfrm>
          <a:off x="2000250" y="9690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8466CF93-D007-43CF-A5F9-4330B81D41D7}"/>
            </a:ext>
          </a:extLst>
        </xdr:cNvPr>
        <xdr:cNvSpPr txBox="1"/>
      </xdr:nvSpPr>
      <xdr:spPr>
        <a:xfrm>
          <a:off x="1685925"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a:extLst>
            <a:ext uri="{FF2B5EF4-FFF2-40B4-BE49-F238E27FC236}">
              <a16:creationId xmlns:a16="http://schemas.microsoft.com/office/drawing/2014/main" id="{C54D3418-3370-43AA-BFE2-3A70E9740BAF}"/>
            </a:ext>
          </a:extLst>
        </xdr:cNvPr>
        <xdr:cNvSpPr/>
      </xdr:nvSpPr>
      <xdr:spPr>
        <a:xfrm>
          <a:off x="1174750" y="987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F3AA66B5-889F-4D4D-B8BC-41ACFF08331E}"/>
            </a:ext>
          </a:extLst>
        </xdr:cNvPr>
        <xdr:cNvSpPr txBox="1"/>
      </xdr:nvSpPr>
      <xdr:spPr>
        <a:xfrm>
          <a:off x="8763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9D1C417E-B347-4CC9-AD86-ACAA5D2874FD}"/>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ED3423DA-81B7-4AE4-849A-D427824CCC1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216ED7BA-4796-4AE3-9E14-EEC20D28FA59}"/>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69B34C80-9C6B-41E5-8A58-DCDCCD8CFC8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EC511BA2-E532-4BF4-B0EA-EAE1909CCDD2}"/>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7DC371E7-3785-4B88-B99B-8BA6D0F14815}"/>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DA7263AD-5F78-4B3B-8829-8BB092738B87}"/>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35CCF041-CFFE-4F1C-A83F-D5176F393849}"/>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48E21085-BF5F-4306-B45A-023547976205}"/>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82806CD9-09AB-4B90-B4BD-D9ED8383B433}"/>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96287C47-ED84-465F-B15C-20754F7BD94D}"/>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その他に係る比率については、類似団体平均、全国平均及び県平均の全てを下回る数値となっている。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ける決算状況については、維持補修費において前年度から０．１ポイントの減、繰出金において１．０ポイントの減となった。今後も各特別会計における適正な保険税・保険料の設定や歳出削減により、一般会計からの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F564FD0D-1430-4B85-A80D-B3783A84A3A6}"/>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77AE1CE1-D88F-4FE2-A29F-37D613D8D781}"/>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B3062377-411F-4F23-9FCB-5240956F494F}"/>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C1B2774D-3C45-4BAA-B3BA-F560A26CB29C}"/>
            </a:ext>
          </a:extLst>
        </xdr:cNvPr>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1CD2ED78-D157-4747-9082-668B39DAEC22}"/>
            </a:ext>
          </a:extLst>
        </xdr:cNvPr>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472B4B2D-47D4-45C3-8ECB-9A7F36AE0E65}"/>
            </a:ext>
          </a:extLst>
        </xdr:cNvPr>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530D833E-07C1-4157-BD12-6F8F2BF8C275}"/>
            </a:ext>
          </a:extLst>
        </xdr:cNvPr>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906CD373-2B57-4C6C-95C1-77E3CCA2A57E}"/>
            </a:ext>
          </a:extLst>
        </xdr:cNvPr>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6E2F8CEF-D33C-4DE6-9BBB-1CF5E498FC01}"/>
            </a:ext>
          </a:extLst>
        </xdr:cNvPr>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7FF7C859-FDA9-48F3-941D-7A6AC3C2A190}"/>
            </a:ext>
          </a:extLst>
        </xdr:cNvPr>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6291FE00-FF34-4FEF-B672-5C1C3E09A7F2}"/>
            </a:ext>
          </a:extLst>
        </xdr:cNvPr>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5E0BD383-7294-43A7-83C4-76E362087C25}"/>
            </a:ext>
          </a:extLst>
        </xdr:cNvPr>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E903E4A9-E983-4730-A2BF-A213B1423EDA}"/>
            </a:ext>
          </a:extLst>
        </xdr:cNvPr>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5F73775-0B22-4799-8570-AEFA6F798D2B}"/>
            </a:ext>
          </a:extLst>
        </xdr:cNvPr>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A88A2940-6DBD-453A-BEB3-167133378958}"/>
            </a:ext>
          </a:extLst>
        </xdr:cNvPr>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67320F47-7AD7-489E-AEF8-AD3CA713C3C3}"/>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624FEA9A-E3E1-48A7-93A2-70AFB8ADB10F}"/>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FD34826-84EB-42E1-8412-C1DDE6253F62}"/>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FCA17C85-5E16-4752-B246-0B59D279A964}"/>
            </a:ext>
          </a:extLst>
        </xdr:cNvPr>
        <xdr:cNvCxnSpPr/>
      </xdr:nvCxnSpPr>
      <xdr:spPr>
        <a:xfrm flipV="1">
          <a:off x="15208250" y="875483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4C30CC8D-79EE-449F-A138-58ED0021F77A}"/>
            </a:ext>
          </a:extLst>
        </xdr:cNvPr>
        <xdr:cNvSpPr txBox="1"/>
      </xdr:nvSpPr>
      <xdr:spPr>
        <a:xfrm>
          <a:off x="1528445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52CA9C03-5993-49BC-9B7F-90DA396A0BF0}"/>
            </a:ext>
          </a:extLst>
        </xdr:cNvPr>
        <xdr:cNvCxnSpPr/>
      </xdr:nvCxnSpPr>
      <xdr:spPr>
        <a:xfrm>
          <a:off x="15119350" y="102652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CD10A09A-745B-44F8-8001-BD020DA9C6F6}"/>
            </a:ext>
          </a:extLst>
        </xdr:cNvPr>
        <xdr:cNvSpPr txBox="1"/>
      </xdr:nvSpPr>
      <xdr:spPr>
        <a:xfrm>
          <a:off x="15284450" y="851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5D4F3A81-E584-4179-9150-8127FB77F322}"/>
            </a:ext>
          </a:extLst>
        </xdr:cNvPr>
        <xdr:cNvCxnSpPr/>
      </xdr:nvCxnSpPr>
      <xdr:spPr>
        <a:xfrm>
          <a:off x="15119350" y="875483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137885</xdr:rowOff>
    </xdr:from>
    <xdr:to>
      <xdr:col>82</xdr:col>
      <xdr:colOff>107950</xdr:colOff>
      <xdr:row>55</xdr:row>
      <xdr:rowOff>97065</xdr:rowOff>
    </xdr:to>
    <xdr:cxnSp macro="">
      <xdr:nvCxnSpPr>
        <xdr:cNvPr id="247" name="直線コネクタ 246">
          <a:extLst>
            <a:ext uri="{FF2B5EF4-FFF2-40B4-BE49-F238E27FC236}">
              <a16:creationId xmlns:a16="http://schemas.microsoft.com/office/drawing/2014/main" id="{A8DD7424-58A3-48CB-B363-DBEFB59DA0D5}"/>
            </a:ext>
          </a:extLst>
        </xdr:cNvPr>
        <xdr:cNvCxnSpPr/>
      </xdr:nvCxnSpPr>
      <xdr:spPr>
        <a:xfrm flipV="1">
          <a:off x="14433550" y="9053285"/>
          <a:ext cx="774700" cy="1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5D03CF58-389C-4D7B-91AE-B6207D6778BE}"/>
            </a:ext>
          </a:extLst>
        </xdr:cNvPr>
        <xdr:cNvSpPr txBox="1"/>
      </xdr:nvSpPr>
      <xdr:spPr>
        <a:xfrm>
          <a:off x="1528445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E8EAD64F-7E09-48AA-87EE-FB959EC462C9}"/>
            </a:ext>
          </a:extLst>
        </xdr:cNvPr>
        <xdr:cNvSpPr/>
      </xdr:nvSpPr>
      <xdr:spPr>
        <a:xfrm>
          <a:off x="15157450" y="930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58</xdr:row>
      <xdr:rowOff>105228</xdr:rowOff>
    </xdr:to>
    <xdr:cxnSp macro="">
      <xdr:nvCxnSpPr>
        <xdr:cNvPr id="250" name="直線コネクタ 249">
          <a:extLst>
            <a:ext uri="{FF2B5EF4-FFF2-40B4-BE49-F238E27FC236}">
              <a16:creationId xmlns:a16="http://schemas.microsoft.com/office/drawing/2014/main" id="{159C826E-ACAA-4F8B-B880-DDBE15DC7ECB}"/>
            </a:ext>
          </a:extLst>
        </xdr:cNvPr>
        <xdr:cNvCxnSpPr/>
      </xdr:nvCxnSpPr>
      <xdr:spPr>
        <a:xfrm flipV="1">
          <a:off x="13623925" y="9177565"/>
          <a:ext cx="809625" cy="50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364C2056-23F4-4D65-9292-696989C168F5}"/>
            </a:ext>
          </a:extLst>
        </xdr:cNvPr>
        <xdr:cNvSpPr/>
      </xdr:nvSpPr>
      <xdr:spPr>
        <a:xfrm>
          <a:off x="14382750" y="94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88E2F722-F1F7-4C03-AB9A-DA0803900E42}"/>
            </a:ext>
          </a:extLst>
        </xdr:cNvPr>
        <xdr:cNvSpPr txBox="1"/>
      </xdr:nvSpPr>
      <xdr:spPr>
        <a:xfrm>
          <a:off x="14084300" y="950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105228</xdr:rowOff>
    </xdr:to>
    <xdr:cxnSp macro="">
      <xdr:nvCxnSpPr>
        <xdr:cNvPr id="253" name="直線コネクタ 252">
          <a:extLst>
            <a:ext uri="{FF2B5EF4-FFF2-40B4-BE49-F238E27FC236}">
              <a16:creationId xmlns:a16="http://schemas.microsoft.com/office/drawing/2014/main" id="{04C5EFA5-3673-4A37-BAE2-55C4E8C4646C}"/>
            </a:ext>
          </a:extLst>
        </xdr:cNvPr>
        <xdr:cNvCxnSpPr/>
      </xdr:nvCxnSpPr>
      <xdr:spPr>
        <a:xfrm>
          <a:off x="12798425" y="9659257"/>
          <a:ext cx="8255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5D606CB1-5F40-42ED-8300-09EA8D73C49B}"/>
            </a:ext>
          </a:extLst>
        </xdr:cNvPr>
        <xdr:cNvSpPr/>
      </xdr:nvSpPr>
      <xdr:spPr>
        <a:xfrm>
          <a:off x="13573125" y="947329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F23B4342-C95E-454A-9655-FC964BC8E953}"/>
            </a:ext>
          </a:extLst>
        </xdr:cNvPr>
        <xdr:cNvSpPr txBox="1"/>
      </xdr:nvSpPr>
      <xdr:spPr>
        <a:xfrm>
          <a:off x="13258800" y="92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83457</xdr:rowOff>
    </xdr:to>
    <xdr:cxnSp macro="">
      <xdr:nvCxnSpPr>
        <xdr:cNvPr id="256" name="直線コネクタ 255">
          <a:extLst>
            <a:ext uri="{FF2B5EF4-FFF2-40B4-BE49-F238E27FC236}">
              <a16:creationId xmlns:a16="http://schemas.microsoft.com/office/drawing/2014/main" id="{6F73C681-D09B-4730-A0A9-1CAD7900C1AD}"/>
            </a:ext>
          </a:extLst>
        </xdr:cNvPr>
        <xdr:cNvCxnSpPr/>
      </xdr:nvCxnSpPr>
      <xdr:spPr>
        <a:xfrm>
          <a:off x="11972925" y="9659257"/>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CCE43386-E7D5-4537-8C0E-33371812A7AA}"/>
            </a:ext>
          </a:extLst>
        </xdr:cNvPr>
        <xdr:cNvSpPr/>
      </xdr:nvSpPr>
      <xdr:spPr>
        <a:xfrm>
          <a:off x="12747625" y="953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95C6BEB9-99B4-4CF6-8352-625B11C943F2}"/>
            </a:ext>
          </a:extLst>
        </xdr:cNvPr>
        <xdr:cNvSpPr txBox="1"/>
      </xdr:nvSpPr>
      <xdr:spPr>
        <a:xfrm>
          <a:off x="12449175" y="93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57BAF819-1FF9-4E95-9250-B8BD1A3A0E56}"/>
            </a:ext>
          </a:extLst>
        </xdr:cNvPr>
        <xdr:cNvSpPr/>
      </xdr:nvSpPr>
      <xdr:spPr>
        <a:xfrm>
          <a:off x="11938000" y="95712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7D1D8C8-00C2-45EA-A7B1-2EB1FD603960}"/>
            </a:ext>
          </a:extLst>
        </xdr:cNvPr>
        <xdr:cNvSpPr txBox="1"/>
      </xdr:nvSpPr>
      <xdr:spPr>
        <a:xfrm>
          <a:off x="11623675" y="934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247DC8B6-A35F-4DE4-979A-01AB14D46E3C}"/>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3A9DD0FC-C858-40D4-A38B-09BD0179CDD1}"/>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7469852-D660-43F1-9FE4-F67D42FE6015}"/>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3898192D-E950-41F0-B0D0-026357778F97}"/>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A1F2D1F6-5AC1-478D-8DFF-DDADBFC60213}"/>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87085</xdr:rowOff>
    </xdr:from>
    <xdr:to>
      <xdr:col>82</xdr:col>
      <xdr:colOff>158750</xdr:colOff>
      <xdr:row>55</xdr:row>
      <xdr:rowOff>17235</xdr:rowOff>
    </xdr:to>
    <xdr:sp macro="" textlink="">
      <xdr:nvSpPr>
        <xdr:cNvPr id="266" name="楕円 265">
          <a:extLst>
            <a:ext uri="{FF2B5EF4-FFF2-40B4-BE49-F238E27FC236}">
              <a16:creationId xmlns:a16="http://schemas.microsoft.com/office/drawing/2014/main" id="{A2247D3A-FB44-4920-B2D4-B17018B9C9D8}"/>
            </a:ext>
          </a:extLst>
        </xdr:cNvPr>
        <xdr:cNvSpPr/>
      </xdr:nvSpPr>
      <xdr:spPr>
        <a:xfrm>
          <a:off x="15157450" y="9002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103612</xdr:rowOff>
    </xdr:from>
    <xdr:ext cx="762000" cy="259045"/>
    <xdr:sp macro="" textlink="">
      <xdr:nvSpPr>
        <xdr:cNvPr id="267" name="その他該当値テキスト">
          <a:extLst>
            <a:ext uri="{FF2B5EF4-FFF2-40B4-BE49-F238E27FC236}">
              <a16:creationId xmlns:a16="http://schemas.microsoft.com/office/drawing/2014/main" id="{2603D9F3-0117-472A-80E3-1792BEFEEC22}"/>
            </a:ext>
          </a:extLst>
        </xdr:cNvPr>
        <xdr:cNvSpPr txBox="1"/>
      </xdr:nvSpPr>
      <xdr:spPr>
        <a:xfrm>
          <a:off x="15284450" y="885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68" name="楕円 267">
          <a:extLst>
            <a:ext uri="{FF2B5EF4-FFF2-40B4-BE49-F238E27FC236}">
              <a16:creationId xmlns:a16="http://schemas.microsoft.com/office/drawing/2014/main" id="{97639803-A4F6-4071-BC87-AE39CCEC34DF}"/>
            </a:ext>
          </a:extLst>
        </xdr:cNvPr>
        <xdr:cNvSpPr/>
      </xdr:nvSpPr>
      <xdr:spPr>
        <a:xfrm>
          <a:off x="14382750" y="91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69" name="テキスト ボックス 268">
          <a:extLst>
            <a:ext uri="{FF2B5EF4-FFF2-40B4-BE49-F238E27FC236}">
              <a16:creationId xmlns:a16="http://schemas.microsoft.com/office/drawing/2014/main" id="{51FE949B-5B40-4733-AC49-658FCA2AC22E}"/>
            </a:ext>
          </a:extLst>
        </xdr:cNvPr>
        <xdr:cNvSpPr txBox="1"/>
      </xdr:nvSpPr>
      <xdr:spPr>
        <a:xfrm>
          <a:off x="14084300" y="890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a:extLst>
            <a:ext uri="{FF2B5EF4-FFF2-40B4-BE49-F238E27FC236}">
              <a16:creationId xmlns:a16="http://schemas.microsoft.com/office/drawing/2014/main" id="{FAAA731F-5D7D-436F-BEE2-71FE6FA04398}"/>
            </a:ext>
          </a:extLst>
        </xdr:cNvPr>
        <xdr:cNvSpPr/>
      </xdr:nvSpPr>
      <xdr:spPr>
        <a:xfrm>
          <a:off x="13573125" y="963022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a:extLst>
            <a:ext uri="{FF2B5EF4-FFF2-40B4-BE49-F238E27FC236}">
              <a16:creationId xmlns:a16="http://schemas.microsoft.com/office/drawing/2014/main" id="{28D3DDFE-E816-423E-A979-C04E1D375F96}"/>
            </a:ext>
          </a:extLst>
        </xdr:cNvPr>
        <xdr:cNvSpPr txBox="1"/>
      </xdr:nvSpPr>
      <xdr:spPr>
        <a:xfrm>
          <a:off x="13258800" y="97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2" name="楕円 271">
          <a:extLst>
            <a:ext uri="{FF2B5EF4-FFF2-40B4-BE49-F238E27FC236}">
              <a16:creationId xmlns:a16="http://schemas.microsoft.com/office/drawing/2014/main" id="{8E062E2D-057D-4A65-8FAE-BE3D893E1F3D}"/>
            </a:ext>
          </a:extLst>
        </xdr:cNvPr>
        <xdr:cNvSpPr/>
      </xdr:nvSpPr>
      <xdr:spPr>
        <a:xfrm>
          <a:off x="12747625" y="96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3" name="テキスト ボックス 272">
          <a:extLst>
            <a:ext uri="{FF2B5EF4-FFF2-40B4-BE49-F238E27FC236}">
              <a16:creationId xmlns:a16="http://schemas.microsoft.com/office/drawing/2014/main" id="{5612B6FC-3B18-44A0-99A9-04A28893F4A7}"/>
            </a:ext>
          </a:extLst>
        </xdr:cNvPr>
        <xdr:cNvSpPr txBox="1"/>
      </xdr:nvSpPr>
      <xdr:spPr>
        <a:xfrm>
          <a:off x="12449175" y="969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4" name="楕円 273">
          <a:extLst>
            <a:ext uri="{FF2B5EF4-FFF2-40B4-BE49-F238E27FC236}">
              <a16:creationId xmlns:a16="http://schemas.microsoft.com/office/drawing/2014/main" id="{4BDD2FE2-CABB-4FDB-B2AA-54120D3468FB}"/>
            </a:ext>
          </a:extLst>
        </xdr:cNvPr>
        <xdr:cNvSpPr/>
      </xdr:nvSpPr>
      <xdr:spPr>
        <a:xfrm>
          <a:off x="11938000" y="9608457"/>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5" name="テキスト ボックス 274">
          <a:extLst>
            <a:ext uri="{FF2B5EF4-FFF2-40B4-BE49-F238E27FC236}">
              <a16:creationId xmlns:a16="http://schemas.microsoft.com/office/drawing/2014/main" id="{542A10C5-F7CE-42DD-BD54-1F0880790FBE}"/>
            </a:ext>
          </a:extLst>
        </xdr:cNvPr>
        <xdr:cNvSpPr txBox="1"/>
      </xdr:nvSpPr>
      <xdr:spPr>
        <a:xfrm>
          <a:off x="11623675" y="969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F8B5D377-7E1F-4204-936B-4A4917728495}"/>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B5E7822-271C-468B-8DB8-232A84A2CDD8}"/>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6FAD76B6-8D62-4D7D-AB9B-88DA7D11A0BD}"/>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F432FF62-489B-47EB-8532-A5E9E18F6E48}"/>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BF9E1D9F-D48C-4533-A144-C6272744A06B}"/>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A211940F-DA45-4AC3-88F5-4630D9528D1A}"/>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F713032A-21D4-4965-AB3D-0D1889938421}"/>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59F65886-C1F4-4EE3-817A-AA566E839319}"/>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57D3DDB6-6989-456B-A864-44174E53A478}"/>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57F90AC8-59D7-4FD5-B005-40038D6794EF}"/>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83CC732-6103-447B-ACC4-6579B7853708}"/>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令和３年度決算においては、下水道事業会計に対する補助金の減などを要因として、前年度から２．５ポイント比率が減少した。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今後は、一部事務組合への負担金の増加により、補助費等は全体として増加傾向となることが想定されるため、既存の補助金交付の見直しなどにより、可能な限り増加を抑制していく必要がある。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FF5F4F81-1939-485D-B788-5E0F80DEEC37}"/>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232C7022-2D8F-495F-A817-4E37A5D64317}"/>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AD4B7DA0-AC8A-4389-A3A9-6890B602F7E2}"/>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D4C29370-AF0E-47E0-A041-BD19F0473557}"/>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F2C16D35-AA25-419B-BE48-C6F3515CF088}"/>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E1D680A8-E2B5-444B-A53D-06D056662D5B}"/>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75A9BAE5-E761-4C9B-AB27-E611A4E5076C}"/>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321E8FE3-2CB7-400D-AD34-854A9F71BC04}"/>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34814A4E-04D2-4191-8252-B58088AFCD65}"/>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672B1ACF-0D4B-4A81-90B6-F127472DBB62}"/>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E81A9F15-F1C8-4347-B839-EFBE22603FB5}"/>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6E5E7331-2620-4C55-99BE-7DE8C717DB7F}"/>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E8B282EC-1968-49D7-BEDA-850860783C3F}"/>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FCC8B538-3A2F-4B8A-BBA1-C3F0360BACBF}"/>
            </a:ext>
          </a:extLst>
        </xdr:cNvPr>
        <xdr:cNvCxnSpPr/>
      </xdr:nvCxnSpPr>
      <xdr:spPr>
        <a:xfrm flipV="1">
          <a:off x="15208250" y="5676392"/>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167B6E70-D71B-466D-AD57-4D443474B04A}"/>
            </a:ext>
          </a:extLst>
        </xdr:cNvPr>
        <xdr:cNvSpPr txBox="1"/>
      </xdr:nvSpPr>
      <xdr:spPr>
        <a:xfrm>
          <a:off x="15284450" y="66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B4F62FBA-C81B-4568-B772-1980F085C8AA}"/>
            </a:ext>
          </a:extLst>
        </xdr:cNvPr>
        <xdr:cNvCxnSpPr/>
      </xdr:nvCxnSpPr>
      <xdr:spPr>
        <a:xfrm>
          <a:off x="15119350" y="663498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9FB9145A-50CF-4CA2-AE91-D4D57260A003}"/>
            </a:ext>
          </a:extLst>
        </xdr:cNvPr>
        <xdr:cNvSpPr txBox="1"/>
      </xdr:nvSpPr>
      <xdr:spPr>
        <a:xfrm>
          <a:off x="15284450" y="54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63FA82CD-F37F-4CD2-A920-D4D0CE43A21E}"/>
            </a:ext>
          </a:extLst>
        </xdr:cNvPr>
        <xdr:cNvCxnSpPr/>
      </xdr:nvCxnSpPr>
      <xdr:spPr>
        <a:xfrm>
          <a:off x="15119350" y="567639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81280</xdr:rowOff>
    </xdr:to>
    <xdr:cxnSp macro="">
      <xdr:nvCxnSpPr>
        <xdr:cNvPr id="305" name="直線コネクタ 304">
          <a:extLst>
            <a:ext uri="{FF2B5EF4-FFF2-40B4-BE49-F238E27FC236}">
              <a16:creationId xmlns:a16="http://schemas.microsoft.com/office/drawing/2014/main" id="{D2A287D0-F8BF-4F8F-800D-7B2BDFBE9E64}"/>
            </a:ext>
          </a:extLst>
        </xdr:cNvPr>
        <xdr:cNvCxnSpPr/>
      </xdr:nvCxnSpPr>
      <xdr:spPr>
        <a:xfrm flipV="1">
          <a:off x="14433550" y="6247130"/>
          <a:ext cx="7747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4FA7F32F-4456-411E-96E6-2605EDB0C7BE}"/>
            </a:ext>
          </a:extLst>
        </xdr:cNvPr>
        <xdr:cNvSpPr txBox="1"/>
      </xdr:nvSpPr>
      <xdr:spPr>
        <a:xfrm>
          <a:off x="15284450" y="59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3E7CE152-B160-4DD9-9AED-61CE90319E4C}"/>
            </a:ext>
          </a:extLst>
        </xdr:cNvPr>
        <xdr:cNvSpPr/>
      </xdr:nvSpPr>
      <xdr:spPr>
        <a:xfrm>
          <a:off x="15157450" y="6051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81280</xdr:rowOff>
    </xdr:to>
    <xdr:cxnSp macro="">
      <xdr:nvCxnSpPr>
        <xdr:cNvPr id="308" name="直線コネクタ 307">
          <a:extLst>
            <a:ext uri="{FF2B5EF4-FFF2-40B4-BE49-F238E27FC236}">
              <a16:creationId xmlns:a16="http://schemas.microsoft.com/office/drawing/2014/main" id="{4C5C0FD3-8DF3-4894-9B7E-F900B5BA4E9E}"/>
            </a:ext>
          </a:extLst>
        </xdr:cNvPr>
        <xdr:cNvCxnSpPr/>
      </xdr:nvCxnSpPr>
      <xdr:spPr>
        <a:xfrm>
          <a:off x="13623925" y="6155690"/>
          <a:ext cx="809625"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69BC81D4-2959-4DE1-AE30-1CEEEDEF6C0A}"/>
            </a:ext>
          </a:extLst>
        </xdr:cNvPr>
        <xdr:cNvSpPr/>
      </xdr:nvSpPr>
      <xdr:spPr>
        <a:xfrm>
          <a:off x="1438275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52D825E7-1EE6-4C48-978A-E2FDFC921113}"/>
            </a:ext>
          </a:extLst>
        </xdr:cNvPr>
        <xdr:cNvSpPr txBox="1"/>
      </xdr:nvSpPr>
      <xdr:spPr>
        <a:xfrm>
          <a:off x="14084300" y="58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1" name="直線コネクタ 310">
          <a:extLst>
            <a:ext uri="{FF2B5EF4-FFF2-40B4-BE49-F238E27FC236}">
              <a16:creationId xmlns:a16="http://schemas.microsoft.com/office/drawing/2014/main" id="{5D90BFD7-DB3A-477D-B161-D65E48415BE7}"/>
            </a:ext>
          </a:extLst>
        </xdr:cNvPr>
        <xdr:cNvCxnSpPr/>
      </xdr:nvCxnSpPr>
      <xdr:spPr>
        <a:xfrm flipV="1">
          <a:off x="12798425" y="6155690"/>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66D5EEAE-1A2A-4A6C-9590-E00853C16135}"/>
            </a:ext>
          </a:extLst>
        </xdr:cNvPr>
        <xdr:cNvSpPr/>
      </xdr:nvSpPr>
      <xdr:spPr>
        <a:xfrm>
          <a:off x="1357312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5B25292D-B2B1-449B-862B-7C0418409899}"/>
            </a:ext>
          </a:extLst>
        </xdr:cNvPr>
        <xdr:cNvSpPr txBox="1"/>
      </xdr:nvSpPr>
      <xdr:spPr>
        <a:xfrm>
          <a:off x="13258800" y="586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69850</xdr:rowOff>
    </xdr:to>
    <xdr:cxnSp macro="">
      <xdr:nvCxnSpPr>
        <xdr:cNvPr id="314" name="直線コネクタ 313">
          <a:extLst>
            <a:ext uri="{FF2B5EF4-FFF2-40B4-BE49-F238E27FC236}">
              <a16:creationId xmlns:a16="http://schemas.microsoft.com/office/drawing/2014/main" id="{02C37B07-4086-4457-B316-C54C81560C4F}"/>
            </a:ext>
          </a:extLst>
        </xdr:cNvPr>
        <xdr:cNvCxnSpPr/>
      </xdr:nvCxnSpPr>
      <xdr:spPr>
        <a:xfrm>
          <a:off x="11972925" y="6151118"/>
          <a:ext cx="8255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40A6CCF5-04CF-4B3F-8DC5-4316868A4B11}"/>
            </a:ext>
          </a:extLst>
        </xdr:cNvPr>
        <xdr:cNvSpPr/>
      </xdr:nvSpPr>
      <xdr:spPr>
        <a:xfrm>
          <a:off x="12747625"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6AA45921-2515-4064-95C9-A4B6DCD07CAF}"/>
            </a:ext>
          </a:extLst>
        </xdr:cNvPr>
        <xdr:cNvSpPr txBox="1"/>
      </xdr:nvSpPr>
      <xdr:spPr>
        <a:xfrm>
          <a:off x="12449175" y="5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75C0D29D-B9DE-4A97-A0C4-BBDC3B6A2F1D}"/>
            </a:ext>
          </a:extLst>
        </xdr:cNvPr>
        <xdr:cNvSpPr/>
      </xdr:nvSpPr>
      <xdr:spPr>
        <a:xfrm>
          <a:off x="11938000"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9795B84A-499D-4B19-A84C-0FAD436F40C7}"/>
            </a:ext>
          </a:extLst>
        </xdr:cNvPr>
        <xdr:cNvSpPr txBox="1"/>
      </xdr:nvSpPr>
      <xdr:spPr>
        <a:xfrm>
          <a:off x="11623675" y="58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5386F53F-D637-4306-92DF-69C14C40C704}"/>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A361A516-C311-4C95-9AC2-5939DDF22E84}"/>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2CFB524D-6066-4223-BE5C-9A5BA55BADAB}"/>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1330A089-3E3C-45BB-A0A2-4A152323E2A3}"/>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F7757562-DABA-4950-A29A-7AA3717206ED}"/>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a:extLst>
            <a:ext uri="{FF2B5EF4-FFF2-40B4-BE49-F238E27FC236}">
              <a16:creationId xmlns:a16="http://schemas.microsoft.com/office/drawing/2014/main" id="{F820E50B-425B-45D6-9B18-4926CC92CD23}"/>
            </a:ext>
          </a:extLst>
        </xdr:cNvPr>
        <xdr:cNvSpPr/>
      </xdr:nvSpPr>
      <xdr:spPr>
        <a:xfrm>
          <a:off x="15157450" y="619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a:extLst>
            <a:ext uri="{FF2B5EF4-FFF2-40B4-BE49-F238E27FC236}">
              <a16:creationId xmlns:a16="http://schemas.microsoft.com/office/drawing/2014/main" id="{CE6EF13B-8A9E-40B7-AF6A-9245C3936093}"/>
            </a:ext>
          </a:extLst>
        </xdr:cNvPr>
        <xdr:cNvSpPr txBox="1"/>
      </xdr:nvSpPr>
      <xdr:spPr>
        <a:xfrm>
          <a:off x="15284450"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6" name="楕円 325">
          <a:extLst>
            <a:ext uri="{FF2B5EF4-FFF2-40B4-BE49-F238E27FC236}">
              <a16:creationId xmlns:a16="http://schemas.microsoft.com/office/drawing/2014/main" id="{B38BB207-9089-4271-930A-0E63415E0CEE}"/>
            </a:ext>
          </a:extLst>
        </xdr:cNvPr>
        <xdr:cNvSpPr/>
      </xdr:nvSpPr>
      <xdr:spPr>
        <a:xfrm>
          <a:off x="1438275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7" name="テキスト ボックス 326">
          <a:extLst>
            <a:ext uri="{FF2B5EF4-FFF2-40B4-BE49-F238E27FC236}">
              <a16:creationId xmlns:a16="http://schemas.microsoft.com/office/drawing/2014/main" id="{60697088-1252-4028-9310-BDD663C12CFD}"/>
            </a:ext>
          </a:extLst>
        </xdr:cNvPr>
        <xdr:cNvSpPr txBox="1"/>
      </xdr:nvSpPr>
      <xdr:spPr>
        <a:xfrm>
          <a:off x="14084300" y="639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a:extLst>
            <a:ext uri="{FF2B5EF4-FFF2-40B4-BE49-F238E27FC236}">
              <a16:creationId xmlns:a16="http://schemas.microsoft.com/office/drawing/2014/main" id="{55F2F181-BA02-4ADF-BEAE-AEED2690B51B}"/>
            </a:ext>
          </a:extLst>
        </xdr:cNvPr>
        <xdr:cNvSpPr/>
      </xdr:nvSpPr>
      <xdr:spPr>
        <a:xfrm>
          <a:off x="13573125" y="6111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9" name="テキスト ボックス 328">
          <a:extLst>
            <a:ext uri="{FF2B5EF4-FFF2-40B4-BE49-F238E27FC236}">
              <a16:creationId xmlns:a16="http://schemas.microsoft.com/office/drawing/2014/main" id="{47705893-E924-4957-85C1-0F5F7A5250B1}"/>
            </a:ext>
          </a:extLst>
        </xdr:cNvPr>
        <xdr:cNvSpPr txBox="1"/>
      </xdr:nvSpPr>
      <xdr:spPr>
        <a:xfrm>
          <a:off x="13258800" y="61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0" name="楕円 329">
          <a:extLst>
            <a:ext uri="{FF2B5EF4-FFF2-40B4-BE49-F238E27FC236}">
              <a16:creationId xmlns:a16="http://schemas.microsoft.com/office/drawing/2014/main" id="{BA03F68D-97B4-4B89-8E2D-8C6D7AA11354}"/>
            </a:ext>
          </a:extLst>
        </xdr:cNvPr>
        <xdr:cNvSpPr/>
      </xdr:nvSpPr>
      <xdr:spPr>
        <a:xfrm>
          <a:off x="12747625"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5FFCCFB3-3E72-4D5C-B1D9-D800ACF2D5ED}"/>
            </a:ext>
          </a:extLst>
        </xdr:cNvPr>
        <xdr:cNvSpPr txBox="1"/>
      </xdr:nvSpPr>
      <xdr:spPr>
        <a:xfrm>
          <a:off x="12449175" y="62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2" name="楕円 331">
          <a:extLst>
            <a:ext uri="{FF2B5EF4-FFF2-40B4-BE49-F238E27FC236}">
              <a16:creationId xmlns:a16="http://schemas.microsoft.com/office/drawing/2014/main" id="{EB7DE47E-CE9F-4AA0-9965-E44867E8B83E}"/>
            </a:ext>
          </a:extLst>
        </xdr:cNvPr>
        <xdr:cNvSpPr/>
      </xdr:nvSpPr>
      <xdr:spPr>
        <a:xfrm>
          <a:off x="11938000" y="61066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BA2EDF3C-9499-4C9B-8E5A-D78F0FAC734C}"/>
            </a:ext>
          </a:extLst>
        </xdr:cNvPr>
        <xdr:cNvSpPr txBox="1"/>
      </xdr:nvSpPr>
      <xdr:spPr>
        <a:xfrm>
          <a:off x="11623675" y="61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19647BF2-01E4-462D-98C5-20644FDAB397}"/>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DAE78F9F-0550-49CA-821D-DE944D213DC9}"/>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335D1B64-AAEE-4BD8-A2D1-87AE9D72763B}"/>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E2CA9B24-B7F1-4EF2-BE86-6B207279F20F}"/>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E5628D2-157E-4D93-833A-30B444E9915C}"/>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FE88983C-34C1-4D5B-8652-8165F4831F33}"/>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DEF0951D-F3A5-4A9B-B974-5193E6E45FB9}"/>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B513D13-D950-4CB7-A093-164AC2A89AE5}"/>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81FEEFD2-2F9E-4255-AD5E-18A5FD79BE9A}"/>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F9EEF783-BD0D-41B8-9526-0D246F9BCC2C}"/>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BCEDDAD4-D7FC-4B43-9454-E8BFE765AEA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令和３年度決算においては、前年度から０．９ポイントの減となり、類似団体平均や県平均などと比較しても低い数値を示している。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近年の本町における大型建設事業に伴う起債の増により、据置期間経過後の公債費の増加が懸念される。今後は事業の見直しによる歳出削減により、可能な限り起債事業を減らしていくほか、国・県補助金などの有効活用、また起債を行う場合でも交付税措置のある有利な起債の選定を行うよ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7E058F94-B486-495D-A99C-296B6085A7F5}"/>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B0C320DA-62EC-41A4-A415-34E1BB0DF9FE}"/>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126C19D-9340-4F6D-AE5A-E3A2A9634AFD}"/>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969FA7B9-B42D-4039-9390-179E634A5742}"/>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48ECD85-0050-4EBC-B435-65FC896C9D28}"/>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7D4EFBE6-0C5D-4F86-AB3D-4E41E662A44E}"/>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B5CC5529-A335-4C15-A710-1656FF6C538B}"/>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E6A8DF9-4E06-408C-956B-E1BDA5CC884D}"/>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CE9AD334-6129-45D0-9274-E6F71213B541}"/>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BCB966FB-4F6B-4B98-B4B3-D0F80F8DC2C2}"/>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BD9FFC66-0781-465B-A02D-74BB11F2CB71}"/>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80DDE131-9726-48FC-85C7-14330F0ED9D5}"/>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553B5536-0291-4B57-BD5C-03D8F56CC141}"/>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64FE7FD8-DB41-40AD-A663-CF4AFFA8B393}"/>
            </a:ext>
          </a:extLst>
        </xdr:cNvPr>
        <xdr:cNvCxnSpPr/>
      </xdr:nvCxnSpPr>
      <xdr:spPr>
        <a:xfrm flipV="1">
          <a:off x="4445000" y="12271248"/>
          <a:ext cx="0" cy="97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B6F2BED8-C0DA-4BE2-B421-F332289A82D5}"/>
            </a:ext>
          </a:extLst>
        </xdr:cNvPr>
        <xdr:cNvSpPr txBox="1"/>
      </xdr:nvSpPr>
      <xdr:spPr>
        <a:xfrm>
          <a:off x="4533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191845E3-1C80-47A7-A36B-1AD80FA71E96}"/>
            </a:ext>
          </a:extLst>
        </xdr:cNvPr>
        <xdr:cNvCxnSpPr/>
      </xdr:nvCxnSpPr>
      <xdr:spPr>
        <a:xfrm>
          <a:off x="4371975" y="132435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8E0A8811-762F-4174-A1E3-DADFFB1D72D5}"/>
            </a:ext>
          </a:extLst>
        </xdr:cNvPr>
        <xdr:cNvSpPr txBox="1"/>
      </xdr:nvSpPr>
      <xdr:spPr>
        <a:xfrm>
          <a:off x="4533900" y="1202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99069B55-EF2F-49EB-BB4A-3EE77DC4CB24}"/>
            </a:ext>
          </a:extLst>
        </xdr:cNvPr>
        <xdr:cNvCxnSpPr/>
      </xdr:nvCxnSpPr>
      <xdr:spPr>
        <a:xfrm>
          <a:off x="4371975" y="122712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49276</xdr:rowOff>
    </xdr:to>
    <xdr:cxnSp macro="">
      <xdr:nvCxnSpPr>
        <xdr:cNvPr id="363" name="直線コネクタ 362">
          <a:extLst>
            <a:ext uri="{FF2B5EF4-FFF2-40B4-BE49-F238E27FC236}">
              <a16:creationId xmlns:a16="http://schemas.microsoft.com/office/drawing/2014/main" id="{F8823E69-B3F9-4BAD-A3EC-710C896EC950}"/>
            </a:ext>
          </a:extLst>
        </xdr:cNvPr>
        <xdr:cNvCxnSpPr/>
      </xdr:nvCxnSpPr>
      <xdr:spPr>
        <a:xfrm flipV="1">
          <a:off x="3679825" y="12555728"/>
          <a:ext cx="7651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DB33A4C-738B-49EE-99E9-B44EBA5FEF5D}"/>
            </a:ext>
          </a:extLst>
        </xdr:cNvPr>
        <xdr:cNvSpPr txBox="1"/>
      </xdr:nvSpPr>
      <xdr:spPr>
        <a:xfrm>
          <a:off x="4533900" y="1260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3F294B20-C484-422E-A3AB-0F55248F84ED}"/>
            </a:ext>
          </a:extLst>
        </xdr:cNvPr>
        <xdr:cNvSpPr/>
      </xdr:nvSpPr>
      <xdr:spPr>
        <a:xfrm>
          <a:off x="4410075" y="1262837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53848</xdr:rowOff>
    </xdr:to>
    <xdr:cxnSp macro="">
      <xdr:nvCxnSpPr>
        <xdr:cNvPr id="366" name="直線コネクタ 365">
          <a:extLst>
            <a:ext uri="{FF2B5EF4-FFF2-40B4-BE49-F238E27FC236}">
              <a16:creationId xmlns:a16="http://schemas.microsoft.com/office/drawing/2014/main" id="{D9D653C1-EC2B-4429-BF58-4D909E875E42}"/>
            </a:ext>
          </a:extLst>
        </xdr:cNvPr>
        <xdr:cNvCxnSpPr/>
      </xdr:nvCxnSpPr>
      <xdr:spPr>
        <a:xfrm flipV="1">
          <a:off x="2860675" y="12596876"/>
          <a:ext cx="8191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B0BD6A8D-9C63-4870-9316-86F3DC562B15}"/>
            </a:ext>
          </a:extLst>
        </xdr:cNvPr>
        <xdr:cNvSpPr/>
      </xdr:nvSpPr>
      <xdr:spPr>
        <a:xfrm>
          <a:off x="3635375" y="12660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549433EB-AB66-43AF-99F7-864513682E7B}"/>
            </a:ext>
          </a:extLst>
        </xdr:cNvPr>
        <xdr:cNvSpPr txBox="1"/>
      </xdr:nvSpPr>
      <xdr:spPr>
        <a:xfrm>
          <a:off x="332105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72137</xdr:rowOff>
    </xdr:to>
    <xdr:cxnSp macro="">
      <xdr:nvCxnSpPr>
        <xdr:cNvPr id="369" name="直線コネクタ 368">
          <a:extLst>
            <a:ext uri="{FF2B5EF4-FFF2-40B4-BE49-F238E27FC236}">
              <a16:creationId xmlns:a16="http://schemas.microsoft.com/office/drawing/2014/main" id="{524CC102-366E-41FB-A258-17825025C2F3}"/>
            </a:ext>
          </a:extLst>
        </xdr:cNvPr>
        <xdr:cNvCxnSpPr/>
      </xdr:nvCxnSpPr>
      <xdr:spPr>
        <a:xfrm flipV="1">
          <a:off x="2035175" y="12601448"/>
          <a:ext cx="8255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D3A66A25-BD01-4291-9D07-BF7DA3F6A517}"/>
            </a:ext>
          </a:extLst>
        </xdr:cNvPr>
        <xdr:cNvSpPr/>
      </xdr:nvSpPr>
      <xdr:spPr>
        <a:xfrm>
          <a:off x="2809875"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7F2778BD-1E22-4CF0-AC5C-DEE62B4B7B8B}"/>
            </a:ext>
          </a:extLst>
        </xdr:cNvPr>
        <xdr:cNvSpPr txBox="1"/>
      </xdr:nvSpPr>
      <xdr:spPr>
        <a:xfrm>
          <a:off x="2511425"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154432</xdr:rowOff>
    </xdr:to>
    <xdr:cxnSp macro="">
      <xdr:nvCxnSpPr>
        <xdr:cNvPr id="372" name="直線コネクタ 371">
          <a:extLst>
            <a:ext uri="{FF2B5EF4-FFF2-40B4-BE49-F238E27FC236}">
              <a16:creationId xmlns:a16="http://schemas.microsoft.com/office/drawing/2014/main" id="{F24926C6-EFE2-4580-A1C5-AEF181087F34}"/>
            </a:ext>
          </a:extLst>
        </xdr:cNvPr>
        <xdr:cNvCxnSpPr/>
      </xdr:nvCxnSpPr>
      <xdr:spPr>
        <a:xfrm flipV="1">
          <a:off x="1225550" y="12619737"/>
          <a:ext cx="809625"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7618C5C7-7499-44EE-93FD-0D00A7385A65}"/>
            </a:ext>
          </a:extLst>
        </xdr:cNvPr>
        <xdr:cNvSpPr/>
      </xdr:nvSpPr>
      <xdr:spPr>
        <a:xfrm>
          <a:off x="2000250" y="126786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B22DFC6E-AEAF-4FE1-A6F3-E1AFAF74C150}"/>
            </a:ext>
          </a:extLst>
        </xdr:cNvPr>
        <xdr:cNvSpPr txBox="1"/>
      </xdr:nvSpPr>
      <xdr:spPr>
        <a:xfrm>
          <a:off x="1685925" y="127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9BABB87B-0147-46DC-9488-24F9ACA44F8A}"/>
            </a:ext>
          </a:extLst>
        </xdr:cNvPr>
        <xdr:cNvSpPr/>
      </xdr:nvSpPr>
      <xdr:spPr>
        <a:xfrm>
          <a:off x="1174750" y="12678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939C78EA-BB7F-4929-915D-AECC88B4C464}"/>
            </a:ext>
          </a:extLst>
        </xdr:cNvPr>
        <xdr:cNvSpPr txBox="1"/>
      </xdr:nvSpPr>
      <xdr:spPr>
        <a:xfrm>
          <a:off x="876300" y="127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D53B9034-6906-402B-AA2F-0527349521F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D1725F5E-28BD-4D37-ABC0-D8D9D0E1A65D}"/>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46F15227-7E2F-4757-86B9-088DB652F622}"/>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F619A3A-906E-411B-83E1-01392AFE6893}"/>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04C4CDC-61AD-4544-A40C-D9C0C86F3533}"/>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2" name="楕円 381">
          <a:extLst>
            <a:ext uri="{FF2B5EF4-FFF2-40B4-BE49-F238E27FC236}">
              <a16:creationId xmlns:a16="http://schemas.microsoft.com/office/drawing/2014/main" id="{018652F0-F65F-4BF2-9347-3825F43A202F}"/>
            </a:ext>
          </a:extLst>
        </xdr:cNvPr>
        <xdr:cNvSpPr/>
      </xdr:nvSpPr>
      <xdr:spPr>
        <a:xfrm>
          <a:off x="4410075" y="125112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3" name="公債費該当値テキスト">
          <a:extLst>
            <a:ext uri="{FF2B5EF4-FFF2-40B4-BE49-F238E27FC236}">
              <a16:creationId xmlns:a16="http://schemas.microsoft.com/office/drawing/2014/main" id="{77DD82BE-D583-4CF0-9D19-C3EAADFB6C58}"/>
            </a:ext>
          </a:extLst>
        </xdr:cNvPr>
        <xdr:cNvSpPr txBox="1"/>
      </xdr:nvSpPr>
      <xdr:spPr>
        <a:xfrm>
          <a:off x="4533900" y="123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a:extLst>
            <a:ext uri="{FF2B5EF4-FFF2-40B4-BE49-F238E27FC236}">
              <a16:creationId xmlns:a16="http://schemas.microsoft.com/office/drawing/2014/main" id="{CEC05E26-717C-4FD5-83D7-5103808E66A5}"/>
            </a:ext>
          </a:extLst>
        </xdr:cNvPr>
        <xdr:cNvSpPr/>
      </xdr:nvSpPr>
      <xdr:spPr>
        <a:xfrm>
          <a:off x="3635375" y="1254607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a:extLst>
            <a:ext uri="{FF2B5EF4-FFF2-40B4-BE49-F238E27FC236}">
              <a16:creationId xmlns:a16="http://schemas.microsoft.com/office/drawing/2014/main" id="{9EA22BE6-33BC-4B95-82D4-23B4AD6E8AF4}"/>
            </a:ext>
          </a:extLst>
        </xdr:cNvPr>
        <xdr:cNvSpPr txBox="1"/>
      </xdr:nvSpPr>
      <xdr:spPr>
        <a:xfrm>
          <a:off x="3321050" y="123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6" name="楕円 385">
          <a:extLst>
            <a:ext uri="{FF2B5EF4-FFF2-40B4-BE49-F238E27FC236}">
              <a16:creationId xmlns:a16="http://schemas.microsoft.com/office/drawing/2014/main" id="{9A498033-ABC3-45C8-B6B8-A53C50E22BEA}"/>
            </a:ext>
          </a:extLst>
        </xdr:cNvPr>
        <xdr:cNvSpPr/>
      </xdr:nvSpPr>
      <xdr:spPr>
        <a:xfrm>
          <a:off x="2809875" y="125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7" name="テキスト ボックス 386">
          <a:extLst>
            <a:ext uri="{FF2B5EF4-FFF2-40B4-BE49-F238E27FC236}">
              <a16:creationId xmlns:a16="http://schemas.microsoft.com/office/drawing/2014/main" id="{F306F05C-A4C4-4D22-B32D-7D711C5C61E8}"/>
            </a:ext>
          </a:extLst>
        </xdr:cNvPr>
        <xdr:cNvSpPr txBox="1"/>
      </xdr:nvSpPr>
      <xdr:spPr>
        <a:xfrm>
          <a:off x="2511425" y="123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a:extLst>
            <a:ext uri="{FF2B5EF4-FFF2-40B4-BE49-F238E27FC236}">
              <a16:creationId xmlns:a16="http://schemas.microsoft.com/office/drawing/2014/main" id="{255B729F-F540-4E47-B8A3-7BE152C098E7}"/>
            </a:ext>
          </a:extLst>
        </xdr:cNvPr>
        <xdr:cNvSpPr/>
      </xdr:nvSpPr>
      <xdr:spPr>
        <a:xfrm>
          <a:off x="2000250" y="12568937"/>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32043B37-5733-4021-A476-2353BAEB9871}"/>
            </a:ext>
          </a:extLst>
        </xdr:cNvPr>
        <xdr:cNvSpPr txBox="1"/>
      </xdr:nvSpPr>
      <xdr:spPr>
        <a:xfrm>
          <a:off x="1685925" y="123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0" name="楕円 389">
          <a:extLst>
            <a:ext uri="{FF2B5EF4-FFF2-40B4-BE49-F238E27FC236}">
              <a16:creationId xmlns:a16="http://schemas.microsoft.com/office/drawing/2014/main" id="{F040DF14-8275-4D69-88C9-AFCD08CF1A2E}"/>
            </a:ext>
          </a:extLst>
        </xdr:cNvPr>
        <xdr:cNvSpPr/>
      </xdr:nvSpPr>
      <xdr:spPr>
        <a:xfrm>
          <a:off x="1174750" y="126512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F18D4DF9-7BFA-4880-A577-7B340214DF96}"/>
            </a:ext>
          </a:extLst>
        </xdr:cNvPr>
        <xdr:cNvSpPr txBox="1"/>
      </xdr:nvSpPr>
      <xdr:spPr>
        <a:xfrm>
          <a:off x="876300" y="1242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489C8B49-8AF1-4472-9FBB-1A317647CD7A}"/>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CCF74840-42EF-438C-83BE-FC36612EE9DF}"/>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13ECFB4E-4FC9-4B21-B443-AC49D6E77D66}"/>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B07D9A80-F1F0-4310-8E56-8CF08F7E6D8E}"/>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F1E06B51-228C-477E-B38E-7BCEFB13F597}"/>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B31FC3A5-5F05-49E2-A5B9-7FC77C08B6A1}"/>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B2A9AFA-4733-4B74-B467-7CC719EC8012}"/>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553419EA-3448-46C4-9CD1-31AB49C52944}"/>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B1F436FE-CBE3-4FAC-BAD0-5C3BFDD307D3}"/>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162CCD8E-FFD8-48C6-896E-A6A0B3581C4D}"/>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2A3F6CDA-C8B2-4E02-AF3B-D23160D1AD6F}"/>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類似団体平均と比較して、人件費については職員数が少ないことを要因として低く抑えられているものの、扶助費及び補助費等は平均を大きく上回る数値となっている。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における決算状況としては、普通交付税や地方消費税交付金などの増にともなう経常一般財源の大幅増を主な要因として前年度から６．０ポイント比率が改善されたが、今後は単独ソフト事業や受益者負担の見直しなどにより、扶助費及び補助費等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2981EF94-2EB6-4B80-84EF-A490EA97895E}"/>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D9CD4F8C-A176-45F7-96EC-0E5E47FC162A}"/>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18780554-CDF0-4B3A-BFBD-95D3FB7DFA2E}"/>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21ACCCBC-FF85-41C3-ACA7-62A788E5495E}"/>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3C6587D2-CDAA-4373-AB1D-CCC260B2A4CE}"/>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C59905E0-875F-43FB-A12E-AAAEA58CC1A6}"/>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137F4D1F-7B0F-4FFC-A9D8-23B485037858}"/>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CACCB950-F02A-44BA-B1EB-AF4539BD0209}"/>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5C0BE3AB-8489-4CF0-B9ED-A73D91BF0919}"/>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78F520B6-CBBA-4050-AB49-C1AB27A7F0BF}"/>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3546E31E-7305-4905-8667-43AD3F6ECBF8}"/>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B2F25B79-89BA-4249-9F3D-9BB068021689}"/>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69843806-5D08-4470-9012-AE474E71C7C8}"/>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8670A1F0-32BA-450C-9A37-EF98AA0EDC44}"/>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6C549486-C53D-425A-8708-558C3D425B22}"/>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BEC766C7-BF95-4881-8D5E-3CA70CCCB126}"/>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6CFC4906-BF42-4F45-8188-C8FC2AA26CC0}"/>
            </a:ext>
          </a:extLst>
        </xdr:cNvPr>
        <xdr:cNvCxnSpPr/>
      </xdr:nvCxnSpPr>
      <xdr:spPr>
        <a:xfrm flipV="1">
          <a:off x="15208250" y="1224153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EDF27204-2E4A-4341-8D66-563DA0A7C869}"/>
            </a:ext>
          </a:extLst>
        </xdr:cNvPr>
        <xdr:cNvSpPr txBox="1"/>
      </xdr:nvSpPr>
      <xdr:spPr>
        <a:xfrm>
          <a:off x="1528445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6D448BB7-89BE-4B30-84D3-A26437A0C3DA}"/>
            </a:ext>
          </a:extLst>
        </xdr:cNvPr>
        <xdr:cNvCxnSpPr/>
      </xdr:nvCxnSpPr>
      <xdr:spPr>
        <a:xfrm>
          <a:off x="15119350" y="133083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C659B06A-7E38-4C13-AADB-2C2E2254F4A9}"/>
            </a:ext>
          </a:extLst>
        </xdr:cNvPr>
        <xdr:cNvSpPr txBox="1"/>
      </xdr:nvSpPr>
      <xdr:spPr>
        <a:xfrm>
          <a:off x="15284450" y="1199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5D81D4B8-62FE-488F-A5E8-5F4D02FEF62B}"/>
            </a:ext>
          </a:extLst>
        </xdr:cNvPr>
        <xdr:cNvCxnSpPr/>
      </xdr:nvCxnSpPr>
      <xdr:spPr>
        <a:xfrm>
          <a:off x="15119350" y="122415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79</xdr:row>
      <xdr:rowOff>54611</xdr:rowOff>
    </xdr:to>
    <xdr:cxnSp macro="">
      <xdr:nvCxnSpPr>
        <xdr:cNvPr id="424" name="直線コネクタ 423">
          <a:extLst>
            <a:ext uri="{FF2B5EF4-FFF2-40B4-BE49-F238E27FC236}">
              <a16:creationId xmlns:a16="http://schemas.microsoft.com/office/drawing/2014/main" id="{D79A81BE-2008-40B4-B7FF-E13423FFD963}"/>
            </a:ext>
          </a:extLst>
        </xdr:cNvPr>
        <xdr:cNvCxnSpPr/>
      </xdr:nvCxnSpPr>
      <xdr:spPr>
        <a:xfrm flipV="1">
          <a:off x="14433550" y="12875261"/>
          <a:ext cx="7747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67D5C73F-6974-4B38-9143-8D01B3EA5CC1}"/>
            </a:ext>
          </a:extLst>
        </xdr:cNvPr>
        <xdr:cNvSpPr txBox="1"/>
      </xdr:nvSpPr>
      <xdr:spPr>
        <a:xfrm>
          <a:off x="1528445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16587DE4-7701-4F00-A125-108D79093EFF}"/>
            </a:ext>
          </a:extLst>
        </xdr:cNvPr>
        <xdr:cNvSpPr/>
      </xdr:nvSpPr>
      <xdr:spPr>
        <a:xfrm>
          <a:off x="15157450" y="12834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81280</xdr:rowOff>
    </xdr:to>
    <xdr:cxnSp macro="">
      <xdr:nvCxnSpPr>
        <xdr:cNvPr id="427" name="直線コネクタ 426">
          <a:extLst>
            <a:ext uri="{FF2B5EF4-FFF2-40B4-BE49-F238E27FC236}">
              <a16:creationId xmlns:a16="http://schemas.microsoft.com/office/drawing/2014/main" id="{BDD632D2-A019-4F87-808D-9E3E4C5352CE}"/>
            </a:ext>
          </a:extLst>
        </xdr:cNvPr>
        <xdr:cNvCxnSpPr/>
      </xdr:nvCxnSpPr>
      <xdr:spPr>
        <a:xfrm flipV="1">
          <a:off x="13623925" y="13097511"/>
          <a:ext cx="80962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6A69E1E8-F5FE-423E-905C-4806D79FD7D6}"/>
            </a:ext>
          </a:extLst>
        </xdr:cNvPr>
        <xdr:cNvSpPr/>
      </xdr:nvSpPr>
      <xdr:spPr>
        <a:xfrm>
          <a:off x="14382750" y="13003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71C0D106-A251-4064-971E-A8FC51F2A234}"/>
            </a:ext>
          </a:extLst>
        </xdr:cNvPr>
        <xdr:cNvSpPr txBox="1"/>
      </xdr:nvSpPr>
      <xdr:spPr>
        <a:xfrm>
          <a:off x="14084300" y="1277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79</xdr:row>
      <xdr:rowOff>92711</xdr:rowOff>
    </xdr:to>
    <xdr:cxnSp macro="">
      <xdr:nvCxnSpPr>
        <xdr:cNvPr id="430" name="直線コネクタ 429">
          <a:extLst>
            <a:ext uri="{FF2B5EF4-FFF2-40B4-BE49-F238E27FC236}">
              <a16:creationId xmlns:a16="http://schemas.microsoft.com/office/drawing/2014/main" id="{32154F7E-85E9-4327-89A8-AC211F901F0A}"/>
            </a:ext>
          </a:extLst>
        </xdr:cNvPr>
        <xdr:cNvCxnSpPr/>
      </xdr:nvCxnSpPr>
      <xdr:spPr>
        <a:xfrm flipV="1">
          <a:off x="12798425" y="13124180"/>
          <a:ext cx="8255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C453E4DD-8D4E-4D93-9DFA-471B18499FB3}"/>
            </a:ext>
          </a:extLst>
        </xdr:cNvPr>
        <xdr:cNvSpPr/>
      </xdr:nvSpPr>
      <xdr:spPr>
        <a:xfrm>
          <a:off x="13573125" y="13030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D9B10A9D-C69C-4A48-9343-22A050294253}"/>
            </a:ext>
          </a:extLst>
        </xdr:cNvPr>
        <xdr:cNvSpPr txBox="1"/>
      </xdr:nvSpPr>
      <xdr:spPr>
        <a:xfrm>
          <a:off x="13258800" y="1280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111761</xdr:rowOff>
    </xdr:to>
    <xdr:cxnSp macro="">
      <xdr:nvCxnSpPr>
        <xdr:cNvPr id="433" name="直線コネクタ 432">
          <a:extLst>
            <a:ext uri="{FF2B5EF4-FFF2-40B4-BE49-F238E27FC236}">
              <a16:creationId xmlns:a16="http://schemas.microsoft.com/office/drawing/2014/main" id="{50B3BBB3-DCC0-4AE1-ACF8-E29E48D6C6C7}"/>
            </a:ext>
          </a:extLst>
        </xdr:cNvPr>
        <xdr:cNvCxnSpPr/>
      </xdr:nvCxnSpPr>
      <xdr:spPr>
        <a:xfrm flipV="1">
          <a:off x="11972925" y="13135611"/>
          <a:ext cx="8255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D5BF26BC-1FAB-4E71-94CC-474E047C0742}"/>
            </a:ext>
          </a:extLst>
        </xdr:cNvPr>
        <xdr:cNvSpPr/>
      </xdr:nvSpPr>
      <xdr:spPr>
        <a:xfrm>
          <a:off x="12747625" y="13007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73A95658-46E6-465B-9E26-FD90DA249ABA}"/>
            </a:ext>
          </a:extLst>
        </xdr:cNvPr>
        <xdr:cNvSpPr txBox="1"/>
      </xdr:nvSpPr>
      <xdr:spPr>
        <a:xfrm>
          <a:off x="12449175" y="127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160618A5-0896-4611-B4D3-138DC74BE755}"/>
            </a:ext>
          </a:extLst>
        </xdr:cNvPr>
        <xdr:cNvSpPr/>
      </xdr:nvSpPr>
      <xdr:spPr>
        <a:xfrm>
          <a:off x="11938000" y="12992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AE498DBD-C27B-4551-A115-972F11E81946}"/>
            </a:ext>
          </a:extLst>
        </xdr:cNvPr>
        <xdr:cNvSpPr txBox="1"/>
      </xdr:nvSpPr>
      <xdr:spPr>
        <a:xfrm>
          <a:off x="11623675"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2C80C7E6-A125-400B-84E3-723614DEF15F}"/>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91BFE0B2-988F-48C0-A221-88D08775AC84}"/>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ACDDDC0A-3FD6-4222-8A7A-CE7AFBBDF57D}"/>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439BE36C-7C38-4C34-8B21-4092B3AA8C46}"/>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61C436D3-B054-44E5-A612-3808C32D13F8}"/>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3" name="楕円 442">
          <a:extLst>
            <a:ext uri="{FF2B5EF4-FFF2-40B4-BE49-F238E27FC236}">
              <a16:creationId xmlns:a16="http://schemas.microsoft.com/office/drawing/2014/main" id="{C5D6D638-5C44-4979-8AF2-D64A79EE283D}"/>
            </a:ext>
          </a:extLst>
        </xdr:cNvPr>
        <xdr:cNvSpPr/>
      </xdr:nvSpPr>
      <xdr:spPr>
        <a:xfrm>
          <a:off x="15157450" y="12830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44" name="公債費以外該当値テキスト">
          <a:extLst>
            <a:ext uri="{FF2B5EF4-FFF2-40B4-BE49-F238E27FC236}">
              <a16:creationId xmlns:a16="http://schemas.microsoft.com/office/drawing/2014/main" id="{339D5014-E7F5-42AA-ACC7-70413454F3BF}"/>
            </a:ext>
          </a:extLst>
        </xdr:cNvPr>
        <xdr:cNvSpPr txBox="1"/>
      </xdr:nvSpPr>
      <xdr:spPr>
        <a:xfrm>
          <a:off x="15284450" y="1268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45" name="楕円 444">
          <a:extLst>
            <a:ext uri="{FF2B5EF4-FFF2-40B4-BE49-F238E27FC236}">
              <a16:creationId xmlns:a16="http://schemas.microsoft.com/office/drawing/2014/main" id="{D5297B4F-C102-4877-8DF4-FB1CFF058735}"/>
            </a:ext>
          </a:extLst>
        </xdr:cNvPr>
        <xdr:cNvSpPr/>
      </xdr:nvSpPr>
      <xdr:spPr>
        <a:xfrm>
          <a:off x="1438275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46" name="テキスト ボックス 445">
          <a:extLst>
            <a:ext uri="{FF2B5EF4-FFF2-40B4-BE49-F238E27FC236}">
              <a16:creationId xmlns:a16="http://schemas.microsoft.com/office/drawing/2014/main" id="{E8243FA5-4167-48AB-90CD-F5AA63B372FA}"/>
            </a:ext>
          </a:extLst>
        </xdr:cNvPr>
        <xdr:cNvSpPr txBox="1"/>
      </xdr:nvSpPr>
      <xdr:spPr>
        <a:xfrm>
          <a:off x="14084300" y="1313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47" name="楕円 446">
          <a:extLst>
            <a:ext uri="{FF2B5EF4-FFF2-40B4-BE49-F238E27FC236}">
              <a16:creationId xmlns:a16="http://schemas.microsoft.com/office/drawing/2014/main" id="{D3708493-2CBF-43A7-8CA5-4A2D72E1F94B}"/>
            </a:ext>
          </a:extLst>
        </xdr:cNvPr>
        <xdr:cNvSpPr/>
      </xdr:nvSpPr>
      <xdr:spPr>
        <a:xfrm>
          <a:off x="13573125" y="13073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48" name="テキスト ボックス 447">
          <a:extLst>
            <a:ext uri="{FF2B5EF4-FFF2-40B4-BE49-F238E27FC236}">
              <a16:creationId xmlns:a16="http://schemas.microsoft.com/office/drawing/2014/main" id="{117826AF-2417-410C-A208-8D53655666B1}"/>
            </a:ext>
          </a:extLst>
        </xdr:cNvPr>
        <xdr:cNvSpPr txBox="1"/>
      </xdr:nvSpPr>
      <xdr:spPr>
        <a:xfrm>
          <a:off x="13258800" y="1315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49" name="楕円 448">
          <a:extLst>
            <a:ext uri="{FF2B5EF4-FFF2-40B4-BE49-F238E27FC236}">
              <a16:creationId xmlns:a16="http://schemas.microsoft.com/office/drawing/2014/main" id="{88562D50-63EE-4BBD-9E1B-2A6F06D04906}"/>
            </a:ext>
          </a:extLst>
        </xdr:cNvPr>
        <xdr:cNvSpPr/>
      </xdr:nvSpPr>
      <xdr:spPr>
        <a:xfrm>
          <a:off x="12747625"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0" name="テキスト ボックス 449">
          <a:extLst>
            <a:ext uri="{FF2B5EF4-FFF2-40B4-BE49-F238E27FC236}">
              <a16:creationId xmlns:a16="http://schemas.microsoft.com/office/drawing/2014/main" id="{FDD0B6DA-84B3-4A44-96FB-0524E4C2E6F9}"/>
            </a:ext>
          </a:extLst>
        </xdr:cNvPr>
        <xdr:cNvSpPr txBox="1"/>
      </xdr:nvSpPr>
      <xdr:spPr>
        <a:xfrm>
          <a:off x="12449175" y="131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1" name="楕円 450">
          <a:extLst>
            <a:ext uri="{FF2B5EF4-FFF2-40B4-BE49-F238E27FC236}">
              <a16:creationId xmlns:a16="http://schemas.microsoft.com/office/drawing/2014/main" id="{7698EA4E-2F51-4872-838C-A5DED3213E27}"/>
            </a:ext>
          </a:extLst>
        </xdr:cNvPr>
        <xdr:cNvSpPr/>
      </xdr:nvSpPr>
      <xdr:spPr>
        <a:xfrm>
          <a:off x="11938000" y="1310386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2" name="テキスト ボックス 451">
          <a:extLst>
            <a:ext uri="{FF2B5EF4-FFF2-40B4-BE49-F238E27FC236}">
              <a16:creationId xmlns:a16="http://schemas.microsoft.com/office/drawing/2014/main" id="{F3A673AB-0DC7-4249-91C7-49BE64A679B2}"/>
            </a:ext>
          </a:extLst>
        </xdr:cNvPr>
        <xdr:cNvSpPr txBox="1"/>
      </xdr:nvSpPr>
      <xdr:spPr>
        <a:xfrm>
          <a:off x="11623675" y="1319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52B8609-5BB5-44B9-B448-D60EB0480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C443CF9-D370-463E-A49E-489896410332}"/>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D375F9D1-D4C4-44CC-93C7-83251C8F8EE9}"/>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D0C31359-BAE1-4641-A810-1B8968663F5D}"/>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7B6064C-9973-4347-9C24-02189FF7373B}"/>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FF75F8B-7DD1-488D-B759-51121AAA7AA5}"/>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395C873-E1EF-47B9-B958-1A64ABD9D418}"/>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741CC1E-BC59-4640-BC69-76E847E43015}"/>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170B6EE-269B-447F-8299-864C0580FACF}"/>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2E8FF2C-7B85-47F0-A678-1F36B0DFBA8E}"/>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09DB192-47C5-4436-BD6F-6F4668C194BE}"/>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A9802706-B33A-4231-9655-C2DED65137E7}"/>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EA86B36-FD59-4FA6-ABD0-6D9A0C13E216}"/>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502F9AE-BEF8-40F3-91CF-874F5EEED54D}"/>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85C8BFE-AE0B-46C3-8DE7-D084843BEEA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0089C2A-A224-4574-A9B0-6ADA2BB0DC62}"/>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26AF66F-574A-4947-BC37-10E6C6CBD215}"/>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A20917D-E945-452F-AC62-3E9AEE7FBE96}"/>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4244152-0705-4FF1-82DA-35587E3D704F}"/>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67A9F0F6-3495-42EA-90F2-AAE80353C03C}"/>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43363FC-0E54-460B-8213-9A04EE768BE6}"/>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BE6C3E1-C924-4E6D-B567-725F2136C7A4}"/>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53F68613-DC7A-47AA-AA9E-A8C494E12AD6}"/>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1A2E80B-1FD8-43AB-A108-7D301112F9FB}"/>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1730552-074B-48C5-BD12-12DABD66C393}"/>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46D5C9D-9484-43D2-837A-4338751EB37B}"/>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90793AF-C90F-48DC-ABA8-1F7DD929FDCA}"/>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2C294B8C-F225-477E-855E-17F12B30EE89}"/>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3F7F961-484C-4A9D-B599-4C94C3C24ECE}"/>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66DCC92-9C71-4D95-8AFA-AFA5D6CAB731}"/>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A023EFA1-1798-4CC9-959B-B506394C8913}"/>
            </a:ext>
          </a:extLst>
        </xdr:cNvPr>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2BDC3623-BA13-4FFA-B200-59E791DE0090}"/>
            </a:ext>
          </a:extLst>
        </xdr:cNvPr>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BCA9ED63-78C8-4275-932C-0C9B0539F836}"/>
            </a:ext>
          </a:extLst>
        </xdr:cNvPr>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840E8BE9-8480-4C4F-BCE7-0713005555EF}"/>
            </a:ext>
          </a:extLst>
        </xdr:cNvPr>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B6500C4C-7DE0-4E96-9827-D56642F53C4B}"/>
            </a:ext>
          </a:extLst>
        </xdr:cNvPr>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2339395A-D95E-465A-A6CC-887399770871}"/>
            </a:ext>
          </a:extLst>
        </xdr:cNvPr>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C748194F-6554-432B-AC88-FC52925ED264}"/>
            </a:ext>
          </a:extLst>
        </xdr:cNvPr>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D8644BE1-7FF1-4EEE-8B83-33713B5CA886}"/>
            </a:ext>
          </a:extLst>
        </xdr:cNvPr>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E41C0607-3060-47A3-B53F-CF95CB545CD1}"/>
            </a:ext>
          </a:extLst>
        </xdr:cNvPr>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468FE180-085E-4016-AEB5-640A48F90577}"/>
            </a:ext>
          </a:extLst>
        </xdr:cNvPr>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811DD493-6871-4F6A-A55D-3213D1CA692C}"/>
            </a:ext>
          </a:extLst>
        </xdr:cNvPr>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796898C0-05DE-4963-866F-B9E933104653}"/>
            </a:ext>
          </a:extLst>
        </xdr:cNvPr>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EDD7F776-CE00-40F4-938F-A1F0204A3567}"/>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54FCB14-D5B0-4EC8-AE3A-33E5A5640CBE}"/>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DA43537-EE4F-480F-A932-A5AC3C2CF621}"/>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5656979-2EE8-4B05-BC82-D7D1AB707A9C}"/>
            </a:ext>
          </a:extLst>
        </xdr:cNvPr>
        <xdr:cNvCxnSpPr/>
      </xdr:nvCxnSpPr>
      <xdr:spPr bwMode="auto">
        <a:xfrm flipV="1">
          <a:off x="5099050" y="1858837"/>
          <a:ext cx="0" cy="1541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25C886EA-7686-496F-8BC8-BF57DBA559F1}"/>
            </a:ext>
          </a:extLst>
        </xdr:cNvPr>
        <xdr:cNvSpPr txBox="1"/>
      </xdr:nvSpPr>
      <xdr:spPr>
        <a:xfrm>
          <a:off x="5168900" y="3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C76DE246-1B73-4DA9-889B-B151F530F745}"/>
            </a:ext>
          </a:extLst>
        </xdr:cNvPr>
        <xdr:cNvCxnSpPr/>
      </xdr:nvCxnSpPr>
      <xdr:spPr bwMode="auto">
        <a:xfrm>
          <a:off x="5010150" y="34001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3B75C171-A722-4106-A4A9-0F9358185510}"/>
            </a:ext>
          </a:extLst>
        </xdr:cNvPr>
        <xdr:cNvSpPr txBox="1"/>
      </xdr:nvSpPr>
      <xdr:spPr>
        <a:xfrm>
          <a:off x="5168900" y="160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FA0C4A26-6B48-4AFD-8F8D-91CB9D1EA627}"/>
            </a:ext>
          </a:extLst>
        </xdr:cNvPr>
        <xdr:cNvCxnSpPr/>
      </xdr:nvCxnSpPr>
      <xdr:spPr bwMode="auto">
        <a:xfrm>
          <a:off x="5010150" y="185883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144842</xdr:rowOff>
    </xdr:from>
    <xdr:to>
      <xdr:col>29</xdr:col>
      <xdr:colOff>127000</xdr:colOff>
      <xdr:row>19</xdr:row>
      <xdr:rowOff>1607</xdr:rowOff>
    </xdr:to>
    <xdr:cxnSp macro="">
      <xdr:nvCxnSpPr>
        <xdr:cNvPr id="52" name="直線コネクタ 51">
          <a:extLst>
            <a:ext uri="{FF2B5EF4-FFF2-40B4-BE49-F238E27FC236}">
              <a16:creationId xmlns:a16="http://schemas.microsoft.com/office/drawing/2014/main" id="{68DBA3F1-2B82-4A64-83D3-4F3AD6B14C13}"/>
            </a:ext>
          </a:extLst>
        </xdr:cNvPr>
        <xdr:cNvCxnSpPr/>
      </xdr:nvCxnSpPr>
      <xdr:spPr bwMode="auto">
        <a:xfrm flipV="1">
          <a:off x="4508500" y="3205542"/>
          <a:ext cx="590550" cy="2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1B0AB4FC-6C04-41A3-AD11-85F943385C3D}"/>
            </a:ext>
          </a:extLst>
        </xdr:cNvPr>
        <xdr:cNvSpPr txBox="1"/>
      </xdr:nvSpPr>
      <xdr:spPr>
        <a:xfrm>
          <a:off x="5168900" y="2805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8423E34C-284F-457B-A591-063DB4BDCE5C}"/>
            </a:ext>
          </a:extLst>
        </xdr:cNvPr>
        <xdr:cNvSpPr/>
      </xdr:nvSpPr>
      <xdr:spPr bwMode="auto">
        <a:xfrm>
          <a:off x="5048250" y="295456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1607</xdr:rowOff>
    </xdr:from>
    <xdr:to>
      <xdr:col>26</xdr:col>
      <xdr:colOff>50800</xdr:colOff>
      <xdr:row>19</xdr:row>
      <xdr:rowOff>77927</xdr:rowOff>
    </xdr:to>
    <xdr:cxnSp macro="">
      <xdr:nvCxnSpPr>
        <xdr:cNvPr id="55" name="直線コネクタ 54">
          <a:extLst>
            <a:ext uri="{FF2B5EF4-FFF2-40B4-BE49-F238E27FC236}">
              <a16:creationId xmlns:a16="http://schemas.microsoft.com/office/drawing/2014/main" id="{575B9FEF-3284-4793-915F-04D8BF66AD41}"/>
            </a:ext>
          </a:extLst>
        </xdr:cNvPr>
        <xdr:cNvCxnSpPr/>
      </xdr:nvCxnSpPr>
      <xdr:spPr bwMode="auto">
        <a:xfrm flipV="1">
          <a:off x="3886200" y="3227407"/>
          <a:ext cx="622300" cy="7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22789E46-51FA-4810-9137-CAABE9C86D53}"/>
            </a:ext>
          </a:extLst>
        </xdr:cNvPr>
        <xdr:cNvSpPr/>
      </xdr:nvSpPr>
      <xdr:spPr bwMode="auto">
        <a:xfrm>
          <a:off x="4457700" y="2981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A31A078C-63D4-44ED-853C-1463DB685651}"/>
            </a:ext>
          </a:extLst>
        </xdr:cNvPr>
        <xdr:cNvSpPr txBox="1"/>
      </xdr:nvSpPr>
      <xdr:spPr>
        <a:xfrm>
          <a:off x="4165600" y="27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66644</xdr:rowOff>
    </xdr:from>
    <xdr:to>
      <xdr:col>22</xdr:col>
      <xdr:colOff>114300</xdr:colOff>
      <xdr:row>19</xdr:row>
      <xdr:rowOff>77927</xdr:rowOff>
    </xdr:to>
    <xdr:cxnSp macro="">
      <xdr:nvCxnSpPr>
        <xdr:cNvPr id="58" name="直線コネクタ 57">
          <a:extLst>
            <a:ext uri="{FF2B5EF4-FFF2-40B4-BE49-F238E27FC236}">
              <a16:creationId xmlns:a16="http://schemas.microsoft.com/office/drawing/2014/main" id="{C238C420-3698-4230-818B-23D4CF8070ED}"/>
            </a:ext>
          </a:extLst>
        </xdr:cNvPr>
        <xdr:cNvCxnSpPr/>
      </xdr:nvCxnSpPr>
      <xdr:spPr bwMode="auto">
        <a:xfrm>
          <a:off x="3257550" y="3292444"/>
          <a:ext cx="62865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D9EE3453-C2D1-4334-AF10-D11A7594E1E8}"/>
            </a:ext>
          </a:extLst>
        </xdr:cNvPr>
        <xdr:cNvSpPr/>
      </xdr:nvSpPr>
      <xdr:spPr bwMode="auto">
        <a:xfrm>
          <a:off x="3835400" y="299801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642EAFAB-95B4-4F61-84A2-3B142619EE48}"/>
            </a:ext>
          </a:extLst>
        </xdr:cNvPr>
        <xdr:cNvSpPr txBox="1"/>
      </xdr:nvSpPr>
      <xdr:spPr>
        <a:xfrm>
          <a:off x="3543300" y="277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66644</xdr:rowOff>
    </xdr:from>
    <xdr:to>
      <xdr:col>18</xdr:col>
      <xdr:colOff>177800</xdr:colOff>
      <xdr:row>19</xdr:row>
      <xdr:rowOff>74123</xdr:rowOff>
    </xdr:to>
    <xdr:cxnSp macro="">
      <xdr:nvCxnSpPr>
        <xdr:cNvPr id="61" name="直線コネクタ 60">
          <a:extLst>
            <a:ext uri="{FF2B5EF4-FFF2-40B4-BE49-F238E27FC236}">
              <a16:creationId xmlns:a16="http://schemas.microsoft.com/office/drawing/2014/main" id="{C436FEA1-D3AC-45D3-AB1F-F86ED75081A9}"/>
            </a:ext>
          </a:extLst>
        </xdr:cNvPr>
        <xdr:cNvCxnSpPr/>
      </xdr:nvCxnSpPr>
      <xdr:spPr bwMode="auto">
        <a:xfrm flipV="1">
          <a:off x="2622550" y="3292444"/>
          <a:ext cx="635000" cy="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895EC4F7-DBE0-4FEB-B6F6-C2F4CCABD3E3}"/>
            </a:ext>
          </a:extLst>
        </xdr:cNvPr>
        <xdr:cNvSpPr/>
      </xdr:nvSpPr>
      <xdr:spPr bwMode="auto">
        <a:xfrm>
          <a:off x="3213100" y="300314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80578E47-3DAD-4D99-A2B4-5E6E4BECDB80}"/>
            </a:ext>
          </a:extLst>
        </xdr:cNvPr>
        <xdr:cNvSpPr txBox="1"/>
      </xdr:nvSpPr>
      <xdr:spPr>
        <a:xfrm>
          <a:off x="2914650" y="277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74F0F298-6C16-4574-85C7-613C6BCA5405}"/>
            </a:ext>
          </a:extLst>
        </xdr:cNvPr>
        <xdr:cNvSpPr/>
      </xdr:nvSpPr>
      <xdr:spPr bwMode="auto">
        <a:xfrm>
          <a:off x="2571750" y="301547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166E0DAF-043A-44C5-8094-827B2A218F42}"/>
            </a:ext>
          </a:extLst>
        </xdr:cNvPr>
        <xdr:cNvSpPr txBox="1"/>
      </xdr:nvSpPr>
      <xdr:spPr>
        <a:xfrm>
          <a:off x="2279650" y="27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652F902-4D65-4442-9D59-BB8FD973FD0A}"/>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59A6286-281F-4A9B-B559-F1D3100E4161}"/>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30E9427-3F05-4D31-9A50-49076B7CC643}"/>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8177BDD8-86BA-4E00-8DE5-A32B60F4668D}"/>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9360D2BA-DE1F-42DF-BB28-3C7CD43D163F}"/>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94042</xdr:rowOff>
    </xdr:from>
    <xdr:to>
      <xdr:col>29</xdr:col>
      <xdr:colOff>177800</xdr:colOff>
      <xdr:row>19</xdr:row>
      <xdr:rowOff>24192</xdr:rowOff>
    </xdr:to>
    <xdr:sp macro="" textlink="">
      <xdr:nvSpPr>
        <xdr:cNvPr id="71" name="楕円 70">
          <a:extLst>
            <a:ext uri="{FF2B5EF4-FFF2-40B4-BE49-F238E27FC236}">
              <a16:creationId xmlns:a16="http://schemas.microsoft.com/office/drawing/2014/main" id="{19C13646-8DEE-46EE-8AF3-B4C11CAB8F08}"/>
            </a:ext>
          </a:extLst>
        </xdr:cNvPr>
        <xdr:cNvSpPr/>
      </xdr:nvSpPr>
      <xdr:spPr bwMode="auto">
        <a:xfrm>
          <a:off x="5048250" y="3154742"/>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66119</xdr:rowOff>
    </xdr:from>
    <xdr:ext cx="762000" cy="259045"/>
    <xdr:sp macro="" textlink="">
      <xdr:nvSpPr>
        <xdr:cNvPr id="72" name="人口1人当たり決算額の推移該当値テキスト130">
          <a:extLst>
            <a:ext uri="{FF2B5EF4-FFF2-40B4-BE49-F238E27FC236}">
              <a16:creationId xmlns:a16="http://schemas.microsoft.com/office/drawing/2014/main" id="{48DF1881-22BF-4E14-84D9-FDCAC6177A99}"/>
            </a:ext>
          </a:extLst>
        </xdr:cNvPr>
        <xdr:cNvSpPr txBox="1"/>
      </xdr:nvSpPr>
      <xdr:spPr>
        <a:xfrm>
          <a:off x="5168900" y="31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122257</xdr:rowOff>
    </xdr:from>
    <xdr:to>
      <xdr:col>26</xdr:col>
      <xdr:colOff>101600</xdr:colOff>
      <xdr:row>19</xdr:row>
      <xdr:rowOff>52407</xdr:rowOff>
    </xdr:to>
    <xdr:sp macro="" textlink="">
      <xdr:nvSpPr>
        <xdr:cNvPr id="73" name="楕円 72">
          <a:extLst>
            <a:ext uri="{FF2B5EF4-FFF2-40B4-BE49-F238E27FC236}">
              <a16:creationId xmlns:a16="http://schemas.microsoft.com/office/drawing/2014/main" id="{A4CA5661-5E64-4B43-BC00-B89E6FD7EF26}"/>
            </a:ext>
          </a:extLst>
        </xdr:cNvPr>
        <xdr:cNvSpPr/>
      </xdr:nvSpPr>
      <xdr:spPr bwMode="auto">
        <a:xfrm>
          <a:off x="4457700" y="3182957"/>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37184</xdr:rowOff>
    </xdr:from>
    <xdr:ext cx="736600" cy="259045"/>
    <xdr:sp macro="" textlink="">
      <xdr:nvSpPr>
        <xdr:cNvPr id="74" name="テキスト ボックス 73">
          <a:extLst>
            <a:ext uri="{FF2B5EF4-FFF2-40B4-BE49-F238E27FC236}">
              <a16:creationId xmlns:a16="http://schemas.microsoft.com/office/drawing/2014/main" id="{0BD4CC8D-75EC-4B15-94EB-8CCA21D250CB}"/>
            </a:ext>
          </a:extLst>
        </xdr:cNvPr>
        <xdr:cNvSpPr txBox="1"/>
      </xdr:nvSpPr>
      <xdr:spPr>
        <a:xfrm>
          <a:off x="4165600" y="326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27127</xdr:rowOff>
    </xdr:from>
    <xdr:to>
      <xdr:col>22</xdr:col>
      <xdr:colOff>165100</xdr:colOff>
      <xdr:row>19</xdr:row>
      <xdr:rowOff>128727</xdr:rowOff>
    </xdr:to>
    <xdr:sp macro="" textlink="">
      <xdr:nvSpPr>
        <xdr:cNvPr id="75" name="楕円 74">
          <a:extLst>
            <a:ext uri="{FF2B5EF4-FFF2-40B4-BE49-F238E27FC236}">
              <a16:creationId xmlns:a16="http://schemas.microsoft.com/office/drawing/2014/main" id="{B196A632-7445-46BB-BF49-93AFBFA5E5FF}"/>
            </a:ext>
          </a:extLst>
        </xdr:cNvPr>
        <xdr:cNvSpPr/>
      </xdr:nvSpPr>
      <xdr:spPr bwMode="auto">
        <a:xfrm>
          <a:off x="3835400" y="325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113504</xdr:rowOff>
    </xdr:from>
    <xdr:ext cx="762000" cy="259045"/>
    <xdr:sp macro="" textlink="">
      <xdr:nvSpPr>
        <xdr:cNvPr id="76" name="テキスト ボックス 75">
          <a:extLst>
            <a:ext uri="{FF2B5EF4-FFF2-40B4-BE49-F238E27FC236}">
              <a16:creationId xmlns:a16="http://schemas.microsoft.com/office/drawing/2014/main" id="{52C6D39C-1F1B-4E31-BFE4-0C4FEA229F8E}"/>
            </a:ext>
          </a:extLst>
        </xdr:cNvPr>
        <xdr:cNvSpPr txBox="1"/>
      </xdr:nvSpPr>
      <xdr:spPr>
        <a:xfrm>
          <a:off x="3543300" y="33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15844</xdr:rowOff>
    </xdr:from>
    <xdr:to>
      <xdr:col>19</xdr:col>
      <xdr:colOff>38100</xdr:colOff>
      <xdr:row>19</xdr:row>
      <xdr:rowOff>117444</xdr:rowOff>
    </xdr:to>
    <xdr:sp macro="" textlink="">
      <xdr:nvSpPr>
        <xdr:cNvPr id="77" name="楕円 76">
          <a:extLst>
            <a:ext uri="{FF2B5EF4-FFF2-40B4-BE49-F238E27FC236}">
              <a16:creationId xmlns:a16="http://schemas.microsoft.com/office/drawing/2014/main" id="{4F01A1C3-BBC3-4B92-8A86-E87040C649FD}"/>
            </a:ext>
          </a:extLst>
        </xdr:cNvPr>
        <xdr:cNvSpPr/>
      </xdr:nvSpPr>
      <xdr:spPr bwMode="auto">
        <a:xfrm>
          <a:off x="3213100" y="3241644"/>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102221</xdr:rowOff>
    </xdr:from>
    <xdr:ext cx="762000" cy="259045"/>
    <xdr:sp macro="" textlink="">
      <xdr:nvSpPr>
        <xdr:cNvPr id="78" name="テキスト ボックス 77">
          <a:extLst>
            <a:ext uri="{FF2B5EF4-FFF2-40B4-BE49-F238E27FC236}">
              <a16:creationId xmlns:a16="http://schemas.microsoft.com/office/drawing/2014/main" id="{7FF36DD1-9A6E-438B-B547-0E171293FDBD}"/>
            </a:ext>
          </a:extLst>
        </xdr:cNvPr>
        <xdr:cNvSpPr txBox="1"/>
      </xdr:nvSpPr>
      <xdr:spPr>
        <a:xfrm>
          <a:off x="2914650" y="33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23323</xdr:rowOff>
    </xdr:from>
    <xdr:to>
      <xdr:col>15</xdr:col>
      <xdr:colOff>101600</xdr:colOff>
      <xdr:row>19</xdr:row>
      <xdr:rowOff>124923</xdr:rowOff>
    </xdr:to>
    <xdr:sp macro="" textlink="">
      <xdr:nvSpPr>
        <xdr:cNvPr id="79" name="楕円 78">
          <a:extLst>
            <a:ext uri="{FF2B5EF4-FFF2-40B4-BE49-F238E27FC236}">
              <a16:creationId xmlns:a16="http://schemas.microsoft.com/office/drawing/2014/main" id="{F55653D1-BC0A-416E-9922-70FA17940470}"/>
            </a:ext>
          </a:extLst>
        </xdr:cNvPr>
        <xdr:cNvSpPr/>
      </xdr:nvSpPr>
      <xdr:spPr bwMode="auto">
        <a:xfrm>
          <a:off x="2571750" y="324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109700</xdr:rowOff>
    </xdr:from>
    <xdr:ext cx="762000" cy="259045"/>
    <xdr:sp macro="" textlink="">
      <xdr:nvSpPr>
        <xdr:cNvPr id="80" name="テキスト ボックス 79">
          <a:extLst>
            <a:ext uri="{FF2B5EF4-FFF2-40B4-BE49-F238E27FC236}">
              <a16:creationId xmlns:a16="http://schemas.microsoft.com/office/drawing/2014/main" id="{CD64A674-E0A6-4715-87DA-81AB657E807F}"/>
            </a:ext>
          </a:extLst>
        </xdr:cNvPr>
        <xdr:cNvSpPr txBox="1"/>
      </xdr:nvSpPr>
      <xdr:spPr>
        <a:xfrm>
          <a:off x="2279650" y="33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488F6D35-3ED8-4AA9-A089-36D36D4B684A}"/>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A163D95E-0D08-4AD8-833C-0C7C4E294B89}"/>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5C5CFDAF-8761-40EF-AE16-8A9343494DAE}"/>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F62303FA-C45D-49FD-B223-D34F66A51079}"/>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B004DD7E-9BD7-49EF-BB63-2D67CDC48C9F}"/>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540299D9-7A24-49E4-9ECF-1C2FF732B7B8}"/>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DF6E8334-D631-4DA3-9756-3D96A9744C48}"/>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65C00352-ABDF-4224-90B3-CCDC24DAA68E}"/>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BFED567F-7532-41A6-A2F4-069C3F41C3BD}"/>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960FB977-8596-49E5-AD49-C93963728A92}"/>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C23B6F21-5432-4181-B944-856BE2261EEB}"/>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4E3115A-12D5-4302-BF13-84EAFECED4DB}"/>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5CFE1100-1B13-424D-9710-B641E37B7944}"/>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2A82B3A-54E6-41EE-A494-3F74F6DBE442}"/>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A0335365-6790-43D4-A67E-17566BAF3E5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14B60313-488E-4999-9DFF-3F1DE9F994AE}"/>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1AB0FA0F-59CA-4E3F-BAE2-0DBC8E527613}"/>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B51B732F-5E57-4A53-840C-875D936FAB12}"/>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12C7C096-CE43-4A84-971E-3D89640971F1}"/>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8D7FE2A-2569-46B2-89AF-C956A1516364}"/>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5EF91198-6DA3-425E-9DE2-BFFB22C8B17C}"/>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F4E68860-5358-4EDA-9D47-4658E08BF096}"/>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6F8F2CC7-A6C7-40E8-A565-7251DC183E2C}"/>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15B4B1F5-BFDE-4C9A-92C5-7CDDA7ADC12D}"/>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8748BBA4-C94C-4398-A4B5-140910C043C5}"/>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462F1DBF-4D7D-4B29-B3CA-DC1460834A63}"/>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34328A29-5EDA-40F3-9B56-FAE562253D6F}"/>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9EEB8DD7-A605-48FF-AA41-6FA0FE54F8F6}"/>
            </a:ext>
          </a:extLst>
        </xdr:cNvPr>
        <xdr:cNvCxnSpPr/>
      </xdr:nvCxnSpPr>
      <xdr:spPr bwMode="auto">
        <a:xfrm flipV="1">
          <a:off x="5099050" y="60071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B1DF2112-B4DD-4DC5-BB55-418BAE9DD012}"/>
            </a:ext>
          </a:extLst>
        </xdr:cNvPr>
        <xdr:cNvSpPr txBox="1"/>
      </xdr:nvSpPr>
      <xdr:spPr>
        <a:xfrm>
          <a:off x="5168900" y="712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688652AF-961F-4FA2-AD58-90BDEC30E829}"/>
            </a:ext>
          </a:extLst>
        </xdr:cNvPr>
        <xdr:cNvCxnSpPr/>
      </xdr:nvCxnSpPr>
      <xdr:spPr bwMode="auto">
        <a:xfrm>
          <a:off x="5010150" y="715128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12866D38-2C11-40FE-A805-C1E38FE304A2}"/>
            </a:ext>
          </a:extLst>
        </xdr:cNvPr>
        <xdr:cNvSpPr txBox="1"/>
      </xdr:nvSpPr>
      <xdr:spPr>
        <a:xfrm>
          <a:off x="5168900" y="57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12294F3C-22A4-4422-BE62-C69A26BDAF3C}"/>
            </a:ext>
          </a:extLst>
        </xdr:cNvPr>
        <xdr:cNvCxnSpPr/>
      </xdr:nvCxnSpPr>
      <xdr:spPr bwMode="auto">
        <a:xfrm>
          <a:off x="5010150" y="600718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289020</xdr:rowOff>
    </xdr:from>
    <xdr:to>
      <xdr:col>29</xdr:col>
      <xdr:colOff>127000</xdr:colOff>
      <xdr:row>35</xdr:row>
      <xdr:rowOff>298679</xdr:rowOff>
    </xdr:to>
    <xdr:cxnSp macro="">
      <xdr:nvCxnSpPr>
        <xdr:cNvPr id="113" name="直線コネクタ 112">
          <a:extLst>
            <a:ext uri="{FF2B5EF4-FFF2-40B4-BE49-F238E27FC236}">
              <a16:creationId xmlns:a16="http://schemas.microsoft.com/office/drawing/2014/main" id="{E2282E6A-B46D-43BB-9560-3B175F906D17}"/>
            </a:ext>
          </a:extLst>
        </xdr:cNvPr>
        <xdr:cNvCxnSpPr/>
      </xdr:nvCxnSpPr>
      <xdr:spPr bwMode="auto">
        <a:xfrm>
          <a:off x="4508500" y="6746970"/>
          <a:ext cx="59055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283455</xdr:rowOff>
    </xdr:from>
    <xdr:ext cx="762000" cy="259045"/>
    <xdr:sp macro="" textlink="">
      <xdr:nvSpPr>
        <xdr:cNvPr id="114" name="人口1人当たり決算額の推移平均値テキスト445">
          <a:extLst>
            <a:ext uri="{FF2B5EF4-FFF2-40B4-BE49-F238E27FC236}">
              <a16:creationId xmlns:a16="http://schemas.microsoft.com/office/drawing/2014/main" id="{5D53BDAC-A5BC-41AF-848B-4DF919344742}"/>
            </a:ext>
          </a:extLst>
        </xdr:cNvPr>
        <xdr:cNvSpPr txBox="1"/>
      </xdr:nvSpPr>
      <xdr:spPr>
        <a:xfrm>
          <a:off x="5168900" y="67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4C5C8FB-6671-4852-B264-D759AF12272A}"/>
            </a:ext>
          </a:extLst>
        </xdr:cNvPr>
        <xdr:cNvSpPr/>
      </xdr:nvSpPr>
      <xdr:spPr bwMode="auto">
        <a:xfrm>
          <a:off x="5048250" y="671762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289020</xdr:rowOff>
    </xdr:from>
    <xdr:to>
      <xdr:col>26</xdr:col>
      <xdr:colOff>50800</xdr:colOff>
      <xdr:row>35</xdr:row>
      <xdr:rowOff>294678</xdr:rowOff>
    </xdr:to>
    <xdr:cxnSp macro="">
      <xdr:nvCxnSpPr>
        <xdr:cNvPr id="116" name="直線コネクタ 115">
          <a:extLst>
            <a:ext uri="{FF2B5EF4-FFF2-40B4-BE49-F238E27FC236}">
              <a16:creationId xmlns:a16="http://schemas.microsoft.com/office/drawing/2014/main" id="{459AA758-2037-4A32-9D4D-83F9148AB341}"/>
            </a:ext>
          </a:extLst>
        </xdr:cNvPr>
        <xdr:cNvCxnSpPr/>
      </xdr:nvCxnSpPr>
      <xdr:spPr bwMode="auto">
        <a:xfrm flipV="1">
          <a:off x="3886200" y="6746970"/>
          <a:ext cx="622300" cy="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175B3926-9181-49FA-B8A2-A579F6AAFFD9}"/>
            </a:ext>
          </a:extLst>
        </xdr:cNvPr>
        <xdr:cNvSpPr/>
      </xdr:nvSpPr>
      <xdr:spPr bwMode="auto">
        <a:xfrm>
          <a:off x="4457700" y="6730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B48ABD90-FEEA-41A0-9A29-A234662643C6}"/>
            </a:ext>
          </a:extLst>
        </xdr:cNvPr>
        <xdr:cNvSpPr txBox="1"/>
      </xdr:nvSpPr>
      <xdr:spPr>
        <a:xfrm>
          <a:off x="4165600" y="681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293859</xdr:rowOff>
    </xdr:from>
    <xdr:to>
      <xdr:col>22</xdr:col>
      <xdr:colOff>114300</xdr:colOff>
      <xdr:row>35</xdr:row>
      <xdr:rowOff>294678</xdr:rowOff>
    </xdr:to>
    <xdr:cxnSp macro="">
      <xdr:nvCxnSpPr>
        <xdr:cNvPr id="119" name="直線コネクタ 118">
          <a:extLst>
            <a:ext uri="{FF2B5EF4-FFF2-40B4-BE49-F238E27FC236}">
              <a16:creationId xmlns:a16="http://schemas.microsoft.com/office/drawing/2014/main" id="{454BFD39-7A27-4A13-9C8A-6A5FC7CA8099}"/>
            </a:ext>
          </a:extLst>
        </xdr:cNvPr>
        <xdr:cNvCxnSpPr/>
      </xdr:nvCxnSpPr>
      <xdr:spPr bwMode="auto">
        <a:xfrm>
          <a:off x="3257550" y="6751809"/>
          <a:ext cx="62865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B3A713BA-E0FF-4119-82F5-003A4398DC17}"/>
            </a:ext>
          </a:extLst>
        </xdr:cNvPr>
        <xdr:cNvSpPr/>
      </xdr:nvSpPr>
      <xdr:spPr bwMode="auto">
        <a:xfrm>
          <a:off x="3835400" y="6728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5BC4ADB9-1FF5-4B3D-9707-C63F8248E523}"/>
            </a:ext>
          </a:extLst>
        </xdr:cNvPr>
        <xdr:cNvSpPr txBox="1"/>
      </xdr:nvSpPr>
      <xdr:spPr>
        <a:xfrm>
          <a:off x="3543300" y="6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220078</xdr:rowOff>
    </xdr:from>
    <xdr:to>
      <xdr:col>18</xdr:col>
      <xdr:colOff>177800</xdr:colOff>
      <xdr:row>35</xdr:row>
      <xdr:rowOff>293859</xdr:rowOff>
    </xdr:to>
    <xdr:cxnSp macro="">
      <xdr:nvCxnSpPr>
        <xdr:cNvPr id="122" name="直線コネクタ 121">
          <a:extLst>
            <a:ext uri="{FF2B5EF4-FFF2-40B4-BE49-F238E27FC236}">
              <a16:creationId xmlns:a16="http://schemas.microsoft.com/office/drawing/2014/main" id="{C02E02EA-FA40-4773-BF18-D5E012077A6D}"/>
            </a:ext>
          </a:extLst>
        </xdr:cNvPr>
        <xdr:cNvCxnSpPr/>
      </xdr:nvCxnSpPr>
      <xdr:spPr bwMode="auto">
        <a:xfrm>
          <a:off x="2622550" y="6678028"/>
          <a:ext cx="635000" cy="7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DEEB39D8-03ED-4D99-BBEB-EF663AB54956}"/>
            </a:ext>
          </a:extLst>
        </xdr:cNvPr>
        <xdr:cNvSpPr/>
      </xdr:nvSpPr>
      <xdr:spPr bwMode="auto">
        <a:xfrm>
          <a:off x="3213100" y="672607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3968A711-6EC9-40D2-A2AB-3936F9B69E6E}"/>
            </a:ext>
          </a:extLst>
        </xdr:cNvPr>
        <xdr:cNvSpPr txBox="1"/>
      </xdr:nvSpPr>
      <xdr:spPr>
        <a:xfrm>
          <a:off x="2914650" y="68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F5A8E114-A645-4386-AFE0-22E2CF1C8AB5}"/>
            </a:ext>
          </a:extLst>
        </xdr:cNvPr>
        <xdr:cNvSpPr/>
      </xdr:nvSpPr>
      <xdr:spPr bwMode="auto">
        <a:xfrm>
          <a:off x="2571750" y="672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11AAE64B-FAE6-4B85-9568-C040AA061DD2}"/>
            </a:ext>
          </a:extLst>
        </xdr:cNvPr>
        <xdr:cNvSpPr txBox="1"/>
      </xdr:nvSpPr>
      <xdr:spPr>
        <a:xfrm>
          <a:off x="2279650" y="68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9413EC0-F3D6-449C-A322-1817E2939939}"/>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C3122C6-1A5F-41E7-9D02-F059B04EC37B}"/>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1337BF7-809E-4FB5-9AB4-A7AC133F8094}"/>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9DD3A6B-169B-41FF-B591-CDA9C2AA5479}"/>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D348E457-8F00-428A-8ED6-3B21F51F0694}"/>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247879</xdr:rowOff>
    </xdr:from>
    <xdr:to>
      <xdr:col>29</xdr:col>
      <xdr:colOff>177800</xdr:colOff>
      <xdr:row>36</xdr:row>
      <xdr:rowOff>6579</xdr:rowOff>
    </xdr:to>
    <xdr:sp macro="" textlink="">
      <xdr:nvSpPr>
        <xdr:cNvPr id="132" name="楕円 131">
          <a:extLst>
            <a:ext uri="{FF2B5EF4-FFF2-40B4-BE49-F238E27FC236}">
              <a16:creationId xmlns:a16="http://schemas.microsoft.com/office/drawing/2014/main" id="{AAE3B3D8-9102-41A6-84A6-6E7FF123540A}"/>
            </a:ext>
          </a:extLst>
        </xdr:cNvPr>
        <xdr:cNvSpPr/>
      </xdr:nvSpPr>
      <xdr:spPr bwMode="auto">
        <a:xfrm>
          <a:off x="5048250" y="6705829"/>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92956</xdr:rowOff>
    </xdr:from>
    <xdr:ext cx="762000" cy="259045"/>
    <xdr:sp macro="" textlink="">
      <xdr:nvSpPr>
        <xdr:cNvPr id="133" name="人口1人当たり決算額の推移該当値テキスト445">
          <a:extLst>
            <a:ext uri="{FF2B5EF4-FFF2-40B4-BE49-F238E27FC236}">
              <a16:creationId xmlns:a16="http://schemas.microsoft.com/office/drawing/2014/main" id="{E159D60B-CB72-4B39-944E-8F4B5D929BBF}"/>
            </a:ext>
          </a:extLst>
        </xdr:cNvPr>
        <xdr:cNvSpPr txBox="1"/>
      </xdr:nvSpPr>
      <xdr:spPr>
        <a:xfrm>
          <a:off x="5168900" y="65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238220</xdr:rowOff>
    </xdr:from>
    <xdr:to>
      <xdr:col>26</xdr:col>
      <xdr:colOff>101600</xdr:colOff>
      <xdr:row>35</xdr:row>
      <xdr:rowOff>339820</xdr:rowOff>
    </xdr:to>
    <xdr:sp macro="" textlink="">
      <xdr:nvSpPr>
        <xdr:cNvPr id="134" name="楕円 133">
          <a:extLst>
            <a:ext uri="{FF2B5EF4-FFF2-40B4-BE49-F238E27FC236}">
              <a16:creationId xmlns:a16="http://schemas.microsoft.com/office/drawing/2014/main" id="{81F84615-ADEF-4EC4-B789-DEC2503D0A0F}"/>
            </a:ext>
          </a:extLst>
        </xdr:cNvPr>
        <xdr:cNvSpPr/>
      </xdr:nvSpPr>
      <xdr:spPr bwMode="auto">
        <a:xfrm>
          <a:off x="4457700" y="669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7097</xdr:rowOff>
    </xdr:from>
    <xdr:ext cx="736600" cy="259045"/>
    <xdr:sp macro="" textlink="">
      <xdr:nvSpPr>
        <xdr:cNvPr id="135" name="テキスト ボックス 134">
          <a:extLst>
            <a:ext uri="{FF2B5EF4-FFF2-40B4-BE49-F238E27FC236}">
              <a16:creationId xmlns:a16="http://schemas.microsoft.com/office/drawing/2014/main" id="{DB79EEBC-97FC-4E06-8EC2-B316913CBB47}"/>
            </a:ext>
          </a:extLst>
        </xdr:cNvPr>
        <xdr:cNvSpPr txBox="1"/>
      </xdr:nvSpPr>
      <xdr:spPr>
        <a:xfrm>
          <a:off x="4165600" y="64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243878</xdr:rowOff>
    </xdr:from>
    <xdr:to>
      <xdr:col>22</xdr:col>
      <xdr:colOff>165100</xdr:colOff>
      <xdr:row>36</xdr:row>
      <xdr:rowOff>2578</xdr:rowOff>
    </xdr:to>
    <xdr:sp macro="" textlink="">
      <xdr:nvSpPr>
        <xdr:cNvPr id="136" name="楕円 135">
          <a:extLst>
            <a:ext uri="{FF2B5EF4-FFF2-40B4-BE49-F238E27FC236}">
              <a16:creationId xmlns:a16="http://schemas.microsoft.com/office/drawing/2014/main" id="{0601AD6E-FE60-46FF-9993-38E7284AFCE8}"/>
            </a:ext>
          </a:extLst>
        </xdr:cNvPr>
        <xdr:cNvSpPr/>
      </xdr:nvSpPr>
      <xdr:spPr bwMode="auto">
        <a:xfrm>
          <a:off x="3835400" y="670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12755</xdr:rowOff>
    </xdr:from>
    <xdr:ext cx="762000" cy="259045"/>
    <xdr:sp macro="" textlink="">
      <xdr:nvSpPr>
        <xdr:cNvPr id="137" name="テキスト ボックス 136">
          <a:extLst>
            <a:ext uri="{FF2B5EF4-FFF2-40B4-BE49-F238E27FC236}">
              <a16:creationId xmlns:a16="http://schemas.microsoft.com/office/drawing/2014/main" id="{E1029188-78B6-462F-89D6-90101DAD692A}"/>
            </a:ext>
          </a:extLst>
        </xdr:cNvPr>
        <xdr:cNvSpPr txBox="1"/>
      </xdr:nvSpPr>
      <xdr:spPr>
        <a:xfrm>
          <a:off x="3543300" y="64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243059</xdr:rowOff>
    </xdr:from>
    <xdr:to>
      <xdr:col>19</xdr:col>
      <xdr:colOff>38100</xdr:colOff>
      <xdr:row>36</xdr:row>
      <xdr:rowOff>1759</xdr:rowOff>
    </xdr:to>
    <xdr:sp macro="" textlink="">
      <xdr:nvSpPr>
        <xdr:cNvPr id="138" name="楕円 137">
          <a:extLst>
            <a:ext uri="{FF2B5EF4-FFF2-40B4-BE49-F238E27FC236}">
              <a16:creationId xmlns:a16="http://schemas.microsoft.com/office/drawing/2014/main" id="{FBE05406-D44F-4A88-8121-0276FAFCD7B7}"/>
            </a:ext>
          </a:extLst>
        </xdr:cNvPr>
        <xdr:cNvSpPr/>
      </xdr:nvSpPr>
      <xdr:spPr bwMode="auto">
        <a:xfrm>
          <a:off x="3213100" y="670100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11936</xdr:rowOff>
    </xdr:from>
    <xdr:ext cx="762000" cy="259045"/>
    <xdr:sp macro="" textlink="">
      <xdr:nvSpPr>
        <xdr:cNvPr id="139" name="テキスト ボックス 138">
          <a:extLst>
            <a:ext uri="{FF2B5EF4-FFF2-40B4-BE49-F238E27FC236}">
              <a16:creationId xmlns:a16="http://schemas.microsoft.com/office/drawing/2014/main" id="{32C2B816-D2B4-4FDF-B7DA-DCD54A5916E6}"/>
            </a:ext>
          </a:extLst>
        </xdr:cNvPr>
        <xdr:cNvSpPr txBox="1"/>
      </xdr:nvSpPr>
      <xdr:spPr>
        <a:xfrm>
          <a:off x="2914650" y="646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169278</xdr:rowOff>
    </xdr:from>
    <xdr:to>
      <xdr:col>15</xdr:col>
      <xdr:colOff>101600</xdr:colOff>
      <xdr:row>35</xdr:row>
      <xdr:rowOff>270878</xdr:rowOff>
    </xdr:to>
    <xdr:sp macro="" textlink="">
      <xdr:nvSpPr>
        <xdr:cNvPr id="140" name="楕円 139">
          <a:extLst>
            <a:ext uri="{FF2B5EF4-FFF2-40B4-BE49-F238E27FC236}">
              <a16:creationId xmlns:a16="http://schemas.microsoft.com/office/drawing/2014/main" id="{4AF9621D-00DA-4125-B1AB-551B026E4D8A}"/>
            </a:ext>
          </a:extLst>
        </xdr:cNvPr>
        <xdr:cNvSpPr/>
      </xdr:nvSpPr>
      <xdr:spPr bwMode="auto">
        <a:xfrm>
          <a:off x="2571750" y="662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281055</xdr:rowOff>
    </xdr:from>
    <xdr:ext cx="762000" cy="259045"/>
    <xdr:sp macro="" textlink="">
      <xdr:nvSpPr>
        <xdr:cNvPr id="141" name="テキスト ボックス 140">
          <a:extLst>
            <a:ext uri="{FF2B5EF4-FFF2-40B4-BE49-F238E27FC236}">
              <a16:creationId xmlns:a16="http://schemas.microsoft.com/office/drawing/2014/main" id="{1E0E3434-7E4F-43FE-8299-A77FC95496E5}"/>
            </a:ext>
          </a:extLst>
        </xdr:cNvPr>
        <xdr:cNvSpPr txBox="1"/>
      </xdr:nvSpPr>
      <xdr:spPr>
        <a:xfrm>
          <a:off x="2279650" y="63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A096DD-10DC-477E-8FFD-5FFE76D9CB4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FC9092B-5766-4386-B7BA-DCF0F955C535}"/>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ECE1855-87B5-441B-B493-DE3260A2C77A}"/>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FEA51AA-FEE8-4477-998E-3841B4699517}"/>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0C12CD-203F-4A77-836B-F298B59A314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4B021F-856F-47A3-B171-AF0D7CCA1F0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1DC17A-3543-41F6-A6A3-3F33564CF1D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7A8F6C-4786-4C08-9167-1C6F7E8BEE0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4554AA-C12A-4851-BDB0-E1F9C85EFFA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39B58D1-72CB-42CF-84BF-CB09AD8CD2C4}"/>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23C394-E354-470A-961B-D2EAFCE1BA6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0A1731-02A2-4C81-981F-61C285DADE6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439925-E19C-452F-92A4-2BFAD2855CA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446ECB-5D4F-453E-9264-83D187910EA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B72895-440D-4B13-9F5D-CED8A96251A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A68FD4F-C238-40BD-A66F-0873720AB1AC}"/>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FC5F7AF-D8A2-477E-9E1D-F10F91278541}"/>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A1B992D-0718-4933-BD53-4F8E40C53714}"/>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EFE3CB6-44F5-4050-9981-7850CD9F4E92}"/>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C9B201-6476-42C0-9BCA-65FCA1D77C2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7D27B52-E4C8-4C4B-B05F-636A32CCE3B7}"/>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B2E2396-8B01-4BB8-82E2-D4A3B3F0A70F}"/>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9592439-B07A-4CB0-A7EA-CD2729CB3825}"/>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9D4A34F-7683-436D-A187-386363EB3815}"/>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EF05A2-33F1-4849-B667-1866F47AC46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C82523B-4A9F-468B-B8F5-6D1831CA47ED}"/>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75185D-0A79-4616-AF41-3569A4EC9C4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A67067A-807C-4733-BB52-2998C7FA1896}"/>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CD4DFCB-1A3C-4847-A2FF-B9F921EC7D3E}"/>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4D88E44-01E2-460C-BA25-503540505154}"/>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CA186D6-2051-407F-BDE2-786B18879128}"/>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AF9C86E-31B0-44C6-811F-E9E136905EE4}"/>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6F19200-3911-49BB-B079-10D96688DB7B}"/>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7196F3E-883F-4044-AAF4-EEAE5D28482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13188B3-7FD0-4AC4-9360-B2A195F378E5}"/>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24857B6-A723-4ADD-9B2A-D36EF30DA9E2}"/>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A7BDB53-5F6D-4AC7-9934-F67B780147C1}"/>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74A4472-DE90-474F-AE97-327D0AE6B24F}"/>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1F746CE-FB24-4DD2-B053-90296579C074}"/>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7BB8894-E8F0-42EB-BEC4-1C9E71299B9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7C2C7DC6-DE0C-4D27-ACF1-94D1F5A3FAF1}"/>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BBB2A40-0BE9-4C9D-98E9-94E40AC078BD}"/>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34F95F2-B28C-43BD-AA8A-435804C12EDE}"/>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C70BAAE-484E-4A1A-B3C2-9E9867795E34}"/>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D1DFB0C-3D63-4B96-B8C0-E2334EA649CA}"/>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61722FD-ECC1-4B79-BBD0-F062D7BEDA9C}"/>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A73875E8-AA37-441E-8C54-41943A3A3DE2}"/>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8BBBE91-8CB8-445F-9759-E683763F3629}"/>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E10414D1-304C-4961-BAFC-59BCFF3BC8D9}"/>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507AB1A-1F39-487B-BDBA-D397E7994271}"/>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8DE9160A-2C99-4173-BEF2-A2195A8CFAC8}"/>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E515291-104A-470C-82C5-27AC50DA3D3B}"/>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7E5B2D85-A5B1-43DF-8893-BA34DAB5F0F8}"/>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576FD1C5-3B9C-4439-8221-4D00280BE24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BD9214A0-DD45-4A58-9FB9-A41C90CD39A5}"/>
            </a:ext>
          </a:extLst>
        </xdr:cNvPr>
        <xdr:cNvCxnSpPr/>
      </xdr:nvCxnSpPr>
      <xdr:spPr>
        <a:xfrm flipV="1">
          <a:off x="4176395" y="4964576"/>
          <a:ext cx="1270" cy="149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4A322890-C244-4592-8383-42DEF26FB6A1}"/>
            </a:ext>
          </a:extLst>
        </xdr:cNvPr>
        <xdr:cNvSpPr txBox="1"/>
      </xdr:nvSpPr>
      <xdr:spPr>
        <a:xfrm>
          <a:off x="4229100"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8C4776E2-BB9A-46CB-907D-81B3E22A94CA}"/>
            </a:ext>
          </a:extLst>
        </xdr:cNvPr>
        <xdr:cNvCxnSpPr/>
      </xdr:nvCxnSpPr>
      <xdr:spPr>
        <a:xfrm>
          <a:off x="4108450" y="6455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150FF531-686B-4FE6-94FB-566D6905D4A9}"/>
            </a:ext>
          </a:extLst>
        </xdr:cNvPr>
        <xdr:cNvSpPr txBox="1"/>
      </xdr:nvSpPr>
      <xdr:spPr>
        <a:xfrm>
          <a:off x="4229100" y="475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F72EC56A-EF3D-4435-8C7E-973F0F2AD679}"/>
            </a:ext>
          </a:extLst>
        </xdr:cNvPr>
        <xdr:cNvCxnSpPr/>
      </xdr:nvCxnSpPr>
      <xdr:spPr>
        <a:xfrm>
          <a:off x="4108450" y="496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105563</xdr:rowOff>
    </xdr:from>
    <xdr:to>
      <xdr:col>24</xdr:col>
      <xdr:colOff>63500</xdr:colOff>
      <xdr:row>38</xdr:row>
      <xdr:rowOff>133852</xdr:rowOff>
    </xdr:to>
    <xdr:cxnSp macro="">
      <xdr:nvCxnSpPr>
        <xdr:cNvPr id="61" name="直線コネクタ 60">
          <a:extLst>
            <a:ext uri="{FF2B5EF4-FFF2-40B4-BE49-F238E27FC236}">
              <a16:creationId xmlns:a16="http://schemas.microsoft.com/office/drawing/2014/main" id="{89609D65-E068-4E4A-973B-7032AC180C51}"/>
            </a:ext>
          </a:extLst>
        </xdr:cNvPr>
        <xdr:cNvCxnSpPr/>
      </xdr:nvCxnSpPr>
      <xdr:spPr>
        <a:xfrm flipV="1">
          <a:off x="3429000" y="6385713"/>
          <a:ext cx="7493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5D087541-21B2-4CF6-BF03-27E7E33C1052}"/>
            </a:ext>
          </a:extLst>
        </xdr:cNvPr>
        <xdr:cNvSpPr txBox="1"/>
      </xdr:nvSpPr>
      <xdr:spPr>
        <a:xfrm>
          <a:off x="4229100" y="5838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D62F6370-E07F-456B-B64D-7372FD4E136C}"/>
            </a:ext>
          </a:extLst>
        </xdr:cNvPr>
        <xdr:cNvSpPr/>
      </xdr:nvSpPr>
      <xdr:spPr>
        <a:xfrm>
          <a:off x="4127500" y="598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133852</xdr:rowOff>
    </xdr:from>
    <xdr:to>
      <xdr:col>19</xdr:col>
      <xdr:colOff>177800</xdr:colOff>
      <xdr:row>39</xdr:row>
      <xdr:rowOff>126194</xdr:rowOff>
    </xdr:to>
    <xdr:cxnSp macro="">
      <xdr:nvCxnSpPr>
        <xdr:cNvPr id="64" name="直線コネクタ 63">
          <a:extLst>
            <a:ext uri="{FF2B5EF4-FFF2-40B4-BE49-F238E27FC236}">
              <a16:creationId xmlns:a16="http://schemas.microsoft.com/office/drawing/2014/main" id="{9C9F26FB-93E6-494D-8066-F371AB486D28}"/>
            </a:ext>
          </a:extLst>
        </xdr:cNvPr>
        <xdr:cNvCxnSpPr/>
      </xdr:nvCxnSpPr>
      <xdr:spPr>
        <a:xfrm flipV="1">
          <a:off x="2622550" y="6414002"/>
          <a:ext cx="806450" cy="1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417C68CF-92D7-4423-A2F8-EE6A8204E221}"/>
            </a:ext>
          </a:extLst>
        </xdr:cNvPr>
        <xdr:cNvSpPr/>
      </xdr:nvSpPr>
      <xdr:spPr>
        <a:xfrm>
          <a:off x="3384550" y="60068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5AF43200-8F9D-4B2B-87C1-450F6946B9B3}"/>
            </a:ext>
          </a:extLst>
        </xdr:cNvPr>
        <xdr:cNvSpPr txBox="1"/>
      </xdr:nvSpPr>
      <xdr:spPr>
        <a:xfrm>
          <a:off x="3187211" y="5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98914</xdr:rowOff>
    </xdr:from>
    <xdr:to>
      <xdr:col>15</xdr:col>
      <xdr:colOff>50800</xdr:colOff>
      <xdr:row>39</xdr:row>
      <xdr:rowOff>126194</xdr:rowOff>
    </xdr:to>
    <xdr:cxnSp macro="">
      <xdr:nvCxnSpPr>
        <xdr:cNvPr id="67" name="直線コネクタ 66">
          <a:extLst>
            <a:ext uri="{FF2B5EF4-FFF2-40B4-BE49-F238E27FC236}">
              <a16:creationId xmlns:a16="http://schemas.microsoft.com/office/drawing/2014/main" id="{5A8263AB-71EE-47EC-BB28-9A72E5A12791}"/>
            </a:ext>
          </a:extLst>
        </xdr:cNvPr>
        <xdr:cNvCxnSpPr/>
      </xdr:nvCxnSpPr>
      <xdr:spPr>
        <a:xfrm>
          <a:off x="1828800" y="6544164"/>
          <a:ext cx="79375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C0C0A4D2-0148-42A7-9321-3F557173B8E1}"/>
            </a:ext>
          </a:extLst>
        </xdr:cNvPr>
        <xdr:cNvSpPr/>
      </xdr:nvSpPr>
      <xdr:spPr>
        <a:xfrm>
          <a:off x="2571750" y="61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465BA634-B8D4-4113-A941-8C22AAEDD783}"/>
            </a:ext>
          </a:extLst>
        </xdr:cNvPr>
        <xdr:cNvSpPr txBox="1"/>
      </xdr:nvSpPr>
      <xdr:spPr>
        <a:xfrm>
          <a:off x="2393461" y="59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81597</xdr:rowOff>
    </xdr:from>
    <xdr:to>
      <xdr:col>10</xdr:col>
      <xdr:colOff>114300</xdr:colOff>
      <xdr:row>39</xdr:row>
      <xdr:rowOff>98914</xdr:rowOff>
    </xdr:to>
    <xdr:cxnSp macro="">
      <xdr:nvCxnSpPr>
        <xdr:cNvPr id="70" name="直線コネクタ 69">
          <a:extLst>
            <a:ext uri="{FF2B5EF4-FFF2-40B4-BE49-F238E27FC236}">
              <a16:creationId xmlns:a16="http://schemas.microsoft.com/office/drawing/2014/main" id="{3F11C0F3-FA67-468B-9B43-3869B26D1A64}"/>
            </a:ext>
          </a:extLst>
        </xdr:cNvPr>
        <xdr:cNvCxnSpPr/>
      </xdr:nvCxnSpPr>
      <xdr:spPr>
        <a:xfrm>
          <a:off x="1028700" y="6526847"/>
          <a:ext cx="8001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FA289655-52F5-4806-A6B2-1796EAAEE8FB}"/>
            </a:ext>
          </a:extLst>
        </xdr:cNvPr>
        <xdr:cNvSpPr/>
      </xdr:nvSpPr>
      <xdr:spPr>
        <a:xfrm>
          <a:off x="1778000" y="613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2C5B762B-9A47-4F88-9596-6C00073C5B41}"/>
            </a:ext>
          </a:extLst>
        </xdr:cNvPr>
        <xdr:cNvSpPr txBox="1"/>
      </xdr:nvSpPr>
      <xdr:spPr>
        <a:xfrm>
          <a:off x="1580661" y="59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DCEAF25A-81B0-40D4-911D-5AC170567C29}"/>
            </a:ext>
          </a:extLst>
        </xdr:cNvPr>
        <xdr:cNvSpPr/>
      </xdr:nvSpPr>
      <xdr:spPr>
        <a:xfrm>
          <a:off x="984250" y="6146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47191965-3F8C-4010-9E79-DC3BC50C15A3}"/>
            </a:ext>
          </a:extLst>
        </xdr:cNvPr>
        <xdr:cNvSpPr txBox="1"/>
      </xdr:nvSpPr>
      <xdr:spPr>
        <a:xfrm>
          <a:off x="786911" y="59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ECC8037-C577-4F59-A19E-99D68202712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3576E42-7066-4622-B4BE-9D008732BA1C}"/>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E0F70E1-707B-4455-96DB-6B21B90290C3}"/>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D2D4743-FA1A-4E2C-8EE3-92DD56F6DECD}"/>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2480666-E48A-473A-BDD6-8748DE563B8C}"/>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54763</xdr:rowOff>
    </xdr:from>
    <xdr:to>
      <xdr:col>24</xdr:col>
      <xdr:colOff>114300</xdr:colOff>
      <xdr:row>38</xdr:row>
      <xdr:rowOff>156363</xdr:rowOff>
    </xdr:to>
    <xdr:sp macro="" textlink="">
      <xdr:nvSpPr>
        <xdr:cNvPr id="80" name="楕円 79">
          <a:extLst>
            <a:ext uri="{FF2B5EF4-FFF2-40B4-BE49-F238E27FC236}">
              <a16:creationId xmlns:a16="http://schemas.microsoft.com/office/drawing/2014/main" id="{01388E63-3E7A-43A2-A571-F5EF1B8F8B2D}"/>
            </a:ext>
          </a:extLst>
        </xdr:cNvPr>
        <xdr:cNvSpPr/>
      </xdr:nvSpPr>
      <xdr:spPr>
        <a:xfrm>
          <a:off x="4127500" y="63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141140</xdr:rowOff>
    </xdr:from>
    <xdr:ext cx="534377" cy="259045"/>
    <xdr:sp macro="" textlink="">
      <xdr:nvSpPr>
        <xdr:cNvPr id="81" name="人件費該当値テキスト">
          <a:extLst>
            <a:ext uri="{FF2B5EF4-FFF2-40B4-BE49-F238E27FC236}">
              <a16:creationId xmlns:a16="http://schemas.microsoft.com/office/drawing/2014/main" id="{4F3AC483-2932-4345-978C-6F342E5DBCE3}"/>
            </a:ext>
          </a:extLst>
        </xdr:cNvPr>
        <xdr:cNvSpPr txBox="1"/>
      </xdr:nvSpPr>
      <xdr:spPr>
        <a:xfrm>
          <a:off x="4229100" y="62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83052</xdr:rowOff>
    </xdr:from>
    <xdr:to>
      <xdr:col>20</xdr:col>
      <xdr:colOff>38100</xdr:colOff>
      <xdr:row>39</xdr:row>
      <xdr:rowOff>13202</xdr:rowOff>
    </xdr:to>
    <xdr:sp macro="" textlink="">
      <xdr:nvSpPr>
        <xdr:cNvPr id="82" name="楕円 81">
          <a:extLst>
            <a:ext uri="{FF2B5EF4-FFF2-40B4-BE49-F238E27FC236}">
              <a16:creationId xmlns:a16="http://schemas.microsoft.com/office/drawing/2014/main" id="{3F86B094-2094-4BFB-897B-0FCD3A65430F}"/>
            </a:ext>
          </a:extLst>
        </xdr:cNvPr>
        <xdr:cNvSpPr/>
      </xdr:nvSpPr>
      <xdr:spPr>
        <a:xfrm>
          <a:off x="3384550" y="6363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4329</xdr:rowOff>
    </xdr:from>
    <xdr:ext cx="534377" cy="259045"/>
    <xdr:sp macro="" textlink="">
      <xdr:nvSpPr>
        <xdr:cNvPr id="83" name="テキスト ボックス 82">
          <a:extLst>
            <a:ext uri="{FF2B5EF4-FFF2-40B4-BE49-F238E27FC236}">
              <a16:creationId xmlns:a16="http://schemas.microsoft.com/office/drawing/2014/main" id="{657B82CC-09E0-43E8-AFDA-EF051C9387D6}"/>
            </a:ext>
          </a:extLst>
        </xdr:cNvPr>
        <xdr:cNvSpPr txBox="1"/>
      </xdr:nvSpPr>
      <xdr:spPr>
        <a:xfrm>
          <a:off x="3187211" y="64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75394</xdr:rowOff>
    </xdr:from>
    <xdr:to>
      <xdr:col>15</xdr:col>
      <xdr:colOff>101600</xdr:colOff>
      <xdr:row>40</xdr:row>
      <xdr:rowOff>5544</xdr:rowOff>
    </xdr:to>
    <xdr:sp macro="" textlink="">
      <xdr:nvSpPr>
        <xdr:cNvPr id="84" name="楕円 83">
          <a:extLst>
            <a:ext uri="{FF2B5EF4-FFF2-40B4-BE49-F238E27FC236}">
              <a16:creationId xmlns:a16="http://schemas.microsoft.com/office/drawing/2014/main" id="{1F3F515C-3BE9-44D2-8154-5027D7FBBA9C}"/>
            </a:ext>
          </a:extLst>
        </xdr:cNvPr>
        <xdr:cNvSpPr/>
      </xdr:nvSpPr>
      <xdr:spPr>
        <a:xfrm>
          <a:off x="2571750" y="6520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168121</xdr:rowOff>
    </xdr:from>
    <xdr:ext cx="534377" cy="259045"/>
    <xdr:sp macro="" textlink="">
      <xdr:nvSpPr>
        <xdr:cNvPr id="85" name="テキスト ボックス 84">
          <a:extLst>
            <a:ext uri="{FF2B5EF4-FFF2-40B4-BE49-F238E27FC236}">
              <a16:creationId xmlns:a16="http://schemas.microsoft.com/office/drawing/2014/main" id="{2559821B-2490-4DDA-9E8F-A0B2394D9E7D}"/>
            </a:ext>
          </a:extLst>
        </xdr:cNvPr>
        <xdr:cNvSpPr txBox="1"/>
      </xdr:nvSpPr>
      <xdr:spPr>
        <a:xfrm>
          <a:off x="2393461" y="66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48114</xdr:rowOff>
    </xdr:from>
    <xdr:to>
      <xdr:col>10</xdr:col>
      <xdr:colOff>165100</xdr:colOff>
      <xdr:row>39</xdr:row>
      <xdr:rowOff>149714</xdr:rowOff>
    </xdr:to>
    <xdr:sp macro="" textlink="">
      <xdr:nvSpPr>
        <xdr:cNvPr id="86" name="楕円 85">
          <a:extLst>
            <a:ext uri="{FF2B5EF4-FFF2-40B4-BE49-F238E27FC236}">
              <a16:creationId xmlns:a16="http://schemas.microsoft.com/office/drawing/2014/main" id="{03095103-0E50-4236-BED9-CB61A58B79AC}"/>
            </a:ext>
          </a:extLst>
        </xdr:cNvPr>
        <xdr:cNvSpPr/>
      </xdr:nvSpPr>
      <xdr:spPr>
        <a:xfrm>
          <a:off x="1778000" y="64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140841</xdr:rowOff>
    </xdr:from>
    <xdr:ext cx="534377" cy="259045"/>
    <xdr:sp macro="" textlink="">
      <xdr:nvSpPr>
        <xdr:cNvPr id="87" name="テキスト ボックス 86">
          <a:extLst>
            <a:ext uri="{FF2B5EF4-FFF2-40B4-BE49-F238E27FC236}">
              <a16:creationId xmlns:a16="http://schemas.microsoft.com/office/drawing/2014/main" id="{B3030AFB-1BD4-4166-9583-5B4860B3A21C}"/>
            </a:ext>
          </a:extLst>
        </xdr:cNvPr>
        <xdr:cNvSpPr txBox="1"/>
      </xdr:nvSpPr>
      <xdr:spPr>
        <a:xfrm>
          <a:off x="1580661" y="65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30797</xdr:rowOff>
    </xdr:from>
    <xdr:to>
      <xdr:col>6</xdr:col>
      <xdr:colOff>38100</xdr:colOff>
      <xdr:row>39</xdr:row>
      <xdr:rowOff>132397</xdr:rowOff>
    </xdr:to>
    <xdr:sp macro="" textlink="">
      <xdr:nvSpPr>
        <xdr:cNvPr id="88" name="楕円 87">
          <a:extLst>
            <a:ext uri="{FF2B5EF4-FFF2-40B4-BE49-F238E27FC236}">
              <a16:creationId xmlns:a16="http://schemas.microsoft.com/office/drawing/2014/main" id="{62787E24-F243-453C-9024-673F96AAADE4}"/>
            </a:ext>
          </a:extLst>
        </xdr:cNvPr>
        <xdr:cNvSpPr/>
      </xdr:nvSpPr>
      <xdr:spPr>
        <a:xfrm>
          <a:off x="984250" y="64760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123524</xdr:rowOff>
    </xdr:from>
    <xdr:ext cx="534377" cy="259045"/>
    <xdr:sp macro="" textlink="">
      <xdr:nvSpPr>
        <xdr:cNvPr id="89" name="テキスト ボックス 88">
          <a:extLst>
            <a:ext uri="{FF2B5EF4-FFF2-40B4-BE49-F238E27FC236}">
              <a16:creationId xmlns:a16="http://schemas.microsoft.com/office/drawing/2014/main" id="{6C68E014-BF09-4DEB-BC06-E5E599A5F303}"/>
            </a:ext>
          </a:extLst>
        </xdr:cNvPr>
        <xdr:cNvSpPr txBox="1"/>
      </xdr:nvSpPr>
      <xdr:spPr>
        <a:xfrm>
          <a:off x="786911" y="65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2DF5D61-50FE-4C8A-BF8E-1A5DA6F2EF1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A6A8260D-824B-47CD-B166-1C144F5CD9BB}"/>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189C9E9-B5DA-4E20-8390-993D591174C6}"/>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6C66376-44F6-467F-BC1D-CF2F66F34925}"/>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F31A667-F6A8-48BF-9E44-85A7D49AB56A}"/>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6C691649-FFF4-495C-AAEF-551605A1AD2B}"/>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31006745-ACBC-4011-A033-678348F8ECAA}"/>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38E7809D-40E1-44DC-93E7-2C28CD0EE22F}"/>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E14612A-77C0-4B48-A152-37E56B6E294F}"/>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18531B2-CD9C-4C4C-91F9-68B7D3D364CF}"/>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7F2B7946-4A86-4198-89C1-408076ECDDC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4236EB98-DBF2-4365-B7A2-F2F3EE46C835}"/>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BB775F91-8B5D-4BE1-BB43-B43D8794E353}"/>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91B0B65E-D99B-4288-B4A3-67A0CDDEAFA6}"/>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22AB5B83-2F07-48A2-ACA0-D7DE136CB329}"/>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88B116C5-3EEB-4C3E-BCC2-B742E94D439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C0F04F4C-9149-4736-99F2-E73E7E3B51C6}"/>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D91DD4C8-FA3E-496F-BE8C-14CEB1E59C9E}"/>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20CBA6EF-02DB-47E3-8D9A-BDAE88AE7792}"/>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956A222F-71C6-47E6-8CAE-DD03AE5621B9}"/>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D21E43C4-5D0D-4F96-8DDC-9295BA70B06A}"/>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E8F5E745-63E2-48B0-BC36-F1A09EA9CCB1}"/>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ABD41C2D-BA62-4500-8EF4-F4F94F42391E}"/>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861A7FE2-0913-4F30-A6A7-1A956B84FC07}"/>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FFA77968-C155-4269-9181-E0425C7A4F18}"/>
            </a:ext>
          </a:extLst>
        </xdr:cNvPr>
        <xdr:cNvCxnSpPr/>
      </xdr:nvCxnSpPr>
      <xdr:spPr>
        <a:xfrm flipV="1">
          <a:off x="4176395" y="8353844"/>
          <a:ext cx="1270" cy="13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777027D0-9FA3-4C7A-8610-AAF3CE8964E0}"/>
            </a:ext>
          </a:extLst>
        </xdr:cNvPr>
        <xdr:cNvSpPr txBox="1"/>
      </xdr:nvSpPr>
      <xdr:spPr>
        <a:xfrm>
          <a:off x="4229100" y="97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588BD8D4-A128-4F48-829E-E0CA01A62894}"/>
            </a:ext>
          </a:extLst>
        </xdr:cNvPr>
        <xdr:cNvCxnSpPr/>
      </xdr:nvCxnSpPr>
      <xdr:spPr>
        <a:xfrm>
          <a:off x="4108450" y="9698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3A8D983A-2701-45B7-8A7B-B4D06EEE6CEC}"/>
            </a:ext>
          </a:extLst>
        </xdr:cNvPr>
        <xdr:cNvSpPr txBox="1"/>
      </xdr:nvSpPr>
      <xdr:spPr>
        <a:xfrm>
          <a:off x="4229100" y="81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21FEA484-F00D-4BAD-A7F2-2DE061EA7453}"/>
            </a:ext>
          </a:extLst>
        </xdr:cNvPr>
        <xdr:cNvCxnSpPr/>
      </xdr:nvCxnSpPr>
      <xdr:spPr>
        <a:xfrm>
          <a:off x="4108450" y="8353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118910</xdr:rowOff>
    </xdr:from>
    <xdr:to>
      <xdr:col>24</xdr:col>
      <xdr:colOff>63500</xdr:colOff>
      <xdr:row>57</xdr:row>
      <xdr:rowOff>7404</xdr:rowOff>
    </xdr:to>
    <xdr:cxnSp macro="">
      <xdr:nvCxnSpPr>
        <xdr:cNvPr id="119" name="直線コネクタ 118">
          <a:extLst>
            <a:ext uri="{FF2B5EF4-FFF2-40B4-BE49-F238E27FC236}">
              <a16:creationId xmlns:a16="http://schemas.microsoft.com/office/drawing/2014/main" id="{B3870C32-80D7-4470-85FF-9C6CA25B4ADD}"/>
            </a:ext>
          </a:extLst>
        </xdr:cNvPr>
        <xdr:cNvCxnSpPr/>
      </xdr:nvCxnSpPr>
      <xdr:spPr>
        <a:xfrm flipV="1">
          <a:off x="3429000" y="9370860"/>
          <a:ext cx="7493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5C268196-C951-4264-8031-F194385482AB}"/>
            </a:ext>
          </a:extLst>
        </xdr:cNvPr>
        <xdr:cNvSpPr txBox="1"/>
      </xdr:nvSpPr>
      <xdr:spPr>
        <a:xfrm>
          <a:off x="4229100" y="912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35E748B5-8E24-4E2D-8B4C-0ACE804A9AD8}"/>
            </a:ext>
          </a:extLst>
        </xdr:cNvPr>
        <xdr:cNvSpPr/>
      </xdr:nvSpPr>
      <xdr:spPr>
        <a:xfrm>
          <a:off x="4127500" y="92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7404</xdr:rowOff>
    </xdr:from>
    <xdr:to>
      <xdr:col>19</xdr:col>
      <xdr:colOff>177800</xdr:colOff>
      <xdr:row>57</xdr:row>
      <xdr:rowOff>32842</xdr:rowOff>
    </xdr:to>
    <xdr:cxnSp macro="">
      <xdr:nvCxnSpPr>
        <xdr:cNvPr id="122" name="直線コネクタ 121">
          <a:extLst>
            <a:ext uri="{FF2B5EF4-FFF2-40B4-BE49-F238E27FC236}">
              <a16:creationId xmlns:a16="http://schemas.microsoft.com/office/drawing/2014/main" id="{A15A574E-1E60-4930-9F71-8BA499009325}"/>
            </a:ext>
          </a:extLst>
        </xdr:cNvPr>
        <xdr:cNvCxnSpPr/>
      </xdr:nvCxnSpPr>
      <xdr:spPr>
        <a:xfrm flipV="1">
          <a:off x="2622550" y="9424454"/>
          <a:ext cx="80645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2E8A9FD9-9C1C-419B-AB2C-3F4B1BFAD711}"/>
            </a:ext>
          </a:extLst>
        </xdr:cNvPr>
        <xdr:cNvSpPr/>
      </xdr:nvSpPr>
      <xdr:spPr>
        <a:xfrm>
          <a:off x="3384550" y="93349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CFED2657-ADD2-44EF-AC1B-16F835F47333}"/>
            </a:ext>
          </a:extLst>
        </xdr:cNvPr>
        <xdr:cNvSpPr txBox="1"/>
      </xdr:nvSpPr>
      <xdr:spPr>
        <a:xfrm>
          <a:off x="3187211" y="91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32842</xdr:rowOff>
    </xdr:from>
    <xdr:to>
      <xdr:col>15</xdr:col>
      <xdr:colOff>50800</xdr:colOff>
      <xdr:row>57</xdr:row>
      <xdr:rowOff>54559</xdr:rowOff>
    </xdr:to>
    <xdr:cxnSp macro="">
      <xdr:nvCxnSpPr>
        <xdr:cNvPr id="125" name="直線コネクタ 124">
          <a:extLst>
            <a:ext uri="{FF2B5EF4-FFF2-40B4-BE49-F238E27FC236}">
              <a16:creationId xmlns:a16="http://schemas.microsoft.com/office/drawing/2014/main" id="{25026E1D-765F-4593-B9A5-ED7BFD03EA10}"/>
            </a:ext>
          </a:extLst>
        </xdr:cNvPr>
        <xdr:cNvCxnSpPr/>
      </xdr:nvCxnSpPr>
      <xdr:spPr>
        <a:xfrm flipV="1">
          <a:off x="1828800" y="9449892"/>
          <a:ext cx="79375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2FDC1272-6704-4B09-BEB1-58A08C4A9097}"/>
            </a:ext>
          </a:extLst>
        </xdr:cNvPr>
        <xdr:cNvSpPr/>
      </xdr:nvSpPr>
      <xdr:spPr>
        <a:xfrm>
          <a:off x="2571750" y="9366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5447193F-ADFA-46EA-A1D9-DAB6ED919A6A}"/>
            </a:ext>
          </a:extLst>
        </xdr:cNvPr>
        <xdr:cNvSpPr txBox="1"/>
      </xdr:nvSpPr>
      <xdr:spPr>
        <a:xfrm>
          <a:off x="2393461" y="91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54559</xdr:rowOff>
    </xdr:from>
    <xdr:to>
      <xdr:col>10</xdr:col>
      <xdr:colOff>114300</xdr:colOff>
      <xdr:row>57</xdr:row>
      <xdr:rowOff>62420</xdr:rowOff>
    </xdr:to>
    <xdr:cxnSp macro="">
      <xdr:nvCxnSpPr>
        <xdr:cNvPr id="128" name="直線コネクタ 127">
          <a:extLst>
            <a:ext uri="{FF2B5EF4-FFF2-40B4-BE49-F238E27FC236}">
              <a16:creationId xmlns:a16="http://schemas.microsoft.com/office/drawing/2014/main" id="{83740E4E-A15D-41C4-BF51-3CA9F108EEF2}"/>
            </a:ext>
          </a:extLst>
        </xdr:cNvPr>
        <xdr:cNvCxnSpPr/>
      </xdr:nvCxnSpPr>
      <xdr:spPr>
        <a:xfrm flipV="1">
          <a:off x="1028700" y="9471609"/>
          <a:ext cx="8001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C634FDF4-BD4E-4ACC-9FF1-095975999DA7}"/>
            </a:ext>
          </a:extLst>
        </xdr:cNvPr>
        <xdr:cNvSpPr/>
      </xdr:nvSpPr>
      <xdr:spPr>
        <a:xfrm>
          <a:off x="1778000" y="9361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718EC8AD-8802-44EC-B7AB-17570CF1754B}"/>
            </a:ext>
          </a:extLst>
        </xdr:cNvPr>
        <xdr:cNvSpPr txBox="1"/>
      </xdr:nvSpPr>
      <xdr:spPr>
        <a:xfrm>
          <a:off x="1580661" y="91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AD25CF63-15E9-4A69-8F57-7DD251B6665F}"/>
            </a:ext>
          </a:extLst>
        </xdr:cNvPr>
        <xdr:cNvSpPr/>
      </xdr:nvSpPr>
      <xdr:spPr>
        <a:xfrm>
          <a:off x="984250" y="94038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345C8D73-3B84-473B-B873-D78986582416}"/>
            </a:ext>
          </a:extLst>
        </xdr:cNvPr>
        <xdr:cNvSpPr txBox="1"/>
      </xdr:nvSpPr>
      <xdr:spPr>
        <a:xfrm>
          <a:off x="786911" y="91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E9E3318-BDF1-4491-9BE1-202CC301456D}"/>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46326EB-B936-4B54-B3D3-56F90A1B4E5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7762D23-299F-4D6D-93FF-6754D7379D0E}"/>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19B2067-7283-4E19-A4C3-E365C7A9463A}"/>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FA1974A5-3E97-4751-9793-8074BE52192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68110</xdr:rowOff>
    </xdr:from>
    <xdr:to>
      <xdr:col>24</xdr:col>
      <xdr:colOff>114300</xdr:colOff>
      <xdr:row>56</xdr:row>
      <xdr:rowOff>169710</xdr:rowOff>
    </xdr:to>
    <xdr:sp macro="" textlink="">
      <xdr:nvSpPr>
        <xdr:cNvPr id="138" name="楕円 137">
          <a:extLst>
            <a:ext uri="{FF2B5EF4-FFF2-40B4-BE49-F238E27FC236}">
              <a16:creationId xmlns:a16="http://schemas.microsoft.com/office/drawing/2014/main" id="{45E56FAF-EFFA-4480-87FE-85E65D2C6B34}"/>
            </a:ext>
          </a:extLst>
        </xdr:cNvPr>
        <xdr:cNvSpPr/>
      </xdr:nvSpPr>
      <xdr:spPr>
        <a:xfrm>
          <a:off x="4127500" y="9320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46537</xdr:rowOff>
    </xdr:from>
    <xdr:ext cx="534377" cy="259045"/>
    <xdr:sp macro="" textlink="">
      <xdr:nvSpPr>
        <xdr:cNvPr id="139" name="物件費該当値テキスト">
          <a:extLst>
            <a:ext uri="{FF2B5EF4-FFF2-40B4-BE49-F238E27FC236}">
              <a16:creationId xmlns:a16="http://schemas.microsoft.com/office/drawing/2014/main" id="{D1EC6A03-B486-441F-A433-C9184A2000EA}"/>
            </a:ext>
          </a:extLst>
        </xdr:cNvPr>
        <xdr:cNvSpPr txBox="1"/>
      </xdr:nvSpPr>
      <xdr:spPr>
        <a:xfrm>
          <a:off x="4229100" y="92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128054</xdr:rowOff>
    </xdr:from>
    <xdr:to>
      <xdr:col>20</xdr:col>
      <xdr:colOff>38100</xdr:colOff>
      <xdr:row>57</xdr:row>
      <xdr:rowOff>58204</xdr:rowOff>
    </xdr:to>
    <xdr:sp macro="" textlink="">
      <xdr:nvSpPr>
        <xdr:cNvPr id="140" name="楕円 139">
          <a:extLst>
            <a:ext uri="{FF2B5EF4-FFF2-40B4-BE49-F238E27FC236}">
              <a16:creationId xmlns:a16="http://schemas.microsoft.com/office/drawing/2014/main" id="{2C2DB42B-2520-4797-9A7D-D0F01EDED86F}"/>
            </a:ext>
          </a:extLst>
        </xdr:cNvPr>
        <xdr:cNvSpPr/>
      </xdr:nvSpPr>
      <xdr:spPr>
        <a:xfrm>
          <a:off x="3384550" y="93800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49331</xdr:rowOff>
    </xdr:from>
    <xdr:ext cx="534377" cy="259045"/>
    <xdr:sp macro="" textlink="">
      <xdr:nvSpPr>
        <xdr:cNvPr id="141" name="テキスト ボックス 140">
          <a:extLst>
            <a:ext uri="{FF2B5EF4-FFF2-40B4-BE49-F238E27FC236}">
              <a16:creationId xmlns:a16="http://schemas.microsoft.com/office/drawing/2014/main" id="{0A1B4EA9-0486-4CF3-9E4C-9278BD32EF5F}"/>
            </a:ext>
          </a:extLst>
        </xdr:cNvPr>
        <xdr:cNvSpPr txBox="1"/>
      </xdr:nvSpPr>
      <xdr:spPr>
        <a:xfrm>
          <a:off x="3187211" y="94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153492</xdr:rowOff>
    </xdr:from>
    <xdr:to>
      <xdr:col>15</xdr:col>
      <xdr:colOff>101600</xdr:colOff>
      <xdr:row>57</xdr:row>
      <xdr:rowOff>83642</xdr:rowOff>
    </xdr:to>
    <xdr:sp macro="" textlink="">
      <xdr:nvSpPr>
        <xdr:cNvPr id="142" name="楕円 141">
          <a:extLst>
            <a:ext uri="{FF2B5EF4-FFF2-40B4-BE49-F238E27FC236}">
              <a16:creationId xmlns:a16="http://schemas.microsoft.com/office/drawing/2014/main" id="{80732C2A-749B-4C2F-A2D7-F89D6F0EAC2A}"/>
            </a:ext>
          </a:extLst>
        </xdr:cNvPr>
        <xdr:cNvSpPr/>
      </xdr:nvSpPr>
      <xdr:spPr>
        <a:xfrm>
          <a:off x="2571750" y="94054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74769</xdr:rowOff>
    </xdr:from>
    <xdr:ext cx="534377" cy="259045"/>
    <xdr:sp macro="" textlink="">
      <xdr:nvSpPr>
        <xdr:cNvPr id="143" name="テキスト ボックス 142">
          <a:extLst>
            <a:ext uri="{FF2B5EF4-FFF2-40B4-BE49-F238E27FC236}">
              <a16:creationId xmlns:a16="http://schemas.microsoft.com/office/drawing/2014/main" id="{8D6368EC-3F67-4C86-9D74-E411FEE912B6}"/>
            </a:ext>
          </a:extLst>
        </xdr:cNvPr>
        <xdr:cNvSpPr txBox="1"/>
      </xdr:nvSpPr>
      <xdr:spPr>
        <a:xfrm>
          <a:off x="2393461" y="94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3759</xdr:rowOff>
    </xdr:from>
    <xdr:to>
      <xdr:col>10</xdr:col>
      <xdr:colOff>165100</xdr:colOff>
      <xdr:row>57</xdr:row>
      <xdr:rowOff>105359</xdr:rowOff>
    </xdr:to>
    <xdr:sp macro="" textlink="">
      <xdr:nvSpPr>
        <xdr:cNvPr id="144" name="楕円 143">
          <a:extLst>
            <a:ext uri="{FF2B5EF4-FFF2-40B4-BE49-F238E27FC236}">
              <a16:creationId xmlns:a16="http://schemas.microsoft.com/office/drawing/2014/main" id="{0D53C6BD-845E-4E4D-9EA9-50B4A525DF45}"/>
            </a:ext>
          </a:extLst>
        </xdr:cNvPr>
        <xdr:cNvSpPr/>
      </xdr:nvSpPr>
      <xdr:spPr>
        <a:xfrm>
          <a:off x="1778000" y="94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96486</xdr:rowOff>
    </xdr:from>
    <xdr:ext cx="534377" cy="259045"/>
    <xdr:sp macro="" textlink="">
      <xdr:nvSpPr>
        <xdr:cNvPr id="145" name="テキスト ボックス 144">
          <a:extLst>
            <a:ext uri="{FF2B5EF4-FFF2-40B4-BE49-F238E27FC236}">
              <a16:creationId xmlns:a16="http://schemas.microsoft.com/office/drawing/2014/main" id="{98598DB4-9486-417C-A9F2-D46F45FC842D}"/>
            </a:ext>
          </a:extLst>
        </xdr:cNvPr>
        <xdr:cNvSpPr txBox="1"/>
      </xdr:nvSpPr>
      <xdr:spPr>
        <a:xfrm>
          <a:off x="1580661" y="95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11620</xdr:rowOff>
    </xdr:from>
    <xdr:to>
      <xdr:col>6</xdr:col>
      <xdr:colOff>38100</xdr:colOff>
      <xdr:row>57</xdr:row>
      <xdr:rowOff>113220</xdr:rowOff>
    </xdr:to>
    <xdr:sp macro="" textlink="">
      <xdr:nvSpPr>
        <xdr:cNvPr id="146" name="楕円 145">
          <a:extLst>
            <a:ext uri="{FF2B5EF4-FFF2-40B4-BE49-F238E27FC236}">
              <a16:creationId xmlns:a16="http://schemas.microsoft.com/office/drawing/2014/main" id="{5C50B51E-D4A9-4ADD-9D5F-5879F53A9C0C}"/>
            </a:ext>
          </a:extLst>
        </xdr:cNvPr>
        <xdr:cNvSpPr/>
      </xdr:nvSpPr>
      <xdr:spPr>
        <a:xfrm>
          <a:off x="984250" y="9428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104347</xdr:rowOff>
    </xdr:from>
    <xdr:ext cx="534377" cy="259045"/>
    <xdr:sp macro="" textlink="">
      <xdr:nvSpPr>
        <xdr:cNvPr id="147" name="テキスト ボックス 146">
          <a:extLst>
            <a:ext uri="{FF2B5EF4-FFF2-40B4-BE49-F238E27FC236}">
              <a16:creationId xmlns:a16="http://schemas.microsoft.com/office/drawing/2014/main" id="{CFD3C98B-82CF-4E5E-A404-6D119B05F79B}"/>
            </a:ext>
          </a:extLst>
        </xdr:cNvPr>
        <xdr:cNvSpPr txBox="1"/>
      </xdr:nvSpPr>
      <xdr:spPr>
        <a:xfrm>
          <a:off x="786911" y="95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EC3DE587-353A-48AC-9B71-E3C964988DB4}"/>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9A2FFF80-CA90-4B97-8F0E-D165DA005488}"/>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42FEA63F-3E6B-4F1C-AC51-637C33099FFE}"/>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E6D0DDBA-B03A-43F3-8252-A59FE5AE878C}"/>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D203A501-A2ED-472B-85F3-0D54D2C7962A}"/>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432F63E3-568E-425C-B819-8EE8B6CC75E5}"/>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F838DD77-0349-4339-AB97-0DF539D4A198}"/>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7DCC0EDD-A477-4018-B4CD-9ABA89C5DAFB}"/>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C2391099-0355-4642-9874-AF27BA52B22E}"/>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A8EED126-4A86-4645-ADA8-709A09415701}"/>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561D3D71-4E7D-474F-A632-58912FC1F4CB}"/>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307A0021-165D-4C25-92AB-F47BB7F422A1}"/>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B18C4344-7242-47DC-B604-3383A70C7536}"/>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F5B59208-11FB-4333-9E67-EFCBA78311C5}"/>
            </a:ext>
          </a:extLst>
        </xdr:cNvPr>
        <xdr:cNvSpPr txBox="1"/>
      </xdr:nvSpPr>
      <xdr:spPr>
        <a:xfrm>
          <a:off x="2116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D78DCEB0-C424-4E27-886C-BE025692913B}"/>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E3C28912-490E-4EDE-89CB-8468A38CDA36}"/>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2A68F4FB-2848-44C3-8D94-621432AAE173}"/>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EBEDD864-0186-4F85-AA4E-7719FB840D13}"/>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C0C0DF71-6C05-42D3-8139-19E7D1399273}"/>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3895748C-A5EA-45EE-8E65-4E3AB9F3B468}"/>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1FCC6907-4C7E-43EC-986C-FE522757EDE8}"/>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F12793E5-6C2B-430C-ADCA-67CEA776CE65}"/>
            </a:ext>
          </a:extLst>
        </xdr:cNvPr>
        <xdr:cNvCxnSpPr/>
      </xdr:nvCxnSpPr>
      <xdr:spPr>
        <a:xfrm flipV="1">
          <a:off x="4176395" y="12003623"/>
          <a:ext cx="1270" cy="100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BED3DC93-3E65-4CF7-BBAF-E69EE4868D98}"/>
            </a:ext>
          </a:extLst>
        </xdr:cNvPr>
        <xdr:cNvSpPr txBox="1"/>
      </xdr:nvSpPr>
      <xdr:spPr>
        <a:xfrm>
          <a:off x="4229100" y="1301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714A8C67-F6FB-424B-A8A3-34E1C770E397}"/>
            </a:ext>
          </a:extLst>
        </xdr:cNvPr>
        <xdr:cNvCxnSpPr/>
      </xdr:nvCxnSpPr>
      <xdr:spPr>
        <a:xfrm>
          <a:off x="4108450" y="13011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9D1AC761-F1CC-4A04-B97F-DF0832F1A654}"/>
            </a:ext>
          </a:extLst>
        </xdr:cNvPr>
        <xdr:cNvSpPr txBox="1"/>
      </xdr:nvSpPr>
      <xdr:spPr>
        <a:xfrm>
          <a:off x="4229100" y="117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65CEB0E7-6E50-4F61-9ADB-1EB41153EEF9}"/>
            </a:ext>
          </a:extLst>
        </xdr:cNvPr>
        <xdr:cNvCxnSpPr/>
      </xdr:nvCxnSpPr>
      <xdr:spPr>
        <a:xfrm>
          <a:off x="4108450" y="12003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96083</xdr:rowOff>
    </xdr:from>
    <xdr:to>
      <xdr:col>24</xdr:col>
      <xdr:colOff>63500</xdr:colOff>
      <xdr:row>78</xdr:row>
      <xdr:rowOff>96906</xdr:rowOff>
    </xdr:to>
    <xdr:cxnSp macro="">
      <xdr:nvCxnSpPr>
        <xdr:cNvPr id="174" name="直線コネクタ 173">
          <a:extLst>
            <a:ext uri="{FF2B5EF4-FFF2-40B4-BE49-F238E27FC236}">
              <a16:creationId xmlns:a16="http://schemas.microsoft.com/office/drawing/2014/main" id="{A0E7DE69-B719-43FB-B159-AA46FCC740B6}"/>
            </a:ext>
          </a:extLst>
        </xdr:cNvPr>
        <xdr:cNvCxnSpPr/>
      </xdr:nvCxnSpPr>
      <xdr:spPr>
        <a:xfrm flipV="1">
          <a:off x="3429000" y="12980233"/>
          <a:ext cx="7493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E00FF629-5921-48B3-92AF-358918377E0F}"/>
            </a:ext>
          </a:extLst>
        </xdr:cNvPr>
        <xdr:cNvSpPr txBox="1"/>
      </xdr:nvSpPr>
      <xdr:spPr>
        <a:xfrm>
          <a:off x="4229100" y="1265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B94224F2-7654-4B40-9DE7-C56499B8A84F}"/>
            </a:ext>
          </a:extLst>
        </xdr:cNvPr>
        <xdr:cNvSpPr/>
      </xdr:nvSpPr>
      <xdr:spPr>
        <a:xfrm>
          <a:off x="4127500" y="12792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96906</xdr:rowOff>
    </xdr:from>
    <xdr:to>
      <xdr:col>19</xdr:col>
      <xdr:colOff>177800</xdr:colOff>
      <xdr:row>78</xdr:row>
      <xdr:rowOff>97912</xdr:rowOff>
    </xdr:to>
    <xdr:cxnSp macro="">
      <xdr:nvCxnSpPr>
        <xdr:cNvPr id="177" name="直線コネクタ 176">
          <a:extLst>
            <a:ext uri="{FF2B5EF4-FFF2-40B4-BE49-F238E27FC236}">
              <a16:creationId xmlns:a16="http://schemas.microsoft.com/office/drawing/2014/main" id="{86DA7FFD-8CF9-4FB8-AF51-B77C68E4ED09}"/>
            </a:ext>
          </a:extLst>
        </xdr:cNvPr>
        <xdr:cNvCxnSpPr/>
      </xdr:nvCxnSpPr>
      <xdr:spPr>
        <a:xfrm flipV="1">
          <a:off x="2622550" y="12981056"/>
          <a:ext cx="8064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86851928-5DA2-4165-9482-CA7D2BDEE1B5}"/>
            </a:ext>
          </a:extLst>
        </xdr:cNvPr>
        <xdr:cNvSpPr/>
      </xdr:nvSpPr>
      <xdr:spPr>
        <a:xfrm>
          <a:off x="3384550" y="12793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853E07A5-E82D-4280-89A1-2A239D51151B}"/>
            </a:ext>
          </a:extLst>
        </xdr:cNvPr>
        <xdr:cNvSpPr txBox="1"/>
      </xdr:nvSpPr>
      <xdr:spPr>
        <a:xfrm>
          <a:off x="3219528" y="1257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39573</xdr:rowOff>
    </xdr:from>
    <xdr:to>
      <xdr:col>15</xdr:col>
      <xdr:colOff>50800</xdr:colOff>
      <xdr:row>78</xdr:row>
      <xdr:rowOff>97912</xdr:rowOff>
    </xdr:to>
    <xdr:cxnSp macro="">
      <xdr:nvCxnSpPr>
        <xdr:cNvPr id="180" name="直線コネクタ 179">
          <a:extLst>
            <a:ext uri="{FF2B5EF4-FFF2-40B4-BE49-F238E27FC236}">
              <a16:creationId xmlns:a16="http://schemas.microsoft.com/office/drawing/2014/main" id="{3175010E-BB8C-4F19-934F-091D1F00797D}"/>
            </a:ext>
          </a:extLst>
        </xdr:cNvPr>
        <xdr:cNvCxnSpPr/>
      </xdr:nvCxnSpPr>
      <xdr:spPr>
        <a:xfrm>
          <a:off x="1828800" y="12923723"/>
          <a:ext cx="79375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C818E8CA-12B4-4626-BEE4-B86E26922CEA}"/>
            </a:ext>
          </a:extLst>
        </xdr:cNvPr>
        <xdr:cNvSpPr/>
      </xdr:nvSpPr>
      <xdr:spPr>
        <a:xfrm>
          <a:off x="2571750" y="12814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E6F74B6-1CC8-47E4-BB1D-1B0EF6ACDFC0}"/>
            </a:ext>
          </a:extLst>
        </xdr:cNvPr>
        <xdr:cNvSpPr txBox="1"/>
      </xdr:nvSpPr>
      <xdr:spPr>
        <a:xfrm>
          <a:off x="2406728" y="125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39573</xdr:rowOff>
    </xdr:from>
    <xdr:to>
      <xdr:col>10</xdr:col>
      <xdr:colOff>114300</xdr:colOff>
      <xdr:row>78</xdr:row>
      <xdr:rowOff>79852</xdr:rowOff>
    </xdr:to>
    <xdr:cxnSp macro="">
      <xdr:nvCxnSpPr>
        <xdr:cNvPr id="183" name="直線コネクタ 182">
          <a:extLst>
            <a:ext uri="{FF2B5EF4-FFF2-40B4-BE49-F238E27FC236}">
              <a16:creationId xmlns:a16="http://schemas.microsoft.com/office/drawing/2014/main" id="{2E3C7EBB-39AD-4F0D-AAFA-C4F6BF1750D3}"/>
            </a:ext>
          </a:extLst>
        </xdr:cNvPr>
        <xdr:cNvCxnSpPr/>
      </xdr:nvCxnSpPr>
      <xdr:spPr>
        <a:xfrm flipV="1">
          <a:off x="1028700" y="12923723"/>
          <a:ext cx="8001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E163B3D8-1200-40E5-90BA-3BC3EE53E698}"/>
            </a:ext>
          </a:extLst>
        </xdr:cNvPr>
        <xdr:cNvSpPr/>
      </xdr:nvSpPr>
      <xdr:spPr>
        <a:xfrm>
          <a:off x="1778000" y="1280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240A008D-8F64-40FC-B2D8-2A39F03D590A}"/>
            </a:ext>
          </a:extLst>
        </xdr:cNvPr>
        <xdr:cNvSpPr txBox="1"/>
      </xdr:nvSpPr>
      <xdr:spPr>
        <a:xfrm>
          <a:off x="1612978" y="125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4150A005-8E37-4485-8914-31F49BB0AC95}"/>
            </a:ext>
          </a:extLst>
        </xdr:cNvPr>
        <xdr:cNvSpPr/>
      </xdr:nvSpPr>
      <xdr:spPr>
        <a:xfrm>
          <a:off x="984250" y="128052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69C1FD72-303F-4183-8614-C56C3A366B5D}"/>
            </a:ext>
          </a:extLst>
        </xdr:cNvPr>
        <xdr:cNvSpPr txBox="1"/>
      </xdr:nvSpPr>
      <xdr:spPr>
        <a:xfrm>
          <a:off x="819228" y="1258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F956C8C-5868-4BA9-9DA4-82813FA056C9}"/>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01C5051-B82D-48DE-AD70-E199DB04ECDB}"/>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F3E5111-7030-4D6F-8704-26D9014EEE9E}"/>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19ED564-A50E-4EC8-AEA3-74E202A211A5}"/>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994A180-C8EF-4312-8883-4DBBE660429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45283</xdr:rowOff>
    </xdr:from>
    <xdr:to>
      <xdr:col>24</xdr:col>
      <xdr:colOff>114300</xdr:colOff>
      <xdr:row>78</xdr:row>
      <xdr:rowOff>146883</xdr:rowOff>
    </xdr:to>
    <xdr:sp macro="" textlink="">
      <xdr:nvSpPr>
        <xdr:cNvPr id="193" name="楕円 192">
          <a:extLst>
            <a:ext uri="{FF2B5EF4-FFF2-40B4-BE49-F238E27FC236}">
              <a16:creationId xmlns:a16="http://schemas.microsoft.com/office/drawing/2014/main" id="{EAC8AF89-359E-4432-A185-72C4BAA55F55}"/>
            </a:ext>
          </a:extLst>
        </xdr:cNvPr>
        <xdr:cNvSpPr/>
      </xdr:nvSpPr>
      <xdr:spPr>
        <a:xfrm>
          <a:off x="4127500" y="129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131660</xdr:rowOff>
    </xdr:from>
    <xdr:ext cx="378565" cy="259045"/>
    <xdr:sp macro="" textlink="">
      <xdr:nvSpPr>
        <xdr:cNvPr id="194" name="維持補修費該当値テキスト">
          <a:extLst>
            <a:ext uri="{FF2B5EF4-FFF2-40B4-BE49-F238E27FC236}">
              <a16:creationId xmlns:a16="http://schemas.microsoft.com/office/drawing/2014/main" id="{1117BA2E-C4E8-4431-A23A-D513FA44F523}"/>
            </a:ext>
          </a:extLst>
        </xdr:cNvPr>
        <xdr:cNvSpPr txBox="1"/>
      </xdr:nvSpPr>
      <xdr:spPr>
        <a:xfrm>
          <a:off x="4229100" y="1285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46106</xdr:rowOff>
    </xdr:from>
    <xdr:to>
      <xdr:col>20</xdr:col>
      <xdr:colOff>38100</xdr:colOff>
      <xdr:row>78</xdr:row>
      <xdr:rowOff>147706</xdr:rowOff>
    </xdr:to>
    <xdr:sp macro="" textlink="">
      <xdr:nvSpPr>
        <xdr:cNvPr id="195" name="楕円 194">
          <a:extLst>
            <a:ext uri="{FF2B5EF4-FFF2-40B4-BE49-F238E27FC236}">
              <a16:creationId xmlns:a16="http://schemas.microsoft.com/office/drawing/2014/main" id="{15CA0147-C873-45AF-A63B-3B9D88C157FA}"/>
            </a:ext>
          </a:extLst>
        </xdr:cNvPr>
        <xdr:cNvSpPr/>
      </xdr:nvSpPr>
      <xdr:spPr>
        <a:xfrm>
          <a:off x="3384550" y="12930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138833</xdr:rowOff>
    </xdr:from>
    <xdr:ext cx="378565" cy="259045"/>
    <xdr:sp macro="" textlink="">
      <xdr:nvSpPr>
        <xdr:cNvPr id="196" name="テキスト ボックス 195">
          <a:extLst>
            <a:ext uri="{FF2B5EF4-FFF2-40B4-BE49-F238E27FC236}">
              <a16:creationId xmlns:a16="http://schemas.microsoft.com/office/drawing/2014/main" id="{640AC056-D704-4728-8F46-06A0A5377A16}"/>
            </a:ext>
          </a:extLst>
        </xdr:cNvPr>
        <xdr:cNvSpPr txBox="1"/>
      </xdr:nvSpPr>
      <xdr:spPr>
        <a:xfrm>
          <a:off x="3258767" y="1302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47112</xdr:rowOff>
    </xdr:from>
    <xdr:to>
      <xdr:col>15</xdr:col>
      <xdr:colOff>101600</xdr:colOff>
      <xdr:row>78</xdr:row>
      <xdr:rowOff>148712</xdr:rowOff>
    </xdr:to>
    <xdr:sp macro="" textlink="">
      <xdr:nvSpPr>
        <xdr:cNvPr id="197" name="楕円 196">
          <a:extLst>
            <a:ext uri="{FF2B5EF4-FFF2-40B4-BE49-F238E27FC236}">
              <a16:creationId xmlns:a16="http://schemas.microsoft.com/office/drawing/2014/main" id="{9453C063-9111-4E65-92F5-721851938DFA}"/>
            </a:ext>
          </a:extLst>
        </xdr:cNvPr>
        <xdr:cNvSpPr/>
      </xdr:nvSpPr>
      <xdr:spPr>
        <a:xfrm>
          <a:off x="2571750" y="129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139839</xdr:rowOff>
    </xdr:from>
    <xdr:ext cx="378565" cy="259045"/>
    <xdr:sp macro="" textlink="">
      <xdr:nvSpPr>
        <xdr:cNvPr id="198" name="テキスト ボックス 197">
          <a:extLst>
            <a:ext uri="{FF2B5EF4-FFF2-40B4-BE49-F238E27FC236}">
              <a16:creationId xmlns:a16="http://schemas.microsoft.com/office/drawing/2014/main" id="{3684AA09-7357-49E3-9678-B07AAE3ABE2D}"/>
            </a:ext>
          </a:extLst>
        </xdr:cNvPr>
        <xdr:cNvSpPr txBox="1"/>
      </xdr:nvSpPr>
      <xdr:spPr>
        <a:xfrm>
          <a:off x="2452317" y="1302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160223</xdr:rowOff>
    </xdr:from>
    <xdr:to>
      <xdr:col>10</xdr:col>
      <xdr:colOff>165100</xdr:colOff>
      <xdr:row>78</xdr:row>
      <xdr:rowOff>90373</xdr:rowOff>
    </xdr:to>
    <xdr:sp macro="" textlink="">
      <xdr:nvSpPr>
        <xdr:cNvPr id="199" name="楕円 198">
          <a:extLst>
            <a:ext uri="{FF2B5EF4-FFF2-40B4-BE49-F238E27FC236}">
              <a16:creationId xmlns:a16="http://schemas.microsoft.com/office/drawing/2014/main" id="{8442A9DE-7EFC-4135-BEFE-E738902EB357}"/>
            </a:ext>
          </a:extLst>
        </xdr:cNvPr>
        <xdr:cNvSpPr/>
      </xdr:nvSpPr>
      <xdr:spPr>
        <a:xfrm>
          <a:off x="1778000" y="12879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81500</xdr:rowOff>
    </xdr:from>
    <xdr:ext cx="469744" cy="259045"/>
    <xdr:sp macro="" textlink="">
      <xdr:nvSpPr>
        <xdr:cNvPr id="200" name="テキスト ボックス 199">
          <a:extLst>
            <a:ext uri="{FF2B5EF4-FFF2-40B4-BE49-F238E27FC236}">
              <a16:creationId xmlns:a16="http://schemas.microsoft.com/office/drawing/2014/main" id="{A9B4AA53-AA25-4861-9A43-24717056FEF5}"/>
            </a:ext>
          </a:extLst>
        </xdr:cNvPr>
        <xdr:cNvSpPr txBox="1"/>
      </xdr:nvSpPr>
      <xdr:spPr>
        <a:xfrm>
          <a:off x="1612978" y="1296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29052</xdr:rowOff>
    </xdr:from>
    <xdr:to>
      <xdr:col>6</xdr:col>
      <xdr:colOff>38100</xdr:colOff>
      <xdr:row>78</xdr:row>
      <xdr:rowOff>130652</xdr:rowOff>
    </xdr:to>
    <xdr:sp macro="" textlink="">
      <xdr:nvSpPr>
        <xdr:cNvPr id="201" name="楕円 200">
          <a:extLst>
            <a:ext uri="{FF2B5EF4-FFF2-40B4-BE49-F238E27FC236}">
              <a16:creationId xmlns:a16="http://schemas.microsoft.com/office/drawing/2014/main" id="{CF523722-DCFB-4265-AE39-EF22643CFEDE}"/>
            </a:ext>
          </a:extLst>
        </xdr:cNvPr>
        <xdr:cNvSpPr/>
      </xdr:nvSpPr>
      <xdr:spPr>
        <a:xfrm>
          <a:off x="984250" y="12913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121779</xdr:rowOff>
    </xdr:from>
    <xdr:ext cx="469744" cy="259045"/>
    <xdr:sp macro="" textlink="">
      <xdr:nvSpPr>
        <xdr:cNvPr id="202" name="テキスト ボックス 201">
          <a:extLst>
            <a:ext uri="{FF2B5EF4-FFF2-40B4-BE49-F238E27FC236}">
              <a16:creationId xmlns:a16="http://schemas.microsoft.com/office/drawing/2014/main" id="{500A2365-D1A2-4070-88CD-2A8C86221617}"/>
            </a:ext>
          </a:extLst>
        </xdr:cNvPr>
        <xdr:cNvSpPr txBox="1"/>
      </xdr:nvSpPr>
      <xdr:spPr>
        <a:xfrm>
          <a:off x="819228" y="130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E39C8EBE-5F95-4E30-A082-D9F8FAC62AAD}"/>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9D849A6-35BA-47F0-9779-ECFF35F3E1E5}"/>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3DC7B90-5D12-44D0-BD6F-2A4A7E8B7C36}"/>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DDB13BD2-46CD-4478-9BD2-44965525F3EE}"/>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A4E687CF-EBC5-45E4-9876-BA3EED5C1E46}"/>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8663C73F-3A2A-4874-8A04-3CA51FB5C08F}"/>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8C13FFA1-5507-4324-8B5E-3C791458BAA1}"/>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1B4F75B-10BD-4E13-B908-BFA13663EC18}"/>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198740F8-3EBC-4596-9582-1EB3C9A02111}"/>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B363F16C-C447-4622-8A48-4C87A839D764}"/>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B399975F-64BF-4D7B-A397-832404E00AD5}"/>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BCEECFEE-5E2B-4E02-97DE-5B571D615E55}"/>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B04E0DF2-D40D-408A-B0B3-953FB8CE91EA}"/>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4CFA29B7-B3D6-41B0-812F-B5942706126C}"/>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D53A29F7-D76F-4A8A-8F82-798F5AC8FB2B}"/>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9274ADFB-FB0A-4FB7-926C-CA278F5951C9}"/>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F8998842-8D65-4AD3-8004-C019592EE58D}"/>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EC4D0243-8DD8-4962-8979-8007AEB85D05}"/>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89A9CD1F-3A9B-4B0D-9188-71C8B2C94ED1}"/>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32C398F8-90DF-4D43-9D5E-7C0884FA6ED7}"/>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DCA33E45-8059-452B-B77E-1A862F5ED53C}"/>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C6719B8C-5A73-4B56-83FC-3DA3DFF3F908}"/>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D6C3D83-5477-4CCD-983B-31E3E0980588}"/>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AA194DF7-E376-41C9-AAD8-498BFD0AA3E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864C1D7D-930F-446C-9DDD-CD72DA58857C}"/>
            </a:ext>
          </a:extLst>
        </xdr:cNvPr>
        <xdr:cNvCxnSpPr/>
      </xdr:nvCxnSpPr>
      <xdr:spPr>
        <a:xfrm flipV="1">
          <a:off x="4176395" y="150322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ACD38161-E041-41DA-99BC-13801647A722}"/>
            </a:ext>
          </a:extLst>
        </xdr:cNvPr>
        <xdr:cNvSpPr txBox="1"/>
      </xdr:nvSpPr>
      <xdr:spPr>
        <a:xfrm>
          <a:off x="4229100" y="164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39FF27B9-E967-461E-98C7-972EF0558A3A}"/>
            </a:ext>
          </a:extLst>
        </xdr:cNvPr>
        <xdr:cNvCxnSpPr/>
      </xdr:nvCxnSpPr>
      <xdr:spPr>
        <a:xfrm>
          <a:off x="4108450" y="16438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4046388D-E37D-4BCE-A42E-63731D42B030}"/>
            </a:ext>
          </a:extLst>
        </xdr:cNvPr>
        <xdr:cNvSpPr txBox="1"/>
      </xdr:nvSpPr>
      <xdr:spPr>
        <a:xfrm>
          <a:off x="4229100" y="1482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25A63FCF-E9B0-49C1-9B99-0BDBC2C33B53}"/>
            </a:ext>
          </a:extLst>
        </xdr:cNvPr>
        <xdr:cNvCxnSpPr/>
      </xdr:nvCxnSpPr>
      <xdr:spPr>
        <a:xfrm>
          <a:off x="4108450" y="150322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139230</xdr:rowOff>
    </xdr:from>
    <xdr:to>
      <xdr:col>24</xdr:col>
      <xdr:colOff>63500</xdr:colOff>
      <xdr:row>96</xdr:row>
      <xdr:rowOff>116115</xdr:rowOff>
    </xdr:to>
    <xdr:cxnSp macro="">
      <xdr:nvCxnSpPr>
        <xdr:cNvPr id="232" name="直線コネクタ 231">
          <a:extLst>
            <a:ext uri="{FF2B5EF4-FFF2-40B4-BE49-F238E27FC236}">
              <a16:creationId xmlns:a16="http://schemas.microsoft.com/office/drawing/2014/main" id="{47262C46-5C71-4874-8686-1608E82443F3}"/>
            </a:ext>
          </a:extLst>
        </xdr:cNvPr>
        <xdr:cNvCxnSpPr/>
      </xdr:nvCxnSpPr>
      <xdr:spPr>
        <a:xfrm flipV="1">
          <a:off x="3429000" y="15684030"/>
          <a:ext cx="749300" cy="3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6BDCF753-7289-47F9-8EC0-F7E8BD98A622}"/>
            </a:ext>
          </a:extLst>
        </xdr:cNvPr>
        <xdr:cNvSpPr txBox="1"/>
      </xdr:nvSpPr>
      <xdr:spPr>
        <a:xfrm>
          <a:off x="4229100" y="15855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8F222EFE-19ED-4AD0-94F4-4F67656A1FAA}"/>
            </a:ext>
          </a:extLst>
        </xdr:cNvPr>
        <xdr:cNvSpPr/>
      </xdr:nvSpPr>
      <xdr:spPr>
        <a:xfrm>
          <a:off x="4127500" y="158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116115</xdr:rowOff>
    </xdr:from>
    <xdr:to>
      <xdr:col>19</xdr:col>
      <xdr:colOff>177800</xdr:colOff>
      <xdr:row>96</xdr:row>
      <xdr:rowOff>166942</xdr:rowOff>
    </xdr:to>
    <xdr:cxnSp macro="">
      <xdr:nvCxnSpPr>
        <xdr:cNvPr id="235" name="直線コネクタ 234">
          <a:extLst>
            <a:ext uri="{FF2B5EF4-FFF2-40B4-BE49-F238E27FC236}">
              <a16:creationId xmlns:a16="http://schemas.microsoft.com/office/drawing/2014/main" id="{234B6EE6-84CC-4605-BB90-DC49F5B35E90}"/>
            </a:ext>
          </a:extLst>
        </xdr:cNvPr>
        <xdr:cNvCxnSpPr/>
      </xdr:nvCxnSpPr>
      <xdr:spPr>
        <a:xfrm flipV="1">
          <a:off x="2622550" y="16003815"/>
          <a:ext cx="806450" cy="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9403C0D3-1E5A-4645-8137-51CCB7BDF34D}"/>
            </a:ext>
          </a:extLst>
        </xdr:cNvPr>
        <xdr:cNvSpPr/>
      </xdr:nvSpPr>
      <xdr:spPr>
        <a:xfrm>
          <a:off x="3384550" y="16193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8ECEDD8-7843-4256-9E2A-366505F69B9B}"/>
            </a:ext>
          </a:extLst>
        </xdr:cNvPr>
        <xdr:cNvSpPr txBox="1"/>
      </xdr:nvSpPr>
      <xdr:spPr>
        <a:xfrm>
          <a:off x="3187211" y="162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166942</xdr:rowOff>
    </xdr:from>
    <xdr:to>
      <xdr:col>15</xdr:col>
      <xdr:colOff>50800</xdr:colOff>
      <xdr:row>97</xdr:row>
      <xdr:rowOff>47803</xdr:rowOff>
    </xdr:to>
    <xdr:cxnSp macro="">
      <xdr:nvCxnSpPr>
        <xdr:cNvPr id="238" name="直線コネクタ 237">
          <a:extLst>
            <a:ext uri="{FF2B5EF4-FFF2-40B4-BE49-F238E27FC236}">
              <a16:creationId xmlns:a16="http://schemas.microsoft.com/office/drawing/2014/main" id="{94E23B58-336C-4E73-B7C2-CE6047985F42}"/>
            </a:ext>
          </a:extLst>
        </xdr:cNvPr>
        <xdr:cNvCxnSpPr/>
      </xdr:nvCxnSpPr>
      <xdr:spPr>
        <a:xfrm flipV="1">
          <a:off x="1828800" y="16054642"/>
          <a:ext cx="79375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2728CE5E-862E-4D2C-8A80-287B397E2A78}"/>
            </a:ext>
          </a:extLst>
        </xdr:cNvPr>
        <xdr:cNvSpPr/>
      </xdr:nvSpPr>
      <xdr:spPr>
        <a:xfrm>
          <a:off x="2571750" y="162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D3413153-85C7-4759-92CC-D07E265D493B}"/>
            </a:ext>
          </a:extLst>
        </xdr:cNvPr>
        <xdr:cNvSpPr txBox="1"/>
      </xdr:nvSpPr>
      <xdr:spPr>
        <a:xfrm>
          <a:off x="2393461" y="163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41796</xdr:rowOff>
    </xdr:from>
    <xdr:to>
      <xdr:col>10</xdr:col>
      <xdr:colOff>114300</xdr:colOff>
      <xdr:row>97</xdr:row>
      <xdr:rowOff>47803</xdr:rowOff>
    </xdr:to>
    <xdr:cxnSp macro="">
      <xdr:nvCxnSpPr>
        <xdr:cNvPr id="241" name="直線コネクタ 240">
          <a:extLst>
            <a:ext uri="{FF2B5EF4-FFF2-40B4-BE49-F238E27FC236}">
              <a16:creationId xmlns:a16="http://schemas.microsoft.com/office/drawing/2014/main" id="{B8D222AB-AC09-4951-96B2-B5860CC7C892}"/>
            </a:ext>
          </a:extLst>
        </xdr:cNvPr>
        <xdr:cNvCxnSpPr/>
      </xdr:nvCxnSpPr>
      <xdr:spPr>
        <a:xfrm>
          <a:off x="1028700" y="16100946"/>
          <a:ext cx="8001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11D9316-A062-47CC-BF5C-906C6869EB96}"/>
            </a:ext>
          </a:extLst>
        </xdr:cNvPr>
        <xdr:cNvSpPr/>
      </xdr:nvSpPr>
      <xdr:spPr>
        <a:xfrm>
          <a:off x="1778000" y="162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82C39D91-F561-4FE0-B705-EDD1889EF13F}"/>
            </a:ext>
          </a:extLst>
        </xdr:cNvPr>
        <xdr:cNvSpPr txBox="1"/>
      </xdr:nvSpPr>
      <xdr:spPr>
        <a:xfrm>
          <a:off x="1580661" y="163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FB1C8F9B-FE0D-4FBE-A1DA-972C24A5D286}"/>
            </a:ext>
          </a:extLst>
        </xdr:cNvPr>
        <xdr:cNvSpPr/>
      </xdr:nvSpPr>
      <xdr:spPr>
        <a:xfrm>
          <a:off x="984250" y="16297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2C877479-C959-4566-AE9A-CB9415372BE0}"/>
            </a:ext>
          </a:extLst>
        </xdr:cNvPr>
        <xdr:cNvSpPr txBox="1"/>
      </xdr:nvSpPr>
      <xdr:spPr>
        <a:xfrm>
          <a:off x="786911" y="1639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39047876-71FC-42F1-BF3D-4768FB7037D3}"/>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41A8BB7-A7C1-4AE4-A3BB-55246E90A326}"/>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528066C-DA45-4409-9A55-E2FD10320128}"/>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4E8E04A-82AB-4830-BD2E-55EA50E95A5B}"/>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E386428-AB2D-44C7-A8AA-04D8AC5FCFCB}"/>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88430</xdr:rowOff>
    </xdr:from>
    <xdr:to>
      <xdr:col>24</xdr:col>
      <xdr:colOff>114300</xdr:colOff>
      <xdr:row>95</xdr:row>
      <xdr:rowOff>18580</xdr:rowOff>
    </xdr:to>
    <xdr:sp macro="" textlink="">
      <xdr:nvSpPr>
        <xdr:cNvPr id="251" name="楕円 250">
          <a:extLst>
            <a:ext uri="{FF2B5EF4-FFF2-40B4-BE49-F238E27FC236}">
              <a16:creationId xmlns:a16="http://schemas.microsoft.com/office/drawing/2014/main" id="{93200D28-E5BF-4EDA-AC35-1E8F74AC545F}"/>
            </a:ext>
          </a:extLst>
        </xdr:cNvPr>
        <xdr:cNvSpPr/>
      </xdr:nvSpPr>
      <xdr:spPr>
        <a:xfrm>
          <a:off x="4127500" y="156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111307</xdr:rowOff>
    </xdr:from>
    <xdr:ext cx="599010" cy="259045"/>
    <xdr:sp macro="" textlink="">
      <xdr:nvSpPr>
        <xdr:cNvPr id="252" name="扶助費該当値テキスト">
          <a:extLst>
            <a:ext uri="{FF2B5EF4-FFF2-40B4-BE49-F238E27FC236}">
              <a16:creationId xmlns:a16="http://schemas.microsoft.com/office/drawing/2014/main" id="{1765FC77-A200-42C4-9913-71F1BDB8B1A1}"/>
            </a:ext>
          </a:extLst>
        </xdr:cNvPr>
        <xdr:cNvSpPr txBox="1"/>
      </xdr:nvSpPr>
      <xdr:spPr>
        <a:xfrm>
          <a:off x="4229100" y="154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65315</xdr:rowOff>
    </xdr:from>
    <xdr:to>
      <xdr:col>20</xdr:col>
      <xdr:colOff>38100</xdr:colOff>
      <xdr:row>96</xdr:row>
      <xdr:rowOff>166915</xdr:rowOff>
    </xdr:to>
    <xdr:sp macro="" textlink="">
      <xdr:nvSpPr>
        <xdr:cNvPr id="253" name="楕円 252">
          <a:extLst>
            <a:ext uri="{FF2B5EF4-FFF2-40B4-BE49-F238E27FC236}">
              <a16:creationId xmlns:a16="http://schemas.microsoft.com/office/drawing/2014/main" id="{CC61614F-7488-43AD-B20B-6DD4DADE7818}"/>
            </a:ext>
          </a:extLst>
        </xdr:cNvPr>
        <xdr:cNvSpPr/>
      </xdr:nvSpPr>
      <xdr:spPr>
        <a:xfrm>
          <a:off x="3384550" y="15953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11992</xdr:rowOff>
    </xdr:from>
    <xdr:ext cx="534377" cy="259045"/>
    <xdr:sp macro="" textlink="">
      <xdr:nvSpPr>
        <xdr:cNvPr id="254" name="テキスト ボックス 253">
          <a:extLst>
            <a:ext uri="{FF2B5EF4-FFF2-40B4-BE49-F238E27FC236}">
              <a16:creationId xmlns:a16="http://schemas.microsoft.com/office/drawing/2014/main" id="{3B0F9222-CA47-46D1-9556-A0A01E0F3DBA}"/>
            </a:ext>
          </a:extLst>
        </xdr:cNvPr>
        <xdr:cNvSpPr txBox="1"/>
      </xdr:nvSpPr>
      <xdr:spPr>
        <a:xfrm>
          <a:off x="3187211" y="157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116142</xdr:rowOff>
    </xdr:from>
    <xdr:to>
      <xdr:col>15</xdr:col>
      <xdr:colOff>101600</xdr:colOff>
      <xdr:row>97</xdr:row>
      <xdr:rowOff>46292</xdr:rowOff>
    </xdr:to>
    <xdr:sp macro="" textlink="">
      <xdr:nvSpPr>
        <xdr:cNvPr id="255" name="楕円 254">
          <a:extLst>
            <a:ext uri="{FF2B5EF4-FFF2-40B4-BE49-F238E27FC236}">
              <a16:creationId xmlns:a16="http://schemas.microsoft.com/office/drawing/2014/main" id="{2C83416C-6863-46C7-9FD9-EB57D667B1E0}"/>
            </a:ext>
          </a:extLst>
        </xdr:cNvPr>
        <xdr:cNvSpPr/>
      </xdr:nvSpPr>
      <xdr:spPr>
        <a:xfrm>
          <a:off x="2571750" y="16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62819</xdr:rowOff>
    </xdr:from>
    <xdr:ext cx="534377" cy="259045"/>
    <xdr:sp macro="" textlink="">
      <xdr:nvSpPr>
        <xdr:cNvPr id="256" name="テキスト ボックス 255">
          <a:extLst>
            <a:ext uri="{FF2B5EF4-FFF2-40B4-BE49-F238E27FC236}">
              <a16:creationId xmlns:a16="http://schemas.microsoft.com/office/drawing/2014/main" id="{468D1789-D9D2-429F-9D6E-B12BEB91D282}"/>
            </a:ext>
          </a:extLst>
        </xdr:cNvPr>
        <xdr:cNvSpPr txBox="1"/>
      </xdr:nvSpPr>
      <xdr:spPr>
        <a:xfrm>
          <a:off x="2393461" y="157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168453</xdr:rowOff>
    </xdr:from>
    <xdr:to>
      <xdr:col>10</xdr:col>
      <xdr:colOff>165100</xdr:colOff>
      <xdr:row>97</xdr:row>
      <xdr:rowOff>98603</xdr:rowOff>
    </xdr:to>
    <xdr:sp macro="" textlink="">
      <xdr:nvSpPr>
        <xdr:cNvPr id="257" name="楕円 256">
          <a:extLst>
            <a:ext uri="{FF2B5EF4-FFF2-40B4-BE49-F238E27FC236}">
              <a16:creationId xmlns:a16="http://schemas.microsoft.com/office/drawing/2014/main" id="{3177EB07-639E-4AA3-B1DF-1F3B67CD81A3}"/>
            </a:ext>
          </a:extLst>
        </xdr:cNvPr>
        <xdr:cNvSpPr/>
      </xdr:nvSpPr>
      <xdr:spPr>
        <a:xfrm>
          <a:off x="1778000" y="160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115130</xdr:rowOff>
    </xdr:from>
    <xdr:ext cx="534377" cy="259045"/>
    <xdr:sp macro="" textlink="">
      <xdr:nvSpPr>
        <xdr:cNvPr id="258" name="テキスト ボックス 257">
          <a:extLst>
            <a:ext uri="{FF2B5EF4-FFF2-40B4-BE49-F238E27FC236}">
              <a16:creationId xmlns:a16="http://schemas.microsoft.com/office/drawing/2014/main" id="{CAA2A90E-AA2F-44B3-B535-4B3D9A740437}"/>
            </a:ext>
          </a:extLst>
        </xdr:cNvPr>
        <xdr:cNvSpPr txBox="1"/>
      </xdr:nvSpPr>
      <xdr:spPr>
        <a:xfrm>
          <a:off x="1580661" y="158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162446</xdr:rowOff>
    </xdr:from>
    <xdr:to>
      <xdr:col>6</xdr:col>
      <xdr:colOff>38100</xdr:colOff>
      <xdr:row>97</xdr:row>
      <xdr:rowOff>92596</xdr:rowOff>
    </xdr:to>
    <xdr:sp macro="" textlink="">
      <xdr:nvSpPr>
        <xdr:cNvPr id="259" name="楕円 258">
          <a:extLst>
            <a:ext uri="{FF2B5EF4-FFF2-40B4-BE49-F238E27FC236}">
              <a16:creationId xmlns:a16="http://schemas.microsoft.com/office/drawing/2014/main" id="{AE811E05-C9AB-4A28-A77E-8A59497B30DA}"/>
            </a:ext>
          </a:extLst>
        </xdr:cNvPr>
        <xdr:cNvSpPr/>
      </xdr:nvSpPr>
      <xdr:spPr>
        <a:xfrm>
          <a:off x="984250" y="160501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109123</xdr:rowOff>
    </xdr:from>
    <xdr:ext cx="534377" cy="259045"/>
    <xdr:sp macro="" textlink="">
      <xdr:nvSpPr>
        <xdr:cNvPr id="260" name="テキスト ボックス 259">
          <a:extLst>
            <a:ext uri="{FF2B5EF4-FFF2-40B4-BE49-F238E27FC236}">
              <a16:creationId xmlns:a16="http://schemas.microsoft.com/office/drawing/2014/main" id="{E3A23974-C519-49F9-A688-5547EA3313CC}"/>
            </a:ext>
          </a:extLst>
        </xdr:cNvPr>
        <xdr:cNvSpPr txBox="1"/>
      </xdr:nvSpPr>
      <xdr:spPr>
        <a:xfrm>
          <a:off x="786911" y="158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F458D96E-0392-489C-9D86-8B65B228B7DB}"/>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C92051F5-4B73-4F29-AC1A-29DCA8AA7FD4}"/>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7115EFBA-C1FE-4040-AAFF-451F35D750E5}"/>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1A2BBDC9-CF54-4231-8B97-482824C8FFE5}"/>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2FC46AAB-3BDC-4E62-9FA6-130F331F197F}"/>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80EB8273-0027-489A-9B5D-BF9CE122773B}"/>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14321235-A9E7-446B-B4C4-102F217DE974}"/>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B5387278-08B2-442F-B1C4-E0565CA3D7FB}"/>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8489846F-D4E7-489F-ABB8-4FC443A3D169}"/>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6074EFF1-E407-4DBB-9DBE-A4738A936A1A}"/>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AC23DDFB-D672-42C1-BB76-16921A3D5564}"/>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34AF8884-EC16-45C8-BAA5-D84D62DE2C3B}"/>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EA304F83-1B39-47B3-8850-5AF82EF3506C}"/>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81A461A9-7E9D-47E6-8F0B-AECB1E921E09}"/>
            </a:ext>
          </a:extLst>
        </xdr:cNvPr>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89EDC08B-CBF0-4F06-81AC-0D2AADE77860}"/>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D80BEC7D-DBA0-4026-819C-D5C4B2AA9A8D}"/>
            </a:ext>
          </a:extLst>
        </xdr:cNvPr>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32A86FD3-3B3A-4232-8E7A-4A8360FB2E4E}"/>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7F992794-CF1B-47FA-89B5-4DE533992665}"/>
            </a:ext>
          </a:extLst>
        </xdr:cNvPr>
        <xdr:cNvSpPr txBox="1"/>
      </xdr:nvSpPr>
      <xdr:spPr>
        <a:xfrm>
          <a:off x="54821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896CB45B-C3CB-42DD-BDE4-050E5B4A9DAB}"/>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91D74DDD-AFF8-42CB-BA2D-6C12FEEE7E13}"/>
            </a:ext>
          </a:extLst>
        </xdr:cNvPr>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66F24952-A7B3-4C91-8CAA-576D3312C498}"/>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2199BCA6-67F8-4C6E-BE16-EC9C6A1909AD}"/>
            </a:ext>
          </a:extLst>
        </xdr:cNvPr>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D4065786-9276-412C-B159-5696E1513891}"/>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FB205612-6A69-49DE-B979-0F4F65EDF88B}"/>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68B83247-B756-46F5-8A52-7C2CFE144A95}"/>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F285E78B-C8B3-4747-B2CA-61B1AE6716CC}"/>
            </a:ext>
          </a:extLst>
        </xdr:cNvPr>
        <xdr:cNvCxnSpPr/>
      </xdr:nvCxnSpPr>
      <xdr:spPr>
        <a:xfrm flipV="1">
          <a:off x="9427845" y="5130245"/>
          <a:ext cx="1270" cy="122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198286E3-D230-4FF9-AE4A-DA5BD7EEB3D3}"/>
            </a:ext>
          </a:extLst>
        </xdr:cNvPr>
        <xdr:cNvSpPr txBox="1"/>
      </xdr:nvSpPr>
      <xdr:spPr>
        <a:xfrm>
          <a:off x="9480550" y="63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AC30EE28-9A6A-4595-867F-AEC29AB45E99}"/>
            </a:ext>
          </a:extLst>
        </xdr:cNvPr>
        <xdr:cNvCxnSpPr/>
      </xdr:nvCxnSpPr>
      <xdr:spPr>
        <a:xfrm>
          <a:off x="9359900" y="6350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4D1CBA39-2060-417E-B688-314BBC4A9801}"/>
            </a:ext>
          </a:extLst>
        </xdr:cNvPr>
        <xdr:cNvSpPr txBox="1"/>
      </xdr:nvSpPr>
      <xdr:spPr>
        <a:xfrm>
          <a:off x="9480550" y="491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FCE2E211-97DF-4E44-96CF-F266647C7AEC}"/>
            </a:ext>
          </a:extLst>
        </xdr:cNvPr>
        <xdr:cNvCxnSpPr/>
      </xdr:nvCxnSpPr>
      <xdr:spPr>
        <a:xfrm>
          <a:off x="9359900" y="5130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134932</xdr:rowOff>
    </xdr:from>
    <xdr:to>
      <xdr:col>55</xdr:col>
      <xdr:colOff>0</xdr:colOff>
      <xdr:row>36</xdr:row>
      <xdr:rowOff>700</xdr:rowOff>
    </xdr:to>
    <xdr:cxnSp macro="">
      <xdr:nvCxnSpPr>
        <xdr:cNvPr id="291" name="直線コネクタ 290">
          <a:extLst>
            <a:ext uri="{FF2B5EF4-FFF2-40B4-BE49-F238E27FC236}">
              <a16:creationId xmlns:a16="http://schemas.microsoft.com/office/drawing/2014/main" id="{A98C6834-509E-4804-91CC-87F7B0443454}"/>
            </a:ext>
          </a:extLst>
        </xdr:cNvPr>
        <xdr:cNvCxnSpPr/>
      </xdr:nvCxnSpPr>
      <xdr:spPr>
        <a:xfrm>
          <a:off x="8686800" y="4929182"/>
          <a:ext cx="742950" cy="10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3BF1420A-C040-450E-ADE8-46C45EBAF682}"/>
            </a:ext>
          </a:extLst>
        </xdr:cNvPr>
        <xdr:cNvSpPr txBox="1"/>
      </xdr:nvSpPr>
      <xdr:spPr>
        <a:xfrm>
          <a:off x="9480550" y="590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3110069F-180D-4367-94A8-6CBE19C2536D}"/>
            </a:ext>
          </a:extLst>
        </xdr:cNvPr>
        <xdr:cNvSpPr/>
      </xdr:nvSpPr>
      <xdr:spPr>
        <a:xfrm>
          <a:off x="9398000" y="59254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134932</xdr:rowOff>
    </xdr:from>
    <xdr:to>
      <xdr:col>50</xdr:col>
      <xdr:colOff>114300</xdr:colOff>
      <xdr:row>37</xdr:row>
      <xdr:rowOff>63391</xdr:rowOff>
    </xdr:to>
    <xdr:cxnSp macro="">
      <xdr:nvCxnSpPr>
        <xdr:cNvPr id="294" name="直線コネクタ 293">
          <a:extLst>
            <a:ext uri="{FF2B5EF4-FFF2-40B4-BE49-F238E27FC236}">
              <a16:creationId xmlns:a16="http://schemas.microsoft.com/office/drawing/2014/main" id="{238C46F9-6A40-4646-914B-28C60EA0D25E}"/>
            </a:ext>
          </a:extLst>
        </xdr:cNvPr>
        <xdr:cNvCxnSpPr/>
      </xdr:nvCxnSpPr>
      <xdr:spPr>
        <a:xfrm flipV="1">
          <a:off x="7886700" y="4929182"/>
          <a:ext cx="800100" cy="12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F4F21F00-8880-4A40-AE2D-8DB931F862FB}"/>
            </a:ext>
          </a:extLst>
        </xdr:cNvPr>
        <xdr:cNvSpPr/>
      </xdr:nvSpPr>
      <xdr:spPr>
        <a:xfrm>
          <a:off x="8636000" y="4877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F3AB1EFC-99E1-4CF9-B4C0-0BD241D62998}"/>
            </a:ext>
          </a:extLst>
        </xdr:cNvPr>
        <xdr:cNvSpPr txBox="1"/>
      </xdr:nvSpPr>
      <xdr:spPr>
        <a:xfrm>
          <a:off x="8406345" y="465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58743</xdr:rowOff>
    </xdr:from>
    <xdr:to>
      <xdr:col>45</xdr:col>
      <xdr:colOff>177800</xdr:colOff>
      <xdr:row>37</xdr:row>
      <xdr:rowOff>63391</xdr:rowOff>
    </xdr:to>
    <xdr:cxnSp macro="">
      <xdr:nvCxnSpPr>
        <xdr:cNvPr id="297" name="直線コネクタ 296">
          <a:extLst>
            <a:ext uri="{FF2B5EF4-FFF2-40B4-BE49-F238E27FC236}">
              <a16:creationId xmlns:a16="http://schemas.microsoft.com/office/drawing/2014/main" id="{02624B1E-46D0-44AA-9BB3-268EBF368301}"/>
            </a:ext>
          </a:extLst>
        </xdr:cNvPr>
        <xdr:cNvCxnSpPr/>
      </xdr:nvCxnSpPr>
      <xdr:spPr>
        <a:xfrm>
          <a:off x="7080250" y="6173793"/>
          <a:ext cx="80645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AA68D198-8E0F-4D8D-9346-7577E24BCAB7}"/>
            </a:ext>
          </a:extLst>
        </xdr:cNvPr>
        <xdr:cNvSpPr/>
      </xdr:nvSpPr>
      <xdr:spPr>
        <a:xfrm>
          <a:off x="7842250" y="6016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E5F9CE65-32A4-4C28-994B-0F2A37474491}"/>
            </a:ext>
          </a:extLst>
        </xdr:cNvPr>
        <xdr:cNvSpPr txBox="1"/>
      </xdr:nvSpPr>
      <xdr:spPr>
        <a:xfrm>
          <a:off x="7644911" y="57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58743</xdr:rowOff>
    </xdr:from>
    <xdr:to>
      <xdr:col>41</xdr:col>
      <xdr:colOff>50800</xdr:colOff>
      <xdr:row>37</xdr:row>
      <xdr:rowOff>62999</xdr:rowOff>
    </xdr:to>
    <xdr:cxnSp macro="">
      <xdr:nvCxnSpPr>
        <xdr:cNvPr id="300" name="直線コネクタ 299">
          <a:extLst>
            <a:ext uri="{FF2B5EF4-FFF2-40B4-BE49-F238E27FC236}">
              <a16:creationId xmlns:a16="http://schemas.microsoft.com/office/drawing/2014/main" id="{689BE6E2-EC50-410A-98C4-741EC30D2B37}"/>
            </a:ext>
          </a:extLst>
        </xdr:cNvPr>
        <xdr:cNvCxnSpPr/>
      </xdr:nvCxnSpPr>
      <xdr:spPr>
        <a:xfrm flipV="1">
          <a:off x="6286500" y="6173793"/>
          <a:ext cx="79375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58BFAE35-086D-49AE-9705-20DA4FCDD0C5}"/>
            </a:ext>
          </a:extLst>
        </xdr:cNvPr>
        <xdr:cNvSpPr/>
      </xdr:nvSpPr>
      <xdr:spPr>
        <a:xfrm>
          <a:off x="7029450" y="6022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97E9A894-A8D1-4FE8-9F3F-6CE0F079B1F5}"/>
            </a:ext>
          </a:extLst>
        </xdr:cNvPr>
        <xdr:cNvSpPr txBox="1"/>
      </xdr:nvSpPr>
      <xdr:spPr>
        <a:xfrm>
          <a:off x="6851161" y="58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C886DDE9-F133-4496-AE24-31CFDBB62030}"/>
            </a:ext>
          </a:extLst>
        </xdr:cNvPr>
        <xdr:cNvSpPr/>
      </xdr:nvSpPr>
      <xdr:spPr>
        <a:xfrm>
          <a:off x="6235700" y="6042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38219D5E-D974-4095-8886-E9226D8AD859}"/>
            </a:ext>
          </a:extLst>
        </xdr:cNvPr>
        <xdr:cNvSpPr txBox="1"/>
      </xdr:nvSpPr>
      <xdr:spPr>
        <a:xfrm>
          <a:off x="6038361" y="58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3591B4B-E7C6-4092-A9D2-3CF2E2CDE2F5}"/>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9166D06-956E-4D65-A8CD-852921788EDE}"/>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8F3B87C-91B8-4E96-B7A8-AC7258B99D79}"/>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84FF549-E0B5-431B-9015-ADA8B2E5DF0E}"/>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2D7E607-A359-40CA-96FC-6C7824F5EF37}"/>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121350</xdr:rowOff>
    </xdr:from>
    <xdr:to>
      <xdr:col>55</xdr:col>
      <xdr:colOff>50800</xdr:colOff>
      <xdr:row>36</xdr:row>
      <xdr:rowOff>51500</xdr:rowOff>
    </xdr:to>
    <xdr:sp macro="" textlink="">
      <xdr:nvSpPr>
        <xdr:cNvPr id="310" name="楕円 309">
          <a:extLst>
            <a:ext uri="{FF2B5EF4-FFF2-40B4-BE49-F238E27FC236}">
              <a16:creationId xmlns:a16="http://schemas.microsoft.com/office/drawing/2014/main" id="{23F2B776-89FD-4398-9AE3-A798767F32CF}"/>
            </a:ext>
          </a:extLst>
        </xdr:cNvPr>
        <xdr:cNvSpPr/>
      </xdr:nvSpPr>
      <xdr:spPr>
        <a:xfrm>
          <a:off x="9398000" y="590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144227</xdr:rowOff>
    </xdr:from>
    <xdr:ext cx="534377" cy="259045"/>
    <xdr:sp macro="" textlink="">
      <xdr:nvSpPr>
        <xdr:cNvPr id="311" name="補助費等該当値テキスト">
          <a:extLst>
            <a:ext uri="{FF2B5EF4-FFF2-40B4-BE49-F238E27FC236}">
              <a16:creationId xmlns:a16="http://schemas.microsoft.com/office/drawing/2014/main" id="{1E5A00A3-147E-4633-BE34-24237FF3F291}"/>
            </a:ext>
          </a:extLst>
        </xdr:cNvPr>
        <xdr:cNvSpPr txBox="1"/>
      </xdr:nvSpPr>
      <xdr:spPr>
        <a:xfrm>
          <a:off x="9480550" y="576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84132</xdr:rowOff>
    </xdr:from>
    <xdr:to>
      <xdr:col>50</xdr:col>
      <xdr:colOff>165100</xdr:colOff>
      <xdr:row>30</xdr:row>
      <xdr:rowOff>14282</xdr:rowOff>
    </xdr:to>
    <xdr:sp macro="" textlink="">
      <xdr:nvSpPr>
        <xdr:cNvPr id="312" name="楕円 311">
          <a:extLst>
            <a:ext uri="{FF2B5EF4-FFF2-40B4-BE49-F238E27FC236}">
              <a16:creationId xmlns:a16="http://schemas.microsoft.com/office/drawing/2014/main" id="{3EA38151-4F1A-4E74-BB68-79C8E67FCDC3}"/>
            </a:ext>
          </a:extLst>
        </xdr:cNvPr>
        <xdr:cNvSpPr/>
      </xdr:nvSpPr>
      <xdr:spPr>
        <a:xfrm>
          <a:off x="8636000" y="4878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5409</xdr:rowOff>
    </xdr:from>
    <xdr:ext cx="599010" cy="259045"/>
    <xdr:sp macro="" textlink="">
      <xdr:nvSpPr>
        <xdr:cNvPr id="313" name="テキスト ボックス 312">
          <a:extLst>
            <a:ext uri="{FF2B5EF4-FFF2-40B4-BE49-F238E27FC236}">
              <a16:creationId xmlns:a16="http://schemas.microsoft.com/office/drawing/2014/main" id="{160835BB-0227-48F9-99EF-A6BCEBC0C91E}"/>
            </a:ext>
          </a:extLst>
        </xdr:cNvPr>
        <xdr:cNvSpPr txBox="1"/>
      </xdr:nvSpPr>
      <xdr:spPr>
        <a:xfrm>
          <a:off x="8406345" y="49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12591</xdr:rowOff>
    </xdr:from>
    <xdr:to>
      <xdr:col>46</xdr:col>
      <xdr:colOff>38100</xdr:colOff>
      <xdr:row>37</xdr:row>
      <xdr:rowOff>114191</xdr:rowOff>
    </xdr:to>
    <xdr:sp macro="" textlink="">
      <xdr:nvSpPr>
        <xdr:cNvPr id="314" name="楕円 313">
          <a:extLst>
            <a:ext uri="{FF2B5EF4-FFF2-40B4-BE49-F238E27FC236}">
              <a16:creationId xmlns:a16="http://schemas.microsoft.com/office/drawing/2014/main" id="{A66A4C2A-61AF-415E-8B54-660BE3C39579}"/>
            </a:ext>
          </a:extLst>
        </xdr:cNvPr>
        <xdr:cNvSpPr/>
      </xdr:nvSpPr>
      <xdr:spPr>
        <a:xfrm>
          <a:off x="7842250" y="6127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105318</xdr:rowOff>
    </xdr:from>
    <xdr:ext cx="534377" cy="259045"/>
    <xdr:sp macro="" textlink="">
      <xdr:nvSpPr>
        <xdr:cNvPr id="315" name="テキスト ボックス 314">
          <a:extLst>
            <a:ext uri="{FF2B5EF4-FFF2-40B4-BE49-F238E27FC236}">
              <a16:creationId xmlns:a16="http://schemas.microsoft.com/office/drawing/2014/main" id="{61AAFB5A-7FBA-45FB-9724-CF512542FA97}"/>
            </a:ext>
          </a:extLst>
        </xdr:cNvPr>
        <xdr:cNvSpPr txBox="1"/>
      </xdr:nvSpPr>
      <xdr:spPr>
        <a:xfrm>
          <a:off x="7644911" y="62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7943</xdr:rowOff>
    </xdr:from>
    <xdr:to>
      <xdr:col>41</xdr:col>
      <xdr:colOff>101600</xdr:colOff>
      <xdr:row>37</xdr:row>
      <xdr:rowOff>109543</xdr:rowOff>
    </xdr:to>
    <xdr:sp macro="" textlink="">
      <xdr:nvSpPr>
        <xdr:cNvPr id="316" name="楕円 315">
          <a:extLst>
            <a:ext uri="{FF2B5EF4-FFF2-40B4-BE49-F238E27FC236}">
              <a16:creationId xmlns:a16="http://schemas.microsoft.com/office/drawing/2014/main" id="{C26689FE-73F2-4702-851D-2721324CA6B4}"/>
            </a:ext>
          </a:extLst>
        </xdr:cNvPr>
        <xdr:cNvSpPr/>
      </xdr:nvSpPr>
      <xdr:spPr>
        <a:xfrm>
          <a:off x="7029450" y="61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100670</xdr:rowOff>
    </xdr:from>
    <xdr:ext cx="534377" cy="259045"/>
    <xdr:sp macro="" textlink="">
      <xdr:nvSpPr>
        <xdr:cNvPr id="317" name="テキスト ボックス 316">
          <a:extLst>
            <a:ext uri="{FF2B5EF4-FFF2-40B4-BE49-F238E27FC236}">
              <a16:creationId xmlns:a16="http://schemas.microsoft.com/office/drawing/2014/main" id="{316A0535-F920-4E53-A15C-4AA0F77E7866}"/>
            </a:ext>
          </a:extLst>
        </xdr:cNvPr>
        <xdr:cNvSpPr txBox="1"/>
      </xdr:nvSpPr>
      <xdr:spPr>
        <a:xfrm>
          <a:off x="6851161" y="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12199</xdr:rowOff>
    </xdr:from>
    <xdr:to>
      <xdr:col>36</xdr:col>
      <xdr:colOff>165100</xdr:colOff>
      <xdr:row>37</xdr:row>
      <xdr:rowOff>113799</xdr:rowOff>
    </xdr:to>
    <xdr:sp macro="" textlink="">
      <xdr:nvSpPr>
        <xdr:cNvPr id="318" name="楕円 317">
          <a:extLst>
            <a:ext uri="{FF2B5EF4-FFF2-40B4-BE49-F238E27FC236}">
              <a16:creationId xmlns:a16="http://schemas.microsoft.com/office/drawing/2014/main" id="{04EC4146-1662-4346-A218-B42C20C2042F}"/>
            </a:ext>
          </a:extLst>
        </xdr:cNvPr>
        <xdr:cNvSpPr/>
      </xdr:nvSpPr>
      <xdr:spPr>
        <a:xfrm>
          <a:off x="6235700" y="61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104926</xdr:rowOff>
    </xdr:from>
    <xdr:ext cx="534377" cy="259045"/>
    <xdr:sp macro="" textlink="">
      <xdr:nvSpPr>
        <xdr:cNvPr id="319" name="テキスト ボックス 318">
          <a:extLst>
            <a:ext uri="{FF2B5EF4-FFF2-40B4-BE49-F238E27FC236}">
              <a16:creationId xmlns:a16="http://schemas.microsoft.com/office/drawing/2014/main" id="{E349A6E9-E420-4CA1-88A9-9FA1146B8AAD}"/>
            </a:ext>
          </a:extLst>
        </xdr:cNvPr>
        <xdr:cNvSpPr txBox="1"/>
      </xdr:nvSpPr>
      <xdr:spPr>
        <a:xfrm>
          <a:off x="6038361" y="62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DE00CAE1-6F87-4EF7-8556-EE05EE19D60F}"/>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4AF16B1A-B233-4006-8667-D796F75C9C8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62E2A119-3095-4788-8626-08B9E1721308}"/>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FF116833-A09E-4BFD-B7FF-B26D6E201028}"/>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8E292E61-D6DB-42AA-BE5A-0CABB4A3778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8151EF26-8FC4-4D2F-8299-B36F4191F379}"/>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31DC410C-1308-40C1-8692-E4DEC39E2C21}"/>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AE4FB928-4E6F-4B2F-814C-BD87A016B2EC}"/>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5F6C11DA-BD24-4369-A6A3-A54ACBAB91FB}"/>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7E7AEDFC-BD06-47A6-BAC9-1D7501FCDD9B}"/>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5FACC562-9D16-4F4C-BE27-9DE555AC63CF}"/>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EE2598CD-3493-4A1C-BCAD-83B67417CE9D}"/>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AFCB2F35-62C2-45AA-A7CF-C166ABAF651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9B78AC2A-9B75-4BC8-ADFB-773221E3D3D9}"/>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DC9BB69A-147D-4371-9398-8829F143328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E1B473D-667E-4561-A508-5400D7FCF8C2}"/>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D4834468-EF9D-4401-9B2A-B1696975DCC6}"/>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DD95778A-35EE-404C-AB49-4FF8AF2C39A7}"/>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60CFF083-0120-4038-B897-D5CFEE205175}"/>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4D9F749E-3041-4A75-864A-5C32A59056FF}"/>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74013B3B-9FBD-4CE8-9FB6-A7C8A7A4B7EA}"/>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99E4F239-E04E-4C5A-A7BE-F5E8858655E0}"/>
            </a:ext>
          </a:extLst>
        </xdr:cNvPr>
        <xdr:cNvCxnSpPr/>
      </xdr:nvCxnSpPr>
      <xdr:spPr>
        <a:xfrm flipV="1">
          <a:off x="9427845" y="8431404"/>
          <a:ext cx="1270" cy="126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23BA41A8-3C10-401D-AA8D-B0D7E72D079A}"/>
            </a:ext>
          </a:extLst>
        </xdr:cNvPr>
        <xdr:cNvSpPr txBox="1"/>
      </xdr:nvSpPr>
      <xdr:spPr>
        <a:xfrm>
          <a:off x="9480550" y="969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EF303083-A7A2-4F27-B305-3BCDC9AEB767}"/>
            </a:ext>
          </a:extLst>
        </xdr:cNvPr>
        <xdr:cNvCxnSpPr/>
      </xdr:nvCxnSpPr>
      <xdr:spPr>
        <a:xfrm>
          <a:off x="9359900" y="9691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1208FEAE-09DE-4CEB-96A6-31B04EDCC62C}"/>
            </a:ext>
          </a:extLst>
        </xdr:cNvPr>
        <xdr:cNvSpPr txBox="1"/>
      </xdr:nvSpPr>
      <xdr:spPr>
        <a:xfrm>
          <a:off x="9480550" y="821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51FB1992-07F3-4A73-A9C0-06B2E7CA4D0B}"/>
            </a:ext>
          </a:extLst>
        </xdr:cNvPr>
        <xdr:cNvCxnSpPr/>
      </xdr:nvCxnSpPr>
      <xdr:spPr>
        <a:xfrm>
          <a:off x="9359900" y="843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100778</xdr:rowOff>
    </xdr:from>
    <xdr:to>
      <xdr:col>55</xdr:col>
      <xdr:colOff>0</xdr:colOff>
      <xdr:row>56</xdr:row>
      <xdr:rowOff>141767</xdr:rowOff>
    </xdr:to>
    <xdr:cxnSp macro="">
      <xdr:nvCxnSpPr>
        <xdr:cNvPr id="346" name="直線コネクタ 345">
          <a:extLst>
            <a:ext uri="{FF2B5EF4-FFF2-40B4-BE49-F238E27FC236}">
              <a16:creationId xmlns:a16="http://schemas.microsoft.com/office/drawing/2014/main" id="{C23C1E9F-3BDA-419C-A75B-CD1DC626A8BA}"/>
            </a:ext>
          </a:extLst>
        </xdr:cNvPr>
        <xdr:cNvCxnSpPr/>
      </xdr:nvCxnSpPr>
      <xdr:spPr>
        <a:xfrm flipV="1">
          <a:off x="8686800" y="9352728"/>
          <a:ext cx="74295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294D4DB1-AAD3-4C7B-A25C-0556284CB984}"/>
            </a:ext>
          </a:extLst>
        </xdr:cNvPr>
        <xdr:cNvSpPr txBox="1"/>
      </xdr:nvSpPr>
      <xdr:spPr>
        <a:xfrm>
          <a:off x="9480550" y="9440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754A5282-68CA-4410-BB07-33817C7E2AC8}"/>
            </a:ext>
          </a:extLst>
        </xdr:cNvPr>
        <xdr:cNvSpPr/>
      </xdr:nvSpPr>
      <xdr:spPr>
        <a:xfrm>
          <a:off x="9398000" y="9461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141767</xdr:rowOff>
    </xdr:from>
    <xdr:to>
      <xdr:col>50</xdr:col>
      <xdr:colOff>114300</xdr:colOff>
      <xdr:row>57</xdr:row>
      <xdr:rowOff>24417</xdr:rowOff>
    </xdr:to>
    <xdr:cxnSp macro="">
      <xdr:nvCxnSpPr>
        <xdr:cNvPr id="349" name="直線コネクタ 348">
          <a:extLst>
            <a:ext uri="{FF2B5EF4-FFF2-40B4-BE49-F238E27FC236}">
              <a16:creationId xmlns:a16="http://schemas.microsoft.com/office/drawing/2014/main" id="{84AD86F3-0495-4058-BBCB-23174567C4EA}"/>
            </a:ext>
          </a:extLst>
        </xdr:cNvPr>
        <xdr:cNvCxnSpPr/>
      </xdr:nvCxnSpPr>
      <xdr:spPr>
        <a:xfrm flipV="1">
          <a:off x="7886700" y="9393717"/>
          <a:ext cx="8001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ED67918A-26E2-440C-9A61-520E9FDAA1F5}"/>
            </a:ext>
          </a:extLst>
        </xdr:cNvPr>
        <xdr:cNvSpPr/>
      </xdr:nvSpPr>
      <xdr:spPr>
        <a:xfrm>
          <a:off x="8636000" y="943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426DCCAA-DE2C-4472-AEF0-E4D1353CD35A}"/>
            </a:ext>
          </a:extLst>
        </xdr:cNvPr>
        <xdr:cNvSpPr txBox="1"/>
      </xdr:nvSpPr>
      <xdr:spPr>
        <a:xfrm>
          <a:off x="8438661" y="95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24417</xdr:rowOff>
    </xdr:from>
    <xdr:to>
      <xdr:col>45</xdr:col>
      <xdr:colOff>177800</xdr:colOff>
      <xdr:row>57</xdr:row>
      <xdr:rowOff>103832</xdr:rowOff>
    </xdr:to>
    <xdr:cxnSp macro="">
      <xdr:nvCxnSpPr>
        <xdr:cNvPr id="352" name="直線コネクタ 351">
          <a:extLst>
            <a:ext uri="{FF2B5EF4-FFF2-40B4-BE49-F238E27FC236}">
              <a16:creationId xmlns:a16="http://schemas.microsoft.com/office/drawing/2014/main" id="{CD98E50B-D71D-4546-9934-FD81AF322188}"/>
            </a:ext>
          </a:extLst>
        </xdr:cNvPr>
        <xdr:cNvCxnSpPr/>
      </xdr:nvCxnSpPr>
      <xdr:spPr>
        <a:xfrm flipV="1">
          <a:off x="7080250" y="9441467"/>
          <a:ext cx="80645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B741200C-E418-414D-B7B4-9F538644EC6E}"/>
            </a:ext>
          </a:extLst>
        </xdr:cNvPr>
        <xdr:cNvSpPr/>
      </xdr:nvSpPr>
      <xdr:spPr>
        <a:xfrm>
          <a:off x="7842250" y="94430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2A7F30B2-6A83-4A31-BD2B-FC7AE1C85F88}"/>
            </a:ext>
          </a:extLst>
        </xdr:cNvPr>
        <xdr:cNvSpPr txBox="1"/>
      </xdr:nvSpPr>
      <xdr:spPr>
        <a:xfrm>
          <a:off x="7644911" y="95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103832</xdr:rowOff>
    </xdr:from>
    <xdr:to>
      <xdr:col>41</xdr:col>
      <xdr:colOff>50800</xdr:colOff>
      <xdr:row>57</xdr:row>
      <xdr:rowOff>123684</xdr:rowOff>
    </xdr:to>
    <xdr:cxnSp macro="">
      <xdr:nvCxnSpPr>
        <xdr:cNvPr id="355" name="直線コネクタ 354">
          <a:extLst>
            <a:ext uri="{FF2B5EF4-FFF2-40B4-BE49-F238E27FC236}">
              <a16:creationId xmlns:a16="http://schemas.microsoft.com/office/drawing/2014/main" id="{6BB42975-99D6-4FBC-914B-8EE4F9958574}"/>
            </a:ext>
          </a:extLst>
        </xdr:cNvPr>
        <xdr:cNvCxnSpPr/>
      </xdr:nvCxnSpPr>
      <xdr:spPr>
        <a:xfrm flipV="1">
          <a:off x="6286500" y="9520882"/>
          <a:ext cx="79375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3B6702A1-C2B4-47C0-A273-BB3BDF9E953F}"/>
            </a:ext>
          </a:extLst>
        </xdr:cNvPr>
        <xdr:cNvSpPr/>
      </xdr:nvSpPr>
      <xdr:spPr>
        <a:xfrm>
          <a:off x="7029450" y="946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5DE3AC04-F5F9-45B3-B1F3-4325C68ED962}"/>
            </a:ext>
          </a:extLst>
        </xdr:cNvPr>
        <xdr:cNvSpPr txBox="1"/>
      </xdr:nvSpPr>
      <xdr:spPr>
        <a:xfrm>
          <a:off x="6851161" y="92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566BC1B8-AEAD-4D97-86A6-893411D0E4DA}"/>
            </a:ext>
          </a:extLst>
        </xdr:cNvPr>
        <xdr:cNvSpPr/>
      </xdr:nvSpPr>
      <xdr:spPr>
        <a:xfrm>
          <a:off x="6235700" y="94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D902DA47-5FDE-473C-B5B3-8CC5FC44B836}"/>
            </a:ext>
          </a:extLst>
        </xdr:cNvPr>
        <xdr:cNvSpPr txBox="1"/>
      </xdr:nvSpPr>
      <xdr:spPr>
        <a:xfrm>
          <a:off x="6038361" y="92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CF0D776-86D4-44E1-8523-B592847ADCAC}"/>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8B2F7DB-F41B-4F5D-9771-C965A0559F1B}"/>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B42F7C2-F2FA-4F05-95BF-AC50E1847007}"/>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9836CD1-1C7D-4F27-9BB4-B782243630FB}"/>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151CA68-054D-4F3F-A3E3-DA3FD552DEC6}"/>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49978</xdr:rowOff>
    </xdr:from>
    <xdr:to>
      <xdr:col>55</xdr:col>
      <xdr:colOff>50800</xdr:colOff>
      <xdr:row>56</xdr:row>
      <xdr:rowOff>151578</xdr:rowOff>
    </xdr:to>
    <xdr:sp macro="" textlink="">
      <xdr:nvSpPr>
        <xdr:cNvPr id="365" name="楕円 364">
          <a:extLst>
            <a:ext uri="{FF2B5EF4-FFF2-40B4-BE49-F238E27FC236}">
              <a16:creationId xmlns:a16="http://schemas.microsoft.com/office/drawing/2014/main" id="{BB697FCF-10EB-472C-ABED-40662534A80E}"/>
            </a:ext>
          </a:extLst>
        </xdr:cNvPr>
        <xdr:cNvSpPr/>
      </xdr:nvSpPr>
      <xdr:spPr>
        <a:xfrm>
          <a:off x="9398000" y="9301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72855</xdr:rowOff>
    </xdr:from>
    <xdr:ext cx="534377" cy="259045"/>
    <xdr:sp macro="" textlink="">
      <xdr:nvSpPr>
        <xdr:cNvPr id="366" name="普通建設事業費該当値テキスト">
          <a:extLst>
            <a:ext uri="{FF2B5EF4-FFF2-40B4-BE49-F238E27FC236}">
              <a16:creationId xmlns:a16="http://schemas.microsoft.com/office/drawing/2014/main" id="{1B836D18-9479-4E20-B935-AFA9392A05A5}"/>
            </a:ext>
          </a:extLst>
        </xdr:cNvPr>
        <xdr:cNvSpPr txBox="1"/>
      </xdr:nvSpPr>
      <xdr:spPr>
        <a:xfrm>
          <a:off x="9480550" y="91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90967</xdr:rowOff>
    </xdr:from>
    <xdr:to>
      <xdr:col>50</xdr:col>
      <xdr:colOff>165100</xdr:colOff>
      <xdr:row>57</xdr:row>
      <xdr:rowOff>21117</xdr:rowOff>
    </xdr:to>
    <xdr:sp macro="" textlink="">
      <xdr:nvSpPr>
        <xdr:cNvPr id="367" name="楕円 366">
          <a:extLst>
            <a:ext uri="{FF2B5EF4-FFF2-40B4-BE49-F238E27FC236}">
              <a16:creationId xmlns:a16="http://schemas.microsoft.com/office/drawing/2014/main" id="{C7AA10B7-2D88-42CA-B15D-EE48C1169979}"/>
            </a:ext>
          </a:extLst>
        </xdr:cNvPr>
        <xdr:cNvSpPr/>
      </xdr:nvSpPr>
      <xdr:spPr>
        <a:xfrm>
          <a:off x="8636000" y="93429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37644</xdr:rowOff>
    </xdr:from>
    <xdr:ext cx="534377" cy="259045"/>
    <xdr:sp macro="" textlink="">
      <xdr:nvSpPr>
        <xdr:cNvPr id="368" name="テキスト ボックス 367">
          <a:extLst>
            <a:ext uri="{FF2B5EF4-FFF2-40B4-BE49-F238E27FC236}">
              <a16:creationId xmlns:a16="http://schemas.microsoft.com/office/drawing/2014/main" id="{F153BF54-9FFE-404C-BEEF-F54679D2FE84}"/>
            </a:ext>
          </a:extLst>
        </xdr:cNvPr>
        <xdr:cNvSpPr txBox="1"/>
      </xdr:nvSpPr>
      <xdr:spPr>
        <a:xfrm>
          <a:off x="8438661" y="91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145067</xdr:rowOff>
    </xdr:from>
    <xdr:to>
      <xdr:col>46</xdr:col>
      <xdr:colOff>38100</xdr:colOff>
      <xdr:row>57</xdr:row>
      <xdr:rowOff>75217</xdr:rowOff>
    </xdr:to>
    <xdr:sp macro="" textlink="">
      <xdr:nvSpPr>
        <xdr:cNvPr id="369" name="楕円 368">
          <a:extLst>
            <a:ext uri="{FF2B5EF4-FFF2-40B4-BE49-F238E27FC236}">
              <a16:creationId xmlns:a16="http://schemas.microsoft.com/office/drawing/2014/main" id="{57303076-08C4-4DD1-9690-F586BB376073}"/>
            </a:ext>
          </a:extLst>
        </xdr:cNvPr>
        <xdr:cNvSpPr/>
      </xdr:nvSpPr>
      <xdr:spPr>
        <a:xfrm>
          <a:off x="7842250" y="93970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91744</xdr:rowOff>
    </xdr:from>
    <xdr:ext cx="534377" cy="259045"/>
    <xdr:sp macro="" textlink="">
      <xdr:nvSpPr>
        <xdr:cNvPr id="370" name="テキスト ボックス 369">
          <a:extLst>
            <a:ext uri="{FF2B5EF4-FFF2-40B4-BE49-F238E27FC236}">
              <a16:creationId xmlns:a16="http://schemas.microsoft.com/office/drawing/2014/main" id="{A3567478-4C90-49E9-8973-26D5DC1E5882}"/>
            </a:ext>
          </a:extLst>
        </xdr:cNvPr>
        <xdr:cNvSpPr txBox="1"/>
      </xdr:nvSpPr>
      <xdr:spPr>
        <a:xfrm>
          <a:off x="7644911" y="91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53032</xdr:rowOff>
    </xdr:from>
    <xdr:to>
      <xdr:col>41</xdr:col>
      <xdr:colOff>101600</xdr:colOff>
      <xdr:row>57</xdr:row>
      <xdr:rowOff>154632</xdr:rowOff>
    </xdr:to>
    <xdr:sp macro="" textlink="">
      <xdr:nvSpPr>
        <xdr:cNvPr id="371" name="楕円 370">
          <a:extLst>
            <a:ext uri="{FF2B5EF4-FFF2-40B4-BE49-F238E27FC236}">
              <a16:creationId xmlns:a16="http://schemas.microsoft.com/office/drawing/2014/main" id="{B6DBE469-0B3E-4735-A490-7C0E0541FB77}"/>
            </a:ext>
          </a:extLst>
        </xdr:cNvPr>
        <xdr:cNvSpPr/>
      </xdr:nvSpPr>
      <xdr:spPr>
        <a:xfrm>
          <a:off x="7029450" y="9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145759</xdr:rowOff>
    </xdr:from>
    <xdr:ext cx="534377" cy="259045"/>
    <xdr:sp macro="" textlink="">
      <xdr:nvSpPr>
        <xdr:cNvPr id="372" name="テキスト ボックス 371">
          <a:extLst>
            <a:ext uri="{FF2B5EF4-FFF2-40B4-BE49-F238E27FC236}">
              <a16:creationId xmlns:a16="http://schemas.microsoft.com/office/drawing/2014/main" id="{D519FBDA-9548-4BDB-A6EB-65934FE67062}"/>
            </a:ext>
          </a:extLst>
        </xdr:cNvPr>
        <xdr:cNvSpPr txBox="1"/>
      </xdr:nvSpPr>
      <xdr:spPr>
        <a:xfrm>
          <a:off x="6851161" y="95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72884</xdr:rowOff>
    </xdr:from>
    <xdr:to>
      <xdr:col>36</xdr:col>
      <xdr:colOff>165100</xdr:colOff>
      <xdr:row>58</xdr:row>
      <xdr:rowOff>3034</xdr:rowOff>
    </xdr:to>
    <xdr:sp macro="" textlink="">
      <xdr:nvSpPr>
        <xdr:cNvPr id="373" name="楕円 372">
          <a:extLst>
            <a:ext uri="{FF2B5EF4-FFF2-40B4-BE49-F238E27FC236}">
              <a16:creationId xmlns:a16="http://schemas.microsoft.com/office/drawing/2014/main" id="{3179CAC0-FDCA-4677-9809-00E23E0127C2}"/>
            </a:ext>
          </a:extLst>
        </xdr:cNvPr>
        <xdr:cNvSpPr/>
      </xdr:nvSpPr>
      <xdr:spPr>
        <a:xfrm>
          <a:off x="6235700" y="9489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165611</xdr:rowOff>
    </xdr:from>
    <xdr:ext cx="534377" cy="259045"/>
    <xdr:sp macro="" textlink="">
      <xdr:nvSpPr>
        <xdr:cNvPr id="374" name="テキスト ボックス 373">
          <a:extLst>
            <a:ext uri="{FF2B5EF4-FFF2-40B4-BE49-F238E27FC236}">
              <a16:creationId xmlns:a16="http://schemas.microsoft.com/office/drawing/2014/main" id="{55278F7B-92AD-431C-8030-863DB7798EA6}"/>
            </a:ext>
          </a:extLst>
        </xdr:cNvPr>
        <xdr:cNvSpPr txBox="1"/>
      </xdr:nvSpPr>
      <xdr:spPr>
        <a:xfrm>
          <a:off x="6038361" y="95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B566CF48-6F19-4D6A-8CC9-1305E18F879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CA441B6B-5B8D-48CA-AB0C-C8E9ADCE3D31}"/>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A6779951-CB75-421E-BA9E-956CDE8E4A91}"/>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F578445B-C3C6-4215-8DFB-FEBBFE063849}"/>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494B28A6-D9F7-4437-9F22-F17BF3729295}"/>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CB703812-64A2-4741-A192-4741C78A3B68}"/>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F79A801-4B68-42CB-BE4D-AD79CEF41A9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AAE7C0D8-501B-437E-B339-4D3CB698A842}"/>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E6B0096E-D4EC-45DE-9B01-BD995C8CBA43}"/>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7E66B2B1-2CD9-4B95-B1F2-FB7D1A396AB8}"/>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B3B6B935-0590-4916-822D-FAC887EC12B7}"/>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DA0174AB-6F0D-4CB7-BD82-BA34EBF0B5CA}"/>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49EA0C33-EDEB-4F72-9562-B4074832ABC2}"/>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7551CF7C-2766-467E-9D7B-78B88A1B48D5}"/>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4BAB4938-C680-464E-8B2D-6533A4A94080}"/>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267EF686-5D9F-4E91-AA27-D04FA6B60A39}"/>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1ACD1FC-5494-4BFF-A145-6B585FC4A512}"/>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4CBD35B6-809D-4DD3-AA23-362D8C0C40DB}"/>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FF0EEDF9-C00A-4720-8251-DD6D113711D4}"/>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7C44CB2-2A3B-4720-A7B1-152BE1E52091}"/>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E38621EE-535F-413C-8B7B-F7952C33585D}"/>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E3008FE-037C-4FE8-BDC5-889F2288E681}"/>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403EA377-501D-4128-966A-C2491B62C1ED}"/>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6FFC1425-55DA-4D9C-83F1-8B279F1ACB1F}"/>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75FB3C53-81F7-4D86-A6D1-B88E648B7916}"/>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D7010B0A-C019-4CA2-8734-5432AAF206CB}"/>
            </a:ext>
          </a:extLst>
        </xdr:cNvPr>
        <xdr:cNvCxnSpPr/>
      </xdr:nvCxnSpPr>
      <xdr:spPr>
        <a:xfrm flipV="1">
          <a:off x="9427845" y="11573254"/>
          <a:ext cx="1270" cy="157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D939A918-3115-4225-9649-917B01AEE295}"/>
            </a:ext>
          </a:extLst>
        </xdr:cNvPr>
        <xdr:cNvSpPr txBox="1"/>
      </xdr:nvSpPr>
      <xdr:spPr>
        <a:xfrm>
          <a:off x="9480550" y="13151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5BFC3141-0AD4-4F2D-A183-6E39588B94FA}"/>
            </a:ext>
          </a:extLst>
        </xdr:cNvPr>
        <xdr:cNvCxnSpPr/>
      </xdr:nvCxnSpPr>
      <xdr:spPr>
        <a:xfrm>
          <a:off x="935990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1F757993-2EC2-4D12-9C1C-CBED42111396}"/>
            </a:ext>
          </a:extLst>
        </xdr:cNvPr>
        <xdr:cNvSpPr txBox="1"/>
      </xdr:nvSpPr>
      <xdr:spPr>
        <a:xfrm>
          <a:off x="9480550" y="113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540CB79F-7B8A-4CEF-ABF7-7077EAC4F71D}"/>
            </a:ext>
          </a:extLst>
        </xdr:cNvPr>
        <xdr:cNvCxnSpPr/>
      </xdr:nvCxnSpPr>
      <xdr:spPr>
        <a:xfrm>
          <a:off x="9359900" y="11573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134458</xdr:rowOff>
    </xdr:from>
    <xdr:to>
      <xdr:col>55</xdr:col>
      <xdr:colOff>0</xdr:colOff>
      <xdr:row>76</xdr:row>
      <xdr:rowOff>3618</xdr:rowOff>
    </xdr:to>
    <xdr:cxnSp macro="">
      <xdr:nvCxnSpPr>
        <xdr:cNvPr id="405" name="直線コネクタ 404">
          <a:extLst>
            <a:ext uri="{FF2B5EF4-FFF2-40B4-BE49-F238E27FC236}">
              <a16:creationId xmlns:a16="http://schemas.microsoft.com/office/drawing/2014/main" id="{1D54FF4B-1810-4EF1-80AB-04F3A4AB1643}"/>
            </a:ext>
          </a:extLst>
        </xdr:cNvPr>
        <xdr:cNvCxnSpPr/>
      </xdr:nvCxnSpPr>
      <xdr:spPr>
        <a:xfrm>
          <a:off x="8686800" y="12523308"/>
          <a:ext cx="74295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2E1E1EE2-4881-4B96-981F-7640D3528682}"/>
            </a:ext>
          </a:extLst>
        </xdr:cNvPr>
        <xdr:cNvSpPr txBox="1"/>
      </xdr:nvSpPr>
      <xdr:spPr>
        <a:xfrm>
          <a:off x="9480550" y="12893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909F05AD-2C76-4AEA-AF2B-06B257269614}"/>
            </a:ext>
          </a:extLst>
        </xdr:cNvPr>
        <xdr:cNvSpPr/>
      </xdr:nvSpPr>
      <xdr:spPr>
        <a:xfrm>
          <a:off x="9398000" y="12914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134458</xdr:rowOff>
    </xdr:from>
    <xdr:to>
      <xdr:col>50</xdr:col>
      <xdr:colOff>114300</xdr:colOff>
      <xdr:row>77</xdr:row>
      <xdr:rowOff>9578</xdr:rowOff>
    </xdr:to>
    <xdr:cxnSp macro="">
      <xdr:nvCxnSpPr>
        <xdr:cNvPr id="408" name="直線コネクタ 407">
          <a:extLst>
            <a:ext uri="{FF2B5EF4-FFF2-40B4-BE49-F238E27FC236}">
              <a16:creationId xmlns:a16="http://schemas.microsoft.com/office/drawing/2014/main" id="{D5C28046-3BA6-4891-A67C-108AA5E32F4F}"/>
            </a:ext>
          </a:extLst>
        </xdr:cNvPr>
        <xdr:cNvCxnSpPr/>
      </xdr:nvCxnSpPr>
      <xdr:spPr>
        <a:xfrm flipV="1">
          <a:off x="7886700" y="12523308"/>
          <a:ext cx="800100" cy="20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2C55F04C-04FE-4985-93C6-C92A87C1E354}"/>
            </a:ext>
          </a:extLst>
        </xdr:cNvPr>
        <xdr:cNvSpPr/>
      </xdr:nvSpPr>
      <xdr:spPr>
        <a:xfrm>
          <a:off x="8636000" y="12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FF89BA61-C40B-44BF-99B1-CBF596A4313B}"/>
            </a:ext>
          </a:extLst>
        </xdr:cNvPr>
        <xdr:cNvSpPr txBox="1"/>
      </xdr:nvSpPr>
      <xdr:spPr>
        <a:xfrm>
          <a:off x="8438661" y="129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9578</xdr:rowOff>
    </xdr:from>
    <xdr:to>
      <xdr:col>45</xdr:col>
      <xdr:colOff>177800</xdr:colOff>
      <xdr:row>77</xdr:row>
      <xdr:rowOff>58906</xdr:rowOff>
    </xdr:to>
    <xdr:cxnSp macro="">
      <xdr:nvCxnSpPr>
        <xdr:cNvPr id="411" name="直線コネクタ 410">
          <a:extLst>
            <a:ext uri="{FF2B5EF4-FFF2-40B4-BE49-F238E27FC236}">
              <a16:creationId xmlns:a16="http://schemas.microsoft.com/office/drawing/2014/main" id="{432B0E86-72AF-4EBC-A5F2-5774A79F0696}"/>
            </a:ext>
          </a:extLst>
        </xdr:cNvPr>
        <xdr:cNvCxnSpPr/>
      </xdr:nvCxnSpPr>
      <xdr:spPr>
        <a:xfrm flipV="1">
          <a:off x="7080250" y="12728628"/>
          <a:ext cx="80645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EFFC368B-8008-44B7-B10E-9385F20E45C3}"/>
            </a:ext>
          </a:extLst>
        </xdr:cNvPr>
        <xdr:cNvSpPr/>
      </xdr:nvSpPr>
      <xdr:spPr>
        <a:xfrm>
          <a:off x="7842250" y="128916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7A50693D-94D4-4DAB-BB58-8959D352B403}"/>
            </a:ext>
          </a:extLst>
        </xdr:cNvPr>
        <xdr:cNvSpPr txBox="1"/>
      </xdr:nvSpPr>
      <xdr:spPr>
        <a:xfrm>
          <a:off x="7644911" y="129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58906</xdr:rowOff>
    </xdr:from>
    <xdr:to>
      <xdr:col>41</xdr:col>
      <xdr:colOff>50800</xdr:colOff>
      <xdr:row>77</xdr:row>
      <xdr:rowOff>157580</xdr:rowOff>
    </xdr:to>
    <xdr:cxnSp macro="">
      <xdr:nvCxnSpPr>
        <xdr:cNvPr id="414" name="直線コネクタ 413">
          <a:extLst>
            <a:ext uri="{FF2B5EF4-FFF2-40B4-BE49-F238E27FC236}">
              <a16:creationId xmlns:a16="http://schemas.microsoft.com/office/drawing/2014/main" id="{9697A9EE-F95E-4AB7-BE7A-696B469D9338}"/>
            </a:ext>
          </a:extLst>
        </xdr:cNvPr>
        <xdr:cNvCxnSpPr/>
      </xdr:nvCxnSpPr>
      <xdr:spPr>
        <a:xfrm flipV="1">
          <a:off x="6286500" y="12777956"/>
          <a:ext cx="793750" cy="9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EEFF9167-366A-44B7-B49A-256EB3417AE3}"/>
            </a:ext>
          </a:extLst>
        </xdr:cNvPr>
        <xdr:cNvSpPr/>
      </xdr:nvSpPr>
      <xdr:spPr>
        <a:xfrm>
          <a:off x="7029450" y="12856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EB5481D-9077-461F-AD2B-AE71A5281F33}"/>
            </a:ext>
          </a:extLst>
        </xdr:cNvPr>
        <xdr:cNvSpPr txBox="1"/>
      </xdr:nvSpPr>
      <xdr:spPr>
        <a:xfrm>
          <a:off x="6851161" y="129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71E1BA89-0418-4B12-9410-7A7174AA2276}"/>
            </a:ext>
          </a:extLst>
        </xdr:cNvPr>
        <xdr:cNvSpPr/>
      </xdr:nvSpPr>
      <xdr:spPr>
        <a:xfrm>
          <a:off x="6235700" y="12857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63C356B1-E835-4E2B-A095-0DC4E368B4E5}"/>
            </a:ext>
          </a:extLst>
        </xdr:cNvPr>
        <xdr:cNvSpPr txBox="1"/>
      </xdr:nvSpPr>
      <xdr:spPr>
        <a:xfrm>
          <a:off x="6038361" y="129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522B635-A62E-40DF-A5E2-9C038F6DE5E2}"/>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5B9DBAC-BBB2-4D3D-B145-44A42798A4D2}"/>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F0FE015A-C56D-487F-99F2-4FA3E65A1E38}"/>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506CEB2-604B-401A-9ABE-4E9E9F3695B8}"/>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4567A75-4C91-447B-8261-334EC022AE61}"/>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124268</xdr:rowOff>
    </xdr:from>
    <xdr:to>
      <xdr:col>55</xdr:col>
      <xdr:colOff>50800</xdr:colOff>
      <xdr:row>76</xdr:row>
      <xdr:rowOff>54418</xdr:rowOff>
    </xdr:to>
    <xdr:sp macro="" textlink="">
      <xdr:nvSpPr>
        <xdr:cNvPr id="424" name="楕円 423">
          <a:extLst>
            <a:ext uri="{FF2B5EF4-FFF2-40B4-BE49-F238E27FC236}">
              <a16:creationId xmlns:a16="http://schemas.microsoft.com/office/drawing/2014/main" id="{D2030D5F-1DDD-4FFB-9740-2B672AA0EA60}"/>
            </a:ext>
          </a:extLst>
        </xdr:cNvPr>
        <xdr:cNvSpPr/>
      </xdr:nvSpPr>
      <xdr:spPr>
        <a:xfrm>
          <a:off x="9398000" y="125131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147145</xdr:rowOff>
    </xdr:from>
    <xdr:ext cx="534377" cy="259045"/>
    <xdr:sp macro="" textlink="">
      <xdr:nvSpPr>
        <xdr:cNvPr id="425" name="普通建設事業費 （ うち新規整備　）該当値テキスト">
          <a:extLst>
            <a:ext uri="{FF2B5EF4-FFF2-40B4-BE49-F238E27FC236}">
              <a16:creationId xmlns:a16="http://schemas.microsoft.com/office/drawing/2014/main" id="{B1AB62BF-5497-445C-8DD7-6BA37EA7DCBA}"/>
            </a:ext>
          </a:extLst>
        </xdr:cNvPr>
        <xdr:cNvSpPr txBox="1"/>
      </xdr:nvSpPr>
      <xdr:spPr>
        <a:xfrm>
          <a:off x="9480550" y="123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83658</xdr:rowOff>
    </xdr:from>
    <xdr:to>
      <xdr:col>50</xdr:col>
      <xdr:colOff>165100</xdr:colOff>
      <xdr:row>76</xdr:row>
      <xdr:rowOff>13808</xdr:rowOff>
    </xdr:to>
    <xdr:sp macro="" textlink="">
      <xdr:nvSpPr>
        <xdr:cNvPr id="426" name="楕円 425">
          <a:extLst>
            <a:ext uri="{FF2B5EF4-FFF2-40B4-BE49-F238E27FC236}">
              <a16:creationId xmlns:a16="http://schemas.microsoft.com/office/drawing/2014/main" id="{3E1D6AB8-7A98-4778-9EF4-68E4E1C08242}"/>
            </a:ext>
          </a:extLst>
        </xdr:cNvPr>
        <xdr:cNvSpPr/>
      </xdr:nvSpPr>
      <xdr:spPr>
        <a:xfrm>
          <a:off x="8636000" y="124725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30335</xdr:rowOff>
    </xdr:from>
    <xdr:ext cx="534377" cy="259045"/>
    <xdr:sp macro="" textlink="">
      <xdr:nvSpPr>
        <xdr:cNvPr id="427" name="テキスト ボックス 426">
          <a:extLst>
            <a:ext uri="{FF2B5EF4-FFF2-40B4-BE49-F238E27FC236}">
              <a16:creationId xmlns:a16="http://schemas.microsoft.com/office/drawing/2014/main" id="{3096D883-D881-4A74-A670-C333ECF93B74}"/>
            </a:ext>
          </a:extLst>
        </xdr:cNvPr>
        <xdr:cNvSpPr txBox="1"/>
      </xdr:nvSpPr>
      <xdr:spPr>
        <a:xfrm>
          <a:off x="8438661" y="122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130228</xdr:rowOff>
    </xdr:from>
    <xdr:to>
      <xdr:col>46</xdr:col>
      <xdr:colOff>38100</xdr:colOff>
      <xdr:row>77</xdr:row>
      <xdr:rowOff>60378</xdr:rowOff>
    </xdr:to>
    <xdr:sp macro="" textlink="">
      <xdr:nvSpPr>
        <xdr:cNvPr id="428" name="楕円 427">
          <a:extLst>
            <a:ext uri="{FF2B5EF4-FFF2-40B4-BE49-F238E27FC236}">
              <a16:creationId xmlns:a16="http://schemas.microsoft.com/office/drawing/2014/main" id="{A2E8983E-6F8F-4FDC-BADB-519947878671}"/>
            </a:ext>
          </a:extLst>
        </xdr:cNvPr>
        <xdr:cNvSpPr/>
      </xdr:nvSpPr>
      <xdr:spPr>
        <a:xfrm>
          <a:off x="7842250" y="12684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76905</xdr:rowOff>
    </xdr:from>
    <xdr:ext cx="534377" cy="259045"/>
    <xdr:sp macro="" textlink="">
      <xdr:nvSpPr>
        <xdr:cNvPr id="429" name="テキスト ボックス 428">
          <a:extLst>
            <a:ext uri="{FF2B5EF4-FFF2-40B4-BE49-F238E27FC236}">
              <a16:creationId xmlns:a16="http://schemas.microsoft.com/office/drawing/2014/main" id="{420751C7-59F0-4BCD-BF30-95A89E5BB5B1}"/>
            </a:ext>
          </a:extLst>
        </xdr:cNvPr>
        <xdr:cNvSpPr txBox="1"/>
      </xdr:nvSpPr>
      <xdr:spPr>
        <a:xfrm>
          <a:off x="7644911" y="124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8106</xdr:rowOff>
    </xdr:from>
    <xdr:to>
      <xdr:col>41</xdr:col>
      <xdr:colOff>101600</xdr:colOff>
      <xdr:row>77</xdr:row>
      <xdr:rowOff>109706</xdr:rowOff>
    </xdr:to>
    <xdr:sp macro="" textlink="">
      <xdr:nvSpPr>
        <xdr:cNvPr id="430" name="楕円 429">
          <a:extLst>
            <a:ext uri="{FF2B5EF4-FFF2-40B4-BE49-F238E27FC236}">
              <a16:creationId xmlns:a16="http://schemas.microsoft.com/office/drawing/2014/main" id="{A8AAD159-D8EC-4EA0-B5B1-4CA1C1691DF8}"/>
            </a:ext>
          </a:extLst>
        </xdr:cNvPr>
        <xdr:cNvSpPr/>
      </xdr:nvSpPr>
      <xdr:spPr>
        <a:xfrm>
          <a:off x="7029450" y="12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126233</xdr:rowOff>
    </xdr:from>
    <xdr:ext cx="534377" cy="259045"/>
    <xdr:sp macro="" textlink="">
      <xdr:nvSpPr>
        <xdr:cNvPr id="431" name="テキスト ボックス 430">
          <a:extLst>
            <a:ext uri="{FF2B5EF4-FFF2-40B4-BE49-F238E27FC236}">
              <a16:creationId xmlns:a16="http://schemas.microsoft.com/office/drawing/2014/main" id="{36A2980F-8A7C-45C3-B595-23F4CA8C0105}"/>
            </a:ext>
          </a:extLst>
        </xdr:cNvPr>
        <xdr:cNvSpPr txBox="1"/>
      </xdr:nvSpPr>
      <xdr:spPr>
        <a:xfrm>
          <a:off x="6851161" y="125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106780</xdr:rowOff>
    </xdr:from>
    <xdr:to>
      <xdr:col>36</xdr:col>
      <xdr:colOff>165100</xdr:colOff>
      <xdr:row>78</xdr:row>
      <xdr:rowOff>36930</xdr:rowOff>
    </xdr:to>
    <xdr:sp macro="" textlink="">
      <xdr:nvSpPr>
        <xdr:cNvPr id="432" name="楕円 431">
          <a:extLst>
            <a:ext uri="{FF2B5EF4-FFF2-40B4-BE49-F238E27FC236}">
              <a16:creationId xmlns:a16="http://schemas.microsoft.com/office/drawing/2014/main" id="{9EA822DD-8858-4AE3-B2DC-9A50B4B25EC6}"/>
            </a:ext>
          </a:extLst>
        </xdr:cNvPr>
        <xdr:cNvSpPr/>
      </xdr:nvSpPr>
      <xdr:spPr>
        <a:xfrm>
          <a:off x="6235700" y="12825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53457</xdr:rowOff>
    </xdr:from>
    <xdr:ext cx="534377" cy="259045"/>
    <xdr:sp macro="" textlink="">
      <xdr:nvSpPr>
        <xdr:cNvPr id="433" name="テキスト ボックス 432">
          <a:extLst>
            <a:ext uri="{FF2B5EF4-FFF2-40B4-BE49-F238E27FC236}">
              <a16:creationId xmlns:a16="http://schemas.microsoft.com/office/drawing/2014/main" id="{B3982B9C-B323-4668-B3EC-10828B969EDE}"/>
            </a:ext>
          </a:extLst>
        </xdr:cNvPr>
        <xdr:cNvSpPr txBox="1"/>
      </xdr:nvSpPr>
      <xdr:spPr>
        <a:xfrm>
          <a:off x="6038361" y="126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F4BDF3A6-9409-441F-8C33-88579B144BAE}"/>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F7695BBF-7AF5-465E-9494-091223948D0B}"/>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2F07CE22-0DBB-4126-91F2-4674A7DBE2C9}"/>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22D88F9D-64F0-4425-896F-0D586D435DD3}"/>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441DDC31-799D-4C9B-ADBD-7D8466791FA6}"/>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7D3B04C6-B324-4F23-9C85-64066F09EE96}"/>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97D12B58-29DF-48F5-ADE9-E981C260D0E2}"/>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DEB70808-48CE-4026-A712-D112F1852A02}"/>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6C460DFC-9EAD-4905-AA39-0DE9DFD225D8}"/>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E82BA072-B92A-4361-95ED-32BB0FA36698}"/>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5975F9B9-E89F-42EA-B262-C280E2E1EA1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E1366BC3-371C-4233-B10D-32196E70DE8C}"/>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86F97B0C-8257-44B3-A83E-209CB51ABE9D}"/>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1B392F9D-DAC7-4079-A752-6BA704A60403}"/>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2E83AD16-5F6B-4E5E-8CE4-FEB2FDC490C6}"/>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571FA39A-3505-4890-B9FD-58F725302F83}"/>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5E97A4B7-5FE5-4283-B461-97CE02445B8C}"/>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3A6A65E6-3E20-46B5-8D67-C4F69AC6EF2E}"/>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CD32BA6-9270-4143-8E31-43041C33B8DA}"/>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312B4B3D-AF2A-4E09-98B5-8F9BB277718C}"/>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BA052EA4-A9E4-466B-A48E-19DAAE2FCC59}"/>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6BA68738-07D7-4707-9728-EDE11F57D861}"/>
            </a:ext>
          </a:extLst>
        </xdr:cNvPr>
        <xdr:cNvCxnSpPr/>
      </xdr:nvCxnSpPr>
      <xdr:spPr>
        <a:xfrm flipV="1">
          <a:off x="9427845" y="151037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E138F768-88C2-4829-A4F6-A85667708D64}"/>
            </a:ext>
          </a:extLst>
        </xdr:cNvPr>
        <xdr:cNvSpPr txBox="1"/>
      </xdr:nvSpPr>
      <xdr:spPr>
        <a:xfrm>
          <a:off x="9480550" y="163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837A423B-381D-4B5C-8F1F-442B472BD8E2}"/>
            </a:ext>
          </a:extLst>
        </xdr:cNvPr>
        <xdr:cNvCxnSpPr/>
      </xdr:nvCxnSpPr>
      <xdr:spPr>
        <a:xfrm>
          <a:off x="9359900" y="16348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A97FFDD8-1896-42E1-A295-81DFE5032599}"/>
            </a:ext>
          </a:extLst>
        </xdr:cNvPr>
        <xdr:cNvSpPr txBox="1"/>
      </xdr:nvSpPr>
      <xdr:spPr>
        <a:xfrm>
          <a:off x="9480550" y="148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6AA1AC6-0604-4997-95E5-FA07E3CB2BB6}"/>
            </a:ext>
          </a:extLst>
        </xdr:cNvPr>
        <xdr:cNvCxnSpPr/>
      </xdr:nvCxnSpPr>
      <xdr:spPr>
        <a:xfrm>
          <a:off x="9359900" y="1510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133176</xdr:rowOff>
    </xdr:from>
    <xdr:to>
      <xdr:col>55</xdr:col>
      <xdr:colOff>0</xdr:colOff>
      <xdr:row>98</xdr:row>
      <xdr:rowOff>12142</xdr:rowOff>
    </xdr:to>
    <xdr:cxnSp macro="">
      <xdr:nvCxnSpPr>
        <xdr:cNvPr id="460" name="直線コネクタ 459">
          <a:extLst>
            <a:ext uri="{FF2B5EF4-FFF2-40B4-BE49-F238E27FC236}">
              <a16:creationId xmlns:a16="http://schemas.microsoft.com/office/drawing/2014/main" id="{E49F0A9E-896D-44A2-AF5B-067FF2C18E4E}"/>
            </a:ext>
          </a:extLst>
        </xdr:cNvPr>
        <xdr:cNvCxnSpPr/>
      </xdr:nvCxnSpPr>
      <xdr:spPr>
        <a:xfrm flipV="1">
          <a:off x="8686800" y="16192326"/>
          <a:ext cx="74295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CCCE167E-0DAF-495E-A534-E6D769B79B42}"/>
            </a:ext>
          </a:extLst>
        </xdr:cNvPr>
        <xdr:cNvSpPr txBox="1"/>
      </xdr:nvSpPr>
      <xdr:spPr>
        <a:xfrm>
          <a:off x="9480550" y="16178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AD1C825F-F563-40BB-BB79-BBBF44C4B94A}"/>
            </a:ext>
          </a:extLst>
        </xdr:cNvPr>
        <xdr:cNvSpPr/>
      </xdr:nvSpPr>
      <xdr:spPr>
        <a:xfrm>
          <a:off x="9398000" y="161996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12142</xdr:rowOff>
    </xdr:from>
    <xdr:to>
      <xdr:col>50</xdr:col>
      <xdr:colOff>114300</xdr:colOff>
      <xdr:row>98</xdr:row>
      <xdr:rowOff>43103</xdr:rowOff>
    </xdr:to>
    <xdr:cxnSp macro="">
      <xdr:nvCxnSpPr>
        <xdr:cNvPr id="463" name="直線コネクタ 462">
          <a:extLst>
            <a:ext uri="{FF2B5EF4-FFF2-40B4-BE49-F238E27FC236}">
              <a16:creationId xmlns:a16="http://schemas.microsoft.com/office/drawing/2014/main" id="{E4F65FE7-DA81-408C-BA0C-AA366AA5A15B}"/>
            </a:ext>
          </a:extLst>
        </xdr:cNvPr>
        <xdr:cNvCxnSpPr/>
      </xdr:nvCxnSpPr>
      <xdr:spPr>
        <a:xfrm flipV="1">
          <a:off x="7886700" y="16242742"/>
          <a:ext cx="8001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8FDD1648-26E3-4482-9080-835F64DB1718}"/>
            </a:ext>
          </a:extLst>
        </xdr:cNvPr>
        <xdr:cNvSpPr/>
      </xdr:nvSpPr>
      <xdr:spPr>
        <a:xfrm>
          <a:off x="8636000" y="16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C7D4EB4E-5E1D-4F33-B5BC-225876939CE8}"/>
            </a:ext>
          </a:extLst>
        </xdr:cNvPr>
        <xdr:cNvSpPr txBox="1"/>
      </xdr:nvSpPr>
      <xdr:spPr>
        <a:xfrm>
          <a:off x="8438661" y="159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43103</xdr:rowOff>
    </xdr:from>
    <xdr:to>
      <xdr:col>45</xdr:col>
      <xdr:colOff>177800</xdr:colOff>
      <xdr:row>98</xdr:row>
      <xdr:rowOff>78267</xdr:rowOff>
    </xdr:to>
    <xdr:cxnSp macro="">
      <xdr:nvCxnSpPr>
        <xdr:cNvPr id="466" name="直線コネクタ 465">
          <a:extLst>
            <a:ext uri="{FF2B5EF4-FFF2-40B4-BE49-F238E27FC236}">
              <a16:creationId xmlns:a16="http://schemas.microsoft.com/office/drawing/2014/main" id="{B4DE547B-3226-447E-B078-2939D47CFEBB}"/>
            </a:ext>
          </a:extLst>
        </xdr:cNvPr>
        <xdr:cNvCxnSpPr/>
      </xdr:nvCxnSpPr>
      <xdr:spPr>
        <a:xfrm flipV="1">
          <a:off x="7080250" y="16273703"/>
          <a:ext cx="80645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77FC4ACC-335A-4299-910C-6FBDC18BE96F}"/>
            </a:ext>
          </a:extLst>
        </xdr:cNvPr>
        <xdr:cNvSpPr/>
      </xdr:nvSpPr>
      <xdr:spPr>
        <a:xfrm>
          <a:off x="7842250" y="16185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3994EB0E-9A07-40D0-A4E3-2C3DD7E0E833}"/>
            </a:ext>
          </a:extLst>
        </xdr:cNvPr>
        <xdr:cNvSpPr txBox="1"/>
      </xdr:nvSpPr>
      <xdr:spPr>
        <a:xfrm>
          <a:off x="7644911" y="159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69379</xdr:rowOff>
    </xdr:from>
    <xdr:to>
      <xdr:col>41</xdr:col>
      <xdr:colOff>50800</xdr:colOff>
      <xdr:row>98</xdr:row>
      <xdr:rowOff>78267</xdr:rowOff>
    </xdr:to>
    <xdr:cxnSp macro="">
      <xdr:nvCxnSpPr>
        <xdr:cNvPr id="469" name="直線コネクタ 468">
          <a:extLst>
            <a:ext uri="{FF2B5EF4-FFF2-40B4-BE49-F238E27FC236}">
              <a16:creationId xmlns:a16="http://schemas.microsoft.com/office/drawing/2014/main" id="{0B826C0E-DA27-4FE1-A51A-2855C5FE4B9B}"/>
            </a:ext>
          </a:extLst>
        </xdr:cNvPr>
        <xdr:cNvCxnSpPr/>
      </xdr:nvCxnSpPr>
      <xdr:spPr>
        <a:xfrm>
          <a:off x="6286500" y="16299979"/>
          <a:ext cx="79375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10DB31D9-40EB-4DE4-9523-10A2F03F534C}"/>
            </a:ext>
          </a:extLst>
        </xdr:cNvPr>
        <xdr:cNvSpPr/>
      </xdr:nvSpPr>
      <xdr:spPr>
        <a:xfrm>
          <a:off x="7029450" y="162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74A5E414-F412-4487-8F12-A335835E9E43}"/>
            </a:ext>
          </a:extLst>
        </xdr:cNvPr>
        <xdr:cNvSpPr txBox="1"/>
      </xdr:nvSpPr>
      <xdr:spPr>
        <a:xfrm>
          <a:off x="6851161" y="159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9288B130-3EFD-4869-B87A-54020CD88634}"/>
            </a:ext>
          </a:extLst>
        </xdr:cNvPr>
        <xdr:cNvSpPr/>
      </xdr:nvSpPr>
      <xdr:spPr>
        <a:xfrm>
          <a:off x="6235700" y="1619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12910D2B-BB8D-4132-956A-4D63F0713942}"/>
            </a:ext>
          </a:extLst>
        </xdr:cNvPr>
        <xdr:cNvSpPr txBox="1"/>
      </xdr:nvSpPr>
      <xdr:spPr>
        <a:xfrm>
          <a:off x="6038361" y="15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F9FA543-9C7A-42FB-B36D-D91B96998EA8}"/>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DA7C5A8-D959-450A-8FC8-0F35E774450F}"/>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14D7402-3A87-4722-80F7-6F064B3AFCC2}"/>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59432C1-4E37-4821-AD46-6EB57045D0D9}"/>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285169C-C86D-4B30-B459-ED906B1D7EE1}"/>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82376</xdr:rowOff>
    </xdr:from>
    <xdr:to>
      <xdr:col>55</xdr:col>
      <xdr:colOff>50800</xdr:colOff>
      <xdr:row>98</xdr:row>
      <xdr:rowOff>12526</xdr:rowOff>
    </xdr:to>
    <xdr:sp macro="" textlink="">
      <xdr:nvSpPr>
        <xdr:cNvPr id="479" name="楕円 478">
          <a:extLst>
            <a:ext uri="{FF2B5EF4-FFF2-40B4-BE49-F238E27FC236}">
              <a16:creationId xmlns:a16="http://schemas.microsoft.com/office/drawing/2014/main" id="{CFFD77E0-4788-469F-B3D3-30DB7059B204}"/>
            </a:ext>
          </a:extLst>
        </xdr:cNvPr>
        <xdr:cNvSpPr/>
      </xdr:nvSpPr>
      <xdr:spPr>
        <a:xfrm>
          <a:off x="9398000" y="161415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105253</xdr:rowOff>
    </xdr:from>
    <xdr:ext cx="534377" cy="259045"/>
    <xdr:sp macro="" textlink="">
      <xdr:nvSpPr>
        <xdr:cNvPr id="480" name="普通建設事業費 （ うち更新整備　）該当値テキスト">
          <a:extLst>
            <a:ext uri="{FF2B5EF4-FFF2-40B4-BE49-F238E27FC236}">
              <a16:creationId xmlns:a16="http://schemas.microsoft.com/office/drawing/2014/main" id="{978B786A-C429-4684-8989-FB91CFA9E22D}"/>
            </a:ext>
          </a:extLst>
        </xdr:cNvPr>
        <xdr:cNvSpPr txBox="1"/>
      </xdr:nvSpPr>
      <xdr:spPr>
        <a:xfrm>
          <a:off x="9480550" y="159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132792</xdr:rowOff>
    </xdr:from>
    <xdr:to>
      <xdr:col>50</xdr:col>
      <xdr:colOff>165100</xdr:colOff>
      <xdr:row>98</xdr:row>
      <xdr:rowOff>62942</xdr:rowOff>
    </xdr:to>
    <xdr:sp macro="" textlink="">
      <xdr:nvSpPr>
        <xdr:cNvPr id="481" name="楕円 480">
          <a:extLst>
            <a:ext uri="{FF2B5EF4-FFF2-40B4-BE49-F238E27FC236}">
              <a16:creationId xmlns:a16="http://schemas.microsoft.com/office/drawing/2014/main" id="{C6A7FE6E-BE1D-4D33-A9C7-9E2344B0A600}"/>
            </a:ext>
          </a:extLst>
        </xdr:cNvPr>
        <xdr:cNvSpPr/>
      </xdr:nvSpPr>
      <xdr:spPr>
        <a:xfrm>
          <a:off x="8636000" y="161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82" name="テキスト ボックス 481">
          <a:extLst>
            <a:ext uri="{FF2B5EF4-FFF2-40B4-BE49-F238E27FC236}">
              <a16:creationId xmlns:a16="http://schemas.microsoft.com/office/drawing/2014/main" id="{0DBB70A0-A9AA-4C06-B727-33E3147B85F1}"/>
            </a:ext>
          </a:extLst>
        </xdr:cNvPr>
        <xdr:cNvSpPr txBox="1"/>
      </xdr:nvSpPr>
      <xdr:spPr>
        <a:xfrm>
          <a:off x="8438661" y="162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163753</xdr:rowOff>
    </xdr:from>
    <xdr:to>
      <xdr:col>46</xdr:col>
      <xdr:colOff>38100</xdr:colOff>
      <xdr:row>98</xdr:row>
      <xdr:rowOff>93903</xdr:rowOff>
    </xdr:to>
    <xdr:sp macro="" textlink="">
      <xdr:nvSpPr>
        <xdr:cNvPr id="483" name="楕円 482">
          <a:extLst>
            <a:ext uri="{FF2B5EF4-FFF2-40B4-BE49-F238E27FC236}">
              <a16:creationId xmlns:a16="http://schemas.microsoft.com/office/drawing/2014/main" id="{4023430B-6222-4687-B1F5-B2ED4C3ED5BB}"/>
            </a:ext>
          </a:extLst>
        </xdr:cNvPr>
        <xdr:cNvSpPr/>
      </xdr:nvSpPr>
      <xdr:spPr>
        <a:xfrm>
          <a:off x="7842250" y="16222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85030</xdr:rowOff>
    </xdr:from>
    <xdr:ext cx="534377" cy="259045"/>
    <xdr:sp macro="" textlink="">
      <xdr:nvSpPr>
        <xdr:cNvPr id="484" name="テキスト ボックス 483">
          <a:extLst>
            <a:ext uri="{FF2B5EF4-FFF2-40B4-BE49-F238E27FC236}">
              <a16:creationId xmlns:a16="http://schemas.microsoft.com/office/drawing/2014/main" id="{860AFCD9-BE6A-48FA-8BE6-4B377C29667B}"/>
            </a:ext>
          </a:extLst>
        </xdr:cNvPr>
        <xdr:cNvSpPr txBox="1"/>
      </xdr:nvSpPr>
      <xdr:spPr>
        <a:xfrm>
          <a:off x="7644911" y="163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27467</xdr:rowOff>
    </xdr:from>
    <xdr:to>
      <xdr:col>41</xdr:col>
      <xdr:colOff>101600</xdr:colOff>
      <xdr:row>98</xdr:row>
      <xdr:rowOff>129067</xdr:rowOff>
    </xdr:to>
    <xdr:sp macro="" textlink="">
      <xdr:nvSpPr>
        <xdr:cNvPr id="485" name="楕円 484">
          <a:extLst>
            <a:ext uri="{FF2B5EF4-FFF2-40B4-BE49-F238E27FC236}">
              <a16:creationId xmlns:a16="http://schemas.microsoft.com/office/drawing/2014/main" id="{EABBB56A-8EB8-4970-87DA-79DDA230798A}"/>
            </a:ext>
          </a:extLst>
        </xdr:cNvPr>
        <xdr:cNvSpPr/>
      </xdr:nvSpPr>
      <xdr:spPr>
        <a:xfrm>
          <a:off x="7029450" y="162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120194</xdr:rowOff>
    </xdr:from>
    <xdr:ext cx="534377" cy="259045"/>
    <xdr:sp macro="" textlink="">
      <xdr:nvSpPr>
        <xdr:cNvPr id="486" name="テキスト ボックス 485">
          <a:extLst>
            <a:ext uri="{FF2B5EF4-FFF2-40B4-BE49-F238E27FC236}">
              <a16:creationId xmlns:a16="http://schemas.microsoft.com/office/drawing/2014/main" id="{AA002869-CFDD-477D-9B62-3DE00CC23586}"/>
            </a:ext>
          </a:extLst>
        </xdr:cNvPr>
        <xdr:cNvSpPr txBox="1"/>
      </xdr:nvSpPr>
      <xdr:spPr>
        <a:xfrm>
          <a:off x="6851161" y="163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18579</xdr:rowOff>
    </xdr:from>
    <xdr:to>
      <xdr:col>36</xdr:col>
      <xdr:colOff>165100</xdr:colOff>
      <xdr:row>98</xdr:row>
      <xdr:rowOff>120179</xdr:rowOff>
    </xdr:to>
    <xdr:sp macro="" textlink="">
      <xdr:nvSpPr>
        <xdr:cNvPr id="487" name="楕円 486">
          <a:extLst>
            <a:ext uri="{FF2B5EF4-FFF2-40B4-BE49-F238E27FC236}">
              <a16:creationId xmlns:a16="http://schemas.microsoft.com/office/drawing/2014/main" id="{97E1FFC7-D355-4991-A17E-2AE6E4F868AF}"/>
            </a:ext>
          </a:extLst>
        </xdr:cNvPr>
        <xdr:cNvSpPr/>
      </xdr:nvSpPr>
      <xdr:spPr>
        <a:xfrm>
          <a:off x="6235700" y="162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111306</xdr:rowOff>
    </xdr:from>
    <xdr:ext cx="534377" cy="259045"/>
    <xdr:sp macro="" textlink="">
      <xdr:nvSpPr>
        <xdr:cNvPr id="488" name="テキスト ボックス 487">
          <a:extLst>
            <a:ext uri="{FF2B5EF4-FFF2-40B4-BE49-F238E27FC236}">
              <a16:creationId xmlns:a16="http://schemas.microsoft.com/office/drawing/2014/main" id="{F4C831B4-1836-48F8-A273-0B46160B530A}"/>
            </a:ext>
          </a:extLst>
        </xdr:cNvPr>
        <xdr:cNvSpPr txBox="1"/>
      </xdr:nvSpPr>
      <xdr:spPr>
        <a:xfrm>
          <a:off x="6038361" y="163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AF4ABF4-5422-4E38-81A1-FABB1C943B22}"/>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14D86C22-37CB-4C72-B0EA-B50C71D4CE6D}"/>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8D985483-5D09-4020-AACA-C984ACFEFFEC}"/>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2CF94D89-244C-426B-AECE-5E80CB8F0319}"/>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E7D007C6-57E7-4F97-8D79-307CD024E81D}"/>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931BE6FE-B204-4D40-975D-C8F23424DE5E}"/>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60E68E95-8FCB-486D-A2F1-73755FD8E39B}"/>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2225DBC-3A11-472D-959D-9F2A86C12B8A}"/>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48AC0380-4223-43E1-B828-D6E301D45B25}"/>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C8DB15C4-76B7-437B-8CE3-B64E3B18F852}"/>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B3B35C29-6ACA-4EF9-957D-609C508F2B22}"/>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79EC74FC-E0E1-4D40-84FC-998DBA547D01}"/>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DAF59387-CD44-49D3-8E3B-A5E0E4B9036F}"/>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AE53F7EC-D20E-413F-B230-9E4CA276E7CD}"/>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3E8C7B04-B8BA-4057-B22C-1B986EDC246E}"/>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8637412F-81CF-4658-92E6-AE3E287FB76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F21EEFAC-3D22-4A45-A2B8-6683D01C7726}"/>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14A80259-3DA7-46A5-8BE2-D1CD3AB4C902}"/>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9BBF44CA-217D-405C-A6A7-9B74B40AC991}"/>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C954C105-A25E-4643-A520-77D485F19033}"/>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ADF5D242-B7FF-4591-9BE1-1ECFCD02AF16}"/>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6FB77F37-66AC-40CE-9364-B8B8A8BF48DD}"/>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1520E18E-7D46-43BE-90EF-74B8A6C4F25C}"/>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411A2DE3-3421-4976-8E98-181822BEB444}"/>
            </a:ext>
          </a:extLst>
        </xdr:cNvPr>
        <xdr:cNvCxnSpPr/>
      </xdr:nvCxnSpPr>
      <xdr:spPr>
        <a:xfrm flipV="1">
          <a:off x="14698345" y="5267185"/>
          <a:ext cx="1269" cy="12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E2A649C0-F5AF-4283-AAB4-963E704AF316}"/>
            </a:ext>
          </a:extLst>
        </xdr:cNvPr>
        <xdr:cNvSpPr txBox="1"/>
      </xdr:nvSpPr>
      <xdr:spPr>
        <a:xfrm>
          <a:off x="147447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36214FD8-596A-49BC-8886-F2C6CD66A5FA}"/>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817C658A-7A62-4DED-B2E6-A06B44AC2956}"/>
            </a:ext>
          </a:extLst>
        </xdr:cNvPr>
        <xdr:cNvSpPr txBox="1"/>
      </xdr:nvSpPr>
      <xdr:spPr>
        <a:xfrm>
          <a:off x="14744700" y="504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8CDBD0BA-7166-4B69-8B41-86F2DE120615}"/>
            </a:ext>
          </a:extLst>
        </xdr:cNvPr>
        <xdr:cNvCxnSpPr/>
      </xdr:nvCxnSpPr>
      <xdr:spPr>
        <a:xfrm>
          <a:off x="14611350" y="5267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94BA5B87-E733-49B5-ADEC-A2695D14267B}"/>
            </a:ext>
          </a:extLst>
        </xdr:cNvPr>
        <xdr:cNvCxnSpPr/>
      </xdr:nvCxnSpPr>
      <xdr:spPr>
        <a:xfrm>
          <a:off x="13938250" y="64897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8B4D31DD-C68F-43D3-A6DB-8CF43FA5DF3E}"/>
            </a:ext>
          </a:extLst>
        </xdr:cNvPr>
        <xdr:cNvSpPr txBox="1"/>
      </xdr:nvSpPr>
      <xdr:spPr>
        <a:xfrm>
          <a:off x="14744700" y="627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5479FD83-941E-4914-BE37-49D97125FD79}"/>
            </a:ext>
          </a:extLst>
        </xdr:cNvPr>
        <xdr:cNvSpPr/>
      </xdr:nvSpPr>
      <xdr:spPr>
        <a:xfrm>
          <a:off x="14649450" y="64171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9C84CE4F-DC8F-4D54-A2AD-56C6AF25B2E5}"/>
            </a:ext>
          </a:extLst>
        </xdr:cNvPr>
        <xdr:cNvCxnSpPr/>
      </xdr:nvCxnSpPr>
      <xdr:spPr>
        <a:xfrm>
          <a:off x="131445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3022AF67-A06A-450A-ABC2-34634BEE90CA}"/>
            </a:ext>
          </a:extLst>
        </xdr:cNvPr>
        <xdr:cNvSpPr/>
      </xdr:nvSpPr>
      <xdr:spPr>
        <a:xfrm>
          <a:off x="13887450" y="6424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9B5F407D-56DE-476A-B542-D77EAF04C891}"/>
            </a:ext>
          </a:extLst>
        </xdr:cNvPr>
        <xdr:cNvSpPr txBox="1"/>
      </xdr:nvSpPr>
      <xdr:spPr>
        <a:xfrm>
          <a:off x="13722428" y="62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E66689F3-D448-4072-BB33-D89979445C73}"/>
            </a:ext>
          </a:extLst>
        </xdr:cNvPr>
        <xdr:cNvCxnSpPr/>
      </xdr:nvCxnSpPr>
      <xdr:spPr>
        <a:xfrm>
          <a:off x="123444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B88F576B-B25D-4F2E-AFD6-5F88F1AA0285}"/>
            </a:ext>
          </a:extLst>
        </xdr:cNvPr>
        <xdr:cNvSpPr/>
      </xdr:nvSpPr>
      <xdr:spPr>
        <a:xfrm>
          <a:off x="13093700" y="6419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357901CE-9160-41BB-B450-15D305CA6902}"/>
            </a:ext>
          </a:extLst>
        </xdr:cNvPr>
        <xdr:cNvSpPr txBox="1"/>
      </xdr:nvSpPr>
      <xdr:spPr>
        <a:xfrm>
          <a:off x="12928678"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D78BC4DD-C353-417D-B935-9A7804894A8B}"/>
            </a:ext>
          </a:extLst>
        </xdr:cNvPr>
        <xdr:cNvCxnSpPr/>
      </xdr:nvCxnSpPr>
      <xdr:spPr>
        <a:xfrm>
          <a:off x="11537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5D8129B5-1835-437E-9850-B89C4E20F34F}"/>
            </a:ext>
          </a:extLst>
        </xdr:cNvPr>
        <xdr:cNvSpPr/>
      </xdr:nvSpPr>
      <xdr:spPr>
        <a:xfrm>
          <a:off x="12299950" y="6426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FD72E029-2B8E-46B7-BC6F-846714D396AE}"/>
            </a:ext>
          </a:extLst>
        </xdr:cNvPr>
        <xdr:cNvSpPr txBox="1"/>
      </xdr:nvSpPr>
      <xdr:spPr>
        <a:xfrm>
          <a:off x="12134928" y="62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FBE64A08-8421-4892-B02C-891089511902}"/>
            </a:ext>
          </a:extLst>
        </xdr:cNvPr>
        <xdr:cNvSpPr/>
      </xdr:nvSpPr>
      <xdr:spPr>
        <a:xfrm>
          <a:off x="11487150" y="6436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7BA95436-CF58-4645-9024-B7AE3FEF28EE}"/>
            </a:ext>
          </a:extLst>
        </xdr:cNvPr>
        <xdr:cNvSpPr txBox="1"/>
      </xdr:nvSpPr>
      <xdr:spPr>
        <a:xfrm>
          <a:off x="11367717" y="621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4067ECC-FE16-49EE-B406-338FA46F3F42}"/>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C7AEC82A-A3F3-43E5-9BD1-3CCCDC2ADD43}"/>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7CF292D-8F26-4BBE-AC85-E2DDA7285EDA}"/>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9B760A71-8D43-4D65-BBBD-1AABA87DF9D9}"/>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7774E48-7BE3-4231-A43A-247185D0782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FA5F4E04-B0E6-4271-86BF-3D03D8682649}"/>
            </a:ext>
          </a:extLst>
        </xdr:cNvPr>
        <xdr:cNvSpPr/>
      </xdr:nvSpPr>
      <xdr:spPr>
        <a:xfrm>
          <a:off x="14649450" y="6445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306A8BA3-5EB9-430D-AFF6-81A8856D739D}"/>
            </a:ext>
          </a:extLst>
        </xdr:cNvPr>
        <xdr:cNvSpPr txBox="1"/>
      </xdr:nvSpPr>
      <xdr:spPr>
        <a:xfrm>
          <a:off x="14744700" y="63955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C6069A5C-3369-4F60-B73D-381CBF98C8D8}"/>
            </a:ext>
          </a:extLst>
        </xdr:cNvPr>
        <xdr:cNvSpPr/>
      </xdr:nvSpPr>
      <xdr:spPr>
        <a:xfrm>
          <a:off x="138874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1995CAB1-A0A5-48ED-93E9-262192E97B71}"/>
            </a:ext>
          </a:extLst>
        </xdr:cNvPr>
        <xdr:cNvSpPr txBox="1"/>
      </xdr:nvSpPr>
      <xdr:spPr>
        <a:xfrm>
          <a:off x="138326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56634777-A497-4A6F-A7F4-1282A898FEC3}"/>
            </a:ext>
          </a:extLst>
        </xdr:cNvPr>
        <xdr:cNvSpPr/>
      </xdr:nvSpPr>
      <xdr:spPr>
        <a:xfrm>
          <a:off x="130937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73743FEC-F464-4339-B4A7-71EDEEDBE4A7}"/>
            </a:ext>
          </a:extLst>
        </xdr:cNvPr>
        <xdr:cNvSpPr txBox="1"/>
      </xdr:nvSpPr>
      <xdr:spPr>
        <a:xfrm>
          <a:off x="130325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7F2F9C63-4DF9-4B55-9510-7C2792E9C7A8}"/>
            </a:ext>
          </a:extLst>
        </xdr:cNvPr>
        <xdr:cNvSpPr/>
      </xdr:nvSpPr>
      <xdr:spPr>
        <a:xfrm>
          <a:off x="12299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957E7E6F-689E-4AA8-9705-3FBCCE639A4E}"/>
            </a:ext>
          </a:extLst>
        </xdr:cNvPr>
        <xdr:cNvSpPr txBox="1"/>
      </xdr:nvSpPr>
      <xdr:spPr>
        <a:xfrm>
          <a:off x="12226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319FAE1C-1750-4469-BD68-C73E0C33E85D}"/>
            </a:ext>
          </a:extLst>
        </xdr:cNvPr>
        <xdr:cNvSpPr/>
      </xdr:nvSpPr>
      <xdr:spPr>
        <a:xfrm>
          <a:off x="11487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5EB4DA86-CEA7-4EC6-B513-A725377E6BED}"/>
            </a:ext>
          </a:extLst>
        </xdr:cNvPr>
        <xdr:cNvSpPr txBox="1"/>
      </xdr:nvSpPr>
      <xdr:spPr>
        <a:xfrm>
          <a:off x="11432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6D3BB1E6-3478-4472-B9CC-8447739DCE99}"/>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F8C12685-5874-4634-A24A-58A2693D9E46}"/>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324EF6-4718-41CA-92BD-188501C417AD}"/>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75649064-1963-49FA-B99A-9E84BDBFE844}"/>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BBB6F43-8630-4419-A170-D484F2289BEA}"/>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8084979E-B053-41DE-9AF8-E7539EEB877A}"/>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DDEA1E3D-F56A-4170-9A20-2C251150D1FD}"/>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F5B69B2C-2D74-4886-B2F1-AE05A96EF13F}"/>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CFE27FB7-7A58-4564-AB5C-F619719548FF}"/>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8F7C8843-56FE-4D0F-81D7-36EA47887D17}"/>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A6A76CD-5EA4-45E6-8B20-A0A7C3A517C4}"/>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D8383B39-BA7D-4642-9952-4848793F96C6}"/>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1B7E0876-DA63-47B5-87BB-084139F4B31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6640F696-DAC1-42A1-9C8E-506E52CB3B83}"/>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1EFE798F-CE57-4F00-9D60-B1D2AD122E21}"/>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ACE9DA73-0C3B-4EB6-AFED-C00D2D1CD328}"/>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F9314EA0-9108-49D1-B893-1EC595361391}"/>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5E5999D3-1BDF-49F2-B0D3-C48D28319C83}"/>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BE1DD8C6-A666-48E9-9EA5-142FAED0CBD9}"/>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62505CE9-626B-4542-A5F2-9CC030930A9D}"/>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7B0D01BE-60CB-4527-B2AA-7F3B499C7293}"/>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591A0C33-8B50-4915-8C2C-AEA7640D0208}"/>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B4967C7C-B5CA-4630-8077-381DC7AFF351}"/>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6ADB72F8-5864-4C63-95DD-B88D7D1AF47D}"/>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1556410F-44FC-4C46-B29F-755044D4620A}"/>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53623261-2163-4849-BC02-B0EF8AD3B705}"/>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8F5582F-CC7B-42E4-8FB4-F7C3B1F96FC1}"/>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16509516-C463-437A-8A6C-001DDA4D295C}"/>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97297E1B-FC0C-4B16-AD8E-228E5F54E412}"/>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B5216798-21BC-4656-AF13-31DFE51B176F}"/>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BFFB42F4-B2A1-42E5-A4B6-3B4C6E2B887F}"/>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7DA19527-817D-48D9-95A4-0196C7468967}"/>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C5B42006-A388-43E2-835F-F4A05F634688}"/>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74002E23-3DAA-45F9-A868-48B16E5BCE7E}"/>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4CE95D8D-F40A-49BB-A0F3-22834AF7D243}"/>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516D86C-F996-4194-BC7F-E51B87E639C9}"/>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047BBB4-263B-495F-8349-72A66D6E1626}"/>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7A83A48-9CF9-40B0-B4E4-787352185651}"/>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BC565EE-3E37-4F80-8366-A94FD827C71D}"/>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4D5C0A94-30FE-4718-A0D7-71885C997113}"/>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F6E4B7F1-834F-40B7-BBF0-9F22B537D41F}"/>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3ADDCF7E-7867-4DF4-AFEA-AD8B2AF35246}"/>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E3B8570E-E071-448C-B8B3-9A0712E968F3}"/>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FEE391A6-94E0-4389-8DF5-9F72EE012A39}"/>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D14F649F-7147-478B-A776-47A406BE43C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1F34B426-8523-4BD5-A005-E6BF32DBD4B4}"/>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EA63685A-36A1-489F-A398-96135EF580F7}"/>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27E40883-C7D3-4A21-8344-9E9D3B6DE92A}"/>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3480A9F2-6B1D-4D8A-BABD-E76A93F4B0C6}"/>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3B712644-F761-497F-9D7A-68D9CB709A4B}"/>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A9853E8F-0680-45BF-9DB3-DD1A56917D04}"/>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B2E82B30-0727-427D-9FD1-3BDDB047A02B}"/>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758F4F8-93AB-416F-BCBE-C0D875C668CF}"/>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96669A8-D18B-47FC-855E-154A7E770F6E}"/>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1E08975C-A1AA-4252-9206-89C845EE368E}"/>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6037009A-FB00-41D2-9590-902532D8AA25}"/>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29399FEE-567F-4F98-B332-FD92D8625614}"/>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2B6EBD08-D68E-4786-ADEF-BAB30CDCDC11}"/>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8DA2DABC-FE64-4767-8F8A-6913E289E1BE}"/>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AD02443E-E526-4547-B63A-A0E3DB940DF2}"/>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54C5952-7C7D-485C-962F-4F690464D1D5}"/>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89D595D9-3455-41CF-B6CF-488B99D73629}"/>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39232B90-6366-45AF-8EDD-48803D59C9A6}"/>
            </a:ext>
          </a:extLst>
        </xdr:cNvPr>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3614CCD6-14B7-404F-92ED-9D937178D124}"/>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59890619-1EC2-49D2-AA5B-110D7329B281}"/>
            </a:ext>
          </a:extLst>
        </xdr:cNvPr>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23F8D650-7901-41EA-9284-CB88D7BAEA4E}"/>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189BE745-3A01-4ED3-B1F0-2FDD5049CB62}"/>
            </a:ext>
          </a:extLst>
        </xdr:cNvPr>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B2CBEDFC-1357-4D3E-A91B-D980AE1657EF}"/>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8E924BD4-AD6A-4FFF-9CB6-CA487F45F687}"/>
            </a:ext>
          </a:extLst>
        </xdr:cNvPr>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DFA86AC8-683B-4DDB-9D8B-282635A8165A}"/>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85B5411E-4E11-4C85-800E-7C90D4D60370}"/>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D50F6294-9C5A-4E91-B806-90125A001A9E}"/>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64152E16-7664-4211-BED9-8139A6E2D902}"/>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D6C4F206-1A83-4A75-A8C9-9BEA7F4E37EC}"/>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38BA2083-832E-484F-9C7F-0FBF5DD58BD7}"/>
            </a:ext>
          </a:extLst>
        </xdr:cNvPr>
        <xdr:cNvCxnSpPr/>
      </xdr:nvCxnSpPr>
      <xdr:spPr>
        <a:xfrm flipV="1">
          <a:off x="14698345" y="11549347"/>
          <a:ext cx="1269" cy="147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1204C01F-EBA2-42FF-8276-3FFCDA7A8764}"/>
            </a:ext>
          </a:extLst>
        </xdr:cNvPr>
        <xdr:cNvSpPr txBox="1"/>
      </xdr:nvSpPr>
      <xdr:spPr>
        <a:xfrm>
          <a:off x="14744700" y="130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DD8C09AB-4641-441B-BD86-A5EA6DE28651}"/>
            </a:ext>
          </a:extLst>
        </xdr:cNvPr>
        <xdr:cNvCxnSpPr/>
      </xdr:nvCxnSpPr>
      <xdr:spPr>
        <a:xfrm>
          <a:off x="14611350" y="13020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7AF1B103-73A5-4F29-A3F2-9E31C5DF36E4}"/>
            </a:ext>
          </a:extLst>
        </xdr:cNvPr>
        <xdr:cNvSpPr txBox="1"/>
      </xdr:nvSpPr>
      <xdr:spPr>
        <a:xfrm>
          <a:off x="14744700" y="113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BAC39B2E-8ECA-48C7-AB9D-D5C08EDE35C7}"/>
            </a:ext>
          </a:extLst>
        </xdr:cNvPr>
        <xdr:cNvCxnSpPr/>
      </xdr:nvCxnSpPr>
      <xdr:spPr>
        <a:xfrm>
          <a:off x="14611350" y="11549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70402</xdr:rowOff>
    </xdr:from>
    <xdr:to>
      <xdr:col>85</xdr:col>
      <xdr:colOff>127000</xdr:colOff>
      <xdr:row>77</xdr:row>
      <xdr:rowOff>72117</xdr:rowOff>
    </xdr:to>
    <xdr:cxnSp macro="">
      <xdr:nvCxnSpPr>
        <xdr:cNvPr id="625" name="直線コネクタ 624">
          <a:extLst>
            <a:ext uri="{FF2B5EF4-FFF2-40B4-BE49-F238E27FC236}">
              <a16:creationId xmlns:a16="http://schemas.microsoft.com/office/drawing/2014/main" id="{76CCBE4F-704F-49B2-BBEC-9846E7ECC999}"/>
            </a:ext>
          </a:extLst>
        </xdr:cNvPr>
        <xdr:cNvCxnSpPr/>
      </xdr:nvCxnSpPr>
      <xdr:spPr>
        <a:xfrm flipV="1">
          <a:off x="13938250" y="12789452"/>
          <a:ext cx="762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1575C43F-9839-4797-8F0E-8500C0DC84A5}"/>
            </a:ext>
          </a:extLst>
        </xdr:cNvPr>
        <xdr:cNvSpPr txBox="1"/>
      </xdr:nvSpPr>
      <xdr:spPr>
        <a:xfrm>
          <a:off x="14744700" y="12443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E74A7940-D643-444C-B4AD-FDC97B10B425}"/>
            </a:ext>
          </a:extLst>
        </xdr:cNvPr>
        <xdr:cNvSpPr/>
      </xdr:nvSpPr>
      <xdr:spPr>
        <a:xfrm>
          <a:off x="14649450" y="125853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72117</xdr:rowOff>
    </xdr:from>
    <xdr:to>
      <xdr:col>81</xdr:col>
      <xdr:colOff>50800</xdr:colOff>
      <xdr:row>77</xdr:row>
      <xdr:rowOff>78876</xdr:rowOff>
    </xdr:to>
    <xdr:cxnSp macro="">
      <xdr:nvCxnSpPr>
        <xdr:cNvPr id="628" name="直線コネクタ 627">
          <a:extLst>
            <a:ext uri="{FF2B5EF4-FFF2-40B4-BE49-F238E27FC236}">
              <a16:creationId xmlns:a16="http://schemas.microsoft.com/office/drawing/2014/main" id="{842045B4-3D53-4134-B7C6-2F8145C07C06}"/>
            </a:ext>
          </a:extLst>
        </xdr:cNvPr>
        <xdr:cNvCxnSpPr/>
      </xdr:nvCxnSpPr>
      <xdr:spPr>
        <a:xfrm flipV="1">
          <a:off x="13144500" y="12791167"/>
          <a:ext cx="79375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ED95E259-71A6-420D-8D27-D0384FFC87A4}"/>
            </a:ext>
          </a:extLst>
        </xdr:cNvPr>
        <xdr:cNvSpPr/>
      </xdr:nvSpPr>
      <xdr:spPr>
        <a:xfrm>
          <a:off x="13887450" y="1260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CF9F6C19-90E0-4325-8D94-60DA26E997B6}"/>
            </a:ext>
          </a:extLst>
        </xdr:cNvPr>
        <xdr:cNvSpPr txBox="1"/>
      </xdr:nvSpPr>
      <xdr:spPr>
        <a:xfrm>
          <a:off x="13709161" y="123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66075</xdr:rowOff>
    </xdr:from>
    <xdr:to>
      <xdr:col>76</xdr:col>
      <xdr:colOff>114300</xdr:colOff>
      <xdr:row>77</xdr:row>
      <xdr:rowOff>78876</xdr:rowOff>
    </xdr:to>
    <xdr:cxnSp macro="">
      <xdr:nvCxnSpPr>
        <xdr:cNvPr id="631" name="直線コネクタ 630">
          <a:extLst>
            <a:ext uri="{FF2B5EF4-FFF2-40B4-BE49-F238E27FC236}">
              <a16:creationId xmlns:a16="http://schemas.microsoft.com/office/drawing/2014/main" id="{786F6919-8D8E-4EBD-9923-4981E641564D}"/>
            </a:ext>
          </a:extLst>
        </xdr:cNvPr>
        <xdr:cNvCxnSpPr/>
      </xdr:nvCxnSpPr>
      <xdr:spPr>
        <a:xfrm>
          <a:off x="12344400" y="12785125"/>
          <a:ext cx="8001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45FFD043-E4E0-4FCD-9547-F1117F676819}"/>
            </a:ext>
          </a:extLst>
        </xdr:cNvPr>
        <xdr:cNvSpPr/>
      </xdr:nvSpPr>
      <xdr:spPr>
        <a:xfrm>
          <a:off x="13093700" y="1259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96F7555B-E57E-4140-B750-50095083EDA8}"/>
            </a:ext>
          </a:extLst>
        </xdr:cNvPr>
        <xdr:cNvSpPr txBox="1"/>
      </xdr:nvSpPr>
      <xdr:spPr>
        <a:xfrm>
          <a:off x="12896361" y="123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24192</xdr:rowOff>
    </xdr:from>
    <xdr:to>
      <xdr:col>71</xdr:col>
      <xdr:colOff>177800</xdr:colOff>
      <xdr:row>77</xdr:row>
      <xdr:rowOff>66075</xdr:rowOff>
    </xdr:to>
    <xdr:cxnSp macro="">
      <xdr:nvCxnSpPr>
        <xdr:cNvPr id="634" name="直線コネクタ 633">
          <a:extLst>
            <a:ext uri="{FF2B5EF4-FFF2-40B4-BE49-F238E27FC236}">
              <a16:creationId xmlns:a16="http://schemas.microsoft.com/office/drawing/2014/main" id="{427C7662-DACF-4DE5-82E7-AED61FDE710E}"/>
            </a:ext>
          </a:extLst>
        </xdr:cNvPr>
        <xdr:cNvCxnSpPr/>
      </xdr:nvCxnSpPr>
      <xdr:spPr>
        <a:xfrm>
          <a:off x="11537950" y="12413042"/>
          <a:ext cx="806450" cy="37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615EE0C9-AE85-4F1E-BA47-855F86F3C704}"/>
            </a:ext>
          </a:extLst>
        </xdr:cNvPr>
        <xdr:cNvSpPr/>
      </xdr:nvSpPr>
      <xdr:spPr>
        <a:xfrm>
          <a:off x="12299950" y="12591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BE56C649-5CC8-4B9F-A7BA-FB017451A2CA}"/>
            </a:ext>
          </a:extLst>
        </xdr:cNvPr>
        <xdr:cNvSpPr txBox="1"/>
      </xdr:nvSpPr>
      <xdr:spPr>
        <a:xfrm>
          <a:off x="12102611" y="123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D878F87B-115F-4CD9-B0DB-72BB38F24255}"/>
            </a:ext>
          </a:extLst>
        </xdr:cNvPr>
        <xdr:cNvSpPr/>
      </xdr:nvSpPr>
      <xdr:spPr>
        <a:xfrm>
          <a:off x="11487150" y="125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7888FFBF-0EF9-45F1-8E73-FBEE8E3713B7}"/>
            </a:ext>
          </a:extLst>
        </xdr:cNvPr>
        <xdr:cNvSpPr txBox="1"/>
      </xdr:nvSpPr>
      <xdr:spPr>
        <a:xfrm>
          <a:off x="11308861" y="126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5972764F-A838-4970-ADA0-70745483A4E7}"/>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4784E3AB-7322-4E5D-9680-514E00CBB5CF}"/>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9307BA3C-F158-4B4E-93CA-EB95A8D43A6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1336706-2248-4148-8BE3-E35ADFE02FAA}"/>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31624489-7123-44C8-B9C4-CA120AF03E8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19602</xdr:rowOff>
    </xdr:from>
    <xdr:to>
      <xdr:col>85</xdr:col>
      <xdr:colOff>177800</xdr:colOff>
      <xdr:row>77</xdr:row>
      <xdr:rowOff>121202</xdr:rowOff>
    </xdr:to>
    <xdr:sp macro="" textlink="">
      <xdr:nvSpPr>
        <xdr:cNvPr id="644" name="楕円 643">
          <a:extLst>
            <a:ext uri="{FF2B5EF4-FFF2-40B4-BE49-F238E27FC236}">
              <a16:creationId xmlns:a16="http://schemas.microsoft.com/office/drawing/2014/main" id="{E572B6C7-8515-472B-A340-EA32555518F9}"/>
            </a:ext>
          </a:extLst>
        </xdr:cNvPr>
        <xdr:cNvSpPr/>
      </xdr:nvSpPr>
      <xdr:spPr>
        <a:xfrm>
          <a:off x="14649450" y="127386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169479</xdr:rowOff>
    </xdr:from>
    <xdr:ext cx="534377" cy="259045"/>
    <xdr:sp macro="" textlink="">
      <xdr:nvSpPr>
        <xdr:cNvPr id="645" name="公債費該当値テキスト">
          <a:extLst>
            <a:ext uri="{FF2B5EF4-FFF2-40B4-BE49-F238E27FC236}">
              <a16:creationId xmlns:a16="http://schemas.microsoft.com/office/drawing/2014/main" id="{A704DFDE-16AF-4DCC-8D55-704D85F19059}"/>
            </a:ext>
          </a:extLst>
        </xdr:cNvPr>
        <xdr:cNvSpPr txBox="1"/>
      </xdr:nvSpPr>
      <xdr:spPr>
        <a:xfrm>
          <a:off x="14744700" y="127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21317</xdr:rowOff>
    </xdr:from>
    <xdr:to>
      <xdr:col>81</xdr:col>
      <xdr:colOff>101600</xdr:colOff>
      <xdr:row>77</xdr:row>
      <xdr:rowOff>122917</xdr:rowOff>
    </xdr:to>
    <xdr:sp macro="" textlink="">
      <xdr:nvSpPr>
        <xdr:cNvPr id="646" name="楕円 645">
          <a:extLst>
            <a:ext uri="{FF2B5EF4-FFF2-40B4-BE49-F238E27FC236}">
              <a16:creationId xmlns:a16="http://schemas.microsoft.com/office/drawing/2014/main" id="{D7FAD09E-FB7F-4F43-8E3A-3F26B8961540}"/>
            </a:ext>
          </a:extLst>
        </xdr:cNvPr>
        <xdr:cNvSpPr/>
      </xdr:nvSpPr>
      <xdr:spPr>
        <a:xfrm>
          <a:off x="13887450" y="127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114044</xdr:rowOff>
    </xdr:from>
    <xdr:ext cx="534377" cy="259045"/>
    <xdr:sp macro="" textlink="">
      <xdr:nvSpPr>
        <xdr:cNvPr id="647" name="テキスト ボックス 646">
          <a:extLst>
            <a:ext uri="{FF2B5EF4-FFF2-40B4-BE49-F238E27FC236}">
              <a16:creationId xmlns:a16="http://schemas.microsoft.com/office/drawing/2014/main" id="{DB8CFFA6-F2A0-49F5-89D6-D82EEB46FF7F}"/>
            </a:ext>
          </a:extLst>
        </xdr:cNvPr>
        <xdr:cNvSpPr txBox="1"/>
      </xdr:nvSpPr>
      <xdr:spPr>
        <a:xfrm>
          <a:off x="13709161" y="128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28076</xdr:rowOff>
    </xdr:from>
    <xdr:to>
      <xdr:col>76</xdr:col>
      <xdr:colOff>165100</xdr:colOff>
      <xdr:row>77</xdr:row>
      <xdr:rowOff>129676</xdr:rowOff>
    </xdr:to>
    <xdr:sp macro="" textlink="">
      <xdr:nvSpPr>
        <xdr:cNvPr id="648" name="楕円 647">
          <a:extLst>
            <a:ext uri="{FF2B5EF4-FFF2-40B4-BE49-F238E27FC236}">
              <a16:creationId xmlns:a16="http://schemas.microsoft.com/office/drawing/2014/main" id="{C39166FF-B8BE-4B94-B555-6BB8B2C810A4}"/>
            </a:ext>
          </a:extLst>
        </xdr:cNvPr>
        <xdr:cNvSpPr/>
      </xdr:nvSpPr>
      <xdr:spPr>
        <a:xfrm>
          <a:off x="13093700" y="1274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120803</xdr:rowOff>
    </xdr:from>
    <xdr:ext cx="534377" cy="259045"/>
    <xdr:sp macro="" textlink="">
      <xdr:nvSpPr>
        <xdr:cNvPr id="649" name="テキスト ボックス 648">
          <a:extLst>
            <a:ext uri="{FF2B5EF4-FFF2-40B4-BE49-F238E27FC236}">
              <a16:creationId xmlns:a16="http://schemas.microsoft.com/office/drawing/2014/main" id="{32FCD901-D220-4736-85EA-8BDCBD282601}"/>
            </a:ext>
          </a:extLst>
        </xdr:cNvPr>
        <xdr:cNvSpPr txBox="1"/>
      </xdr:nvSpPr>
      <xdr:spPr>
        <a:xfrm>
          <a:off x="12896361" y="1283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15275</xdr:rowOff>
    </xdr:from>
    <xdr:to>
      <xdr:col>72</xdr:col>
      <xdr:colOff>38100</xdr:colOff>
      <xdr:row>77</xdr:row>
      <xdr:rowOff>116875</xdr:rowOff>
    </xdr:to>
    <xdr:sp macro="" textlink="">
      <xdr:nvSpPr>
        <xdr:cNvPr id="650" name="楕円 649">
          <a:extLst>
            <a:ext uri="{FF2B5EF4-FFF2-40B4-BE49-F238E27FC236}">
              <a16:creationId xmlns:a16="http://schemas.microsoft.com/office/drawing/2014/main" id="{BB949479-20E1-488E-989F-3CA963211742}"/>
            </a:ext>
          </a:extLst>
        </xdr:cNvPr>
        <xdr:cNvSpPr/>
      </xdr:nvSpPr>
      <xdr:spPr>
        <a:xfrm>
          <a:off x="12299950" y="12734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108002</xdr:rowOff>
    </xdr:from>
    <xdr:ext cx="534377" cy="259045"/>
    <xdr:sp macro="" textlink="">
      <xdr:nvSpPr>
        <xdr:cNvPr id="651" name="テキスト ボックス 650">
          <a:extLst>
            <a:ext uri="{FF2B5EF4-FFF2-40B4-BE49-F238E27FC236}">
              <a16:creationId xmlns:a16="http://schemas.microsoft.com/office/drawing/2014/main" id="{04C8F679-43EA-43BE-B67F-413E8F0CC129}"/>
            </a:ext>
          </a:extLst>
        </xdr:cNvPr>
        <xdr:cNvSpPr txBox="1"/>
      </xdr:nvSpPr>
      <xdr:spPr>
        <a:xfrm>
          <a:off x="12102611" y="1282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144842</xdr:rowOff>
    </xdr:from>
    <xdr:to>
      <xdr:col>67</xdr:col>
      <xdr:colOff>101600</xdr:colOff>
      <xdr:row>75</xdr:row>
      <xdr:rowOff>74992</xdr:rowOff>
    </xdr:to>
    <xdr:sp macro="" textlink="">
      <xdr:nvSpPr>
        <xdr:cNvPr id="652" name="楕円 651">
          <a:extLst>
            <a:ext uri="{FF2B5EF4-FFF2-40B4-BE49-F238E27FC236}">
              <a16:creationId xmlns:a16="http://schemas.microsoft.com/office/drawing/2014/main" id="{121E8C66-E409-4109-8E39-048B44BF6C2A}"/>
            </a:ext>
          </a:extLst>
        </xdr:cNvPr>
        <xdr:cNvSpPr/>
      </xdr:nvSpPr>
      <xdr:spPr>
        <a:xfrm>
          <a:off x="11487150" y="12368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91519</xdr:rowOff>
    </xdr:from>
    <xdr:ext cx="534377" cy="259045"/>
    <xdr:sp macro="" textlink="">
      <xdr:nvSpPr>
        <xdr:cNvPr id="653" name="テキスト ボックス 652">
          <a:extLst>
            <a:ext uri="{FF2B5EF4-FFF2-40B4-BE49-F238E27FC236}">
              <a16:creationId xmlns:a16="http://schemas.microsoft.com/office/drawing/2014/main" id="{C800B693-6505-421A-87B7-A4B35EE35B83}"/>
            </a:ext>
          </a:extLst>
        </xdr:cNvPr>
        <xdr:cNvSpPr txBox="1"/>
      </xdr:nvSpPr>
      <xdr:spPr>
        <a:xfrm>
          <a:off x="11308861" y="121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E479AF57-BDA3-4DC4-9CD8-6EAC198815F9}"/>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C044C929-26D7-4D39-B84D-6C45F0BD1B99}"/>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4AC7A7A-6ACD-4950-B331-121D2CB99E77}"/>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F74B84F4-392B-4316-B67C-222349ABBF8F}"/>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1F169CE5-C55A-4628-B1D6-2286DDAD9DDF}"/>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FF3090FA-2418-45E3-A0BA-2F424C7E70F1}"/>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B2B5B6F9-F159-46A3-B8FF-A67692621FC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4D4A9F49-DEF1-4B0E-A73B-1D4E661743C5}"/>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61161771-CD77-4855-9CE4-F3D4917046DD}"/>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8B27B43-C907-4025-8329-88D361919AC5}"/>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1314ABD6-3045-4D37-BB82-0C8673DE0834}"/>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FA0125D0-B766-4C1C-B39F-D5110296455B}"/>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570586DE-F03D-4AF5-9095-CAF2DE6E6B6F}"/>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8F7D02FF-0779-4A46-8846-4630CF87A8FE}"/>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1476CEA-E0E4-4E05-8766-5BB58184FE98}"/>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72780BB-46A7-42A6-9B46-E247BDA555EC}"/>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912C1C43-2FDD-49FB-8B69-1F519016B556}"/>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F9F26D1-BC57-4D9B-B49B-48122DD358E2}"/>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23C8D1FA-9170-48DE-91C2-C1775E3430B8}"/>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35591B9E-1ABD-4344-9447-5103B0424A8D}"/>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D0D0BB8F-5D92-4851-B451-C1955C4EF36E}"/>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609BFFFE-9420-4C40-8995-E4239762B9A5}"/>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9B88A5E2-3ABA-460A-85A1-250E836A8C5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E25666FD-ABAA-49EC-ABA8-AE40FD6A7031}"/>
            </a:ext>
          </a:extLst>
        </xdr:cNvPr>
        <xdr:cNvCxnSpPr/>
      </xdr:nvCxnSpPr>
      <xdr:spPr>
        <a:xfrm flipV="1">
          <a:off x="14698345" y="151394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C84A8F10-5DDA-4A06-A8D6-3E64F6B021BF}"/>
            </a:ext>
          </a:extLst>
        </xdr:cNvPr>
        <xdr:cNvSpPr txBox="1"/>
      </xdr:nvSpPr>
      <xdr:spPr>
        <a:xfrm>
          <a:off x="14744700" y="1644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1EFCB8B-500A-4D61-B9E0-95C1A98526AF}"/>
            </a:ext>
          </a:extLst>
        </xdr:cNvPr>
        <xdr:cNvCxnSpPr/>
      </xdr:nvCxnSpPr>
      <xdr:spPr>
        <a:xfrm>
          <a:off x="14611350" y="16445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3714001E-1631-4275-81B1-DC65BE2788C3}"/>
            </a:ext>
          </a:extLst>
        </xdr:cNvPr>
        <xdr:cNvSpPr txBox="1"/>
      </xdr:nvSpPr>
      <xdr:spPr>
        <a:xfrm>
          <a:off x="14744700" y="1492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BE3867EC-4177-4D0A-BA89-00CC1F536461}"/>
            </a:ext>
          </a:extLst>
        </xdr:cNvPr>
        <xdr:cNvCxnSpPr/>
      </xdr:nvCxnSpPr>
      <xdr:spPr>
        <a:xfrm>
          <a:off x="14611350" y="15139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37089</xdr:rowOff>
    </xdr:from>
    <xdr:to>
      <xdr:col>85</xdr:col>
      <xdr:colOff>127000</xdr:colOff>
      <xdr:row>99</xdr:row>
      <xdr:rowOff>38857</xdr:rowOff>
    </xdr:to>
    <xdr:cxnSp macro="">
      <xdr:nvCxnSpPr>
        <xdr:cNvPr id="682" name="直線コネクタ 681">
          <a:extLst>
            <a:ext uri="{FF2B5EF4-FFF2-40B4-BE49-F238E27FC236}">
              <a16:creationId xmlns:a16="http://schemas.microsoft.com/office/drawing/2014/main" id="{420E7B2D-32E0-4273-9A14-2C00A427A8A5}"/>
            </a:ext>
          </a:extLst>
        </xdr:cNvPr>
        <xdr:cNvCxnSpPr/>
      </xdr:nvCxnSpPr>
      <xdr:spPr>
        <a:xfrm flipV="1">
          <a:off x="13938250" y="16439139"/>
          <a:ext cx="762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C9C90D00-7A0C-44F5-A3A0-07323B39C54C}"/>
            </a:ext>
          </a:extLst>
        </xdr:cNvPr>
        <xdr:cNvSpPr txBox="1"/>
      </xdr:nvSpPr>
      <xdr:spPr>
        <a:xfrm>
          <a:off x="14744700" y="1604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685526EA-A821-4B90-84F2-CBA72DFB7127}"/>
            </a:ext>
          </a:extLst>
        </xdr:cNvPr>
        <xdr:cNvSpPr/>
      </xdr:nvSpPr>
      <xdr:spPr>
        <a:xfrm>
          <a:off x="14649450" y="161893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38103</xdr:rowOff>
    </xdr:from>
    <xdr:to>
      <xdr:col>81</xdr:col>
      <xdr:colOff>50800</xdr:colOff>
      <xdr:row>99</xdr:row>
      <xdr:rowOff>38857</xdr:rowOff>
    </xdr:to>
    <xdr:cxnSp macro="">
      <xdr:nvCxnSpPr>
        <xdr:cNvPr id="685" name="直線コネクタ 684">
          <a:extLst>
            <a:ext uri="{FF2B5EF4-FFF2-40B4-BE49-F238E27FC236}">
              <a16:creationId xmlns:a16="http://schemas.microsoft.com/office/drawing/2014/main" id="{111950C0-2453-452B-8BDE-F617AA528357}"/>
            </a:ext>
          </a:extLst>
        </xdr:cNvPr>
        <xdr:cNvCxnSpPr/>
      </xdr:nvCxnSpPr>
      <xdr:spPr>
        <a:xfrm>
          <a:off x="13144500" y="16440153"/>
          <a:ext cx="79375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7C7ED5C0-B782-4B8E-9F02-B4212A4C16FF}"/>
            </a:ext>
          </a:extLst>
        </xdr:cNvPr>
        <xdr:cNvSpPr/>
      </xdr:nvSpPr>
      <xdr:spPr>
        <a:xfrm>
          <a:off x="13887450" y="1626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312CF684-FAE8-4AD5-9C09-EF3A60D9EEF9}"/>
            </a:ext>
          </a:extLst>
        </xdr:cNvPr>
        <xdr:cNvSpPr txBox="1"/>
      </xdr:nvSpPr>
      <xdr:spPr>
        <a:xfrm>
          <a:off x="13709161" y="1604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38103</xdr:rowOff>
    </xdr:from>
    <xdr:to>
      <xdr:col>76</xdr:col>
      <xdr:colOff>114300</xdr:colOff>
      <xdr:row>99</xdr:row>
      <xdr:rowOff>39123</xdr:rowOff>
    </xdr:to>
    <xdr:cxnSp macro="">
      <xdr:nvCxnSpPr>
        <xdr:cNvPr id="688" name="直線コネクタ 687">
          <a:extLst>
            <a:ext uri="{FF2B5EF4-FFF2-40B4-BE49-F238E27FC236}">
              <a16:creationId xmlns:a16="http://schemas.microsoft.com/office/drawing/2014/main" id="{2F5EDE69-E450-4CBE-B908-93686CB3C2D7}"/>
            </a:ext>
          </a:extLst>
        </xdr:cNvPr>
        <xdr:cNvCxnSpPr/>
      </xdr:nvCxnSpPr>
      <xdr:spPr>
        <a:xfrm flipV="1">
          <a:off x="12344400" y="16440153"/>
          <a:ext cx="8001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44800CE8-3F6F-4773-B50B-403AF8C7F47F}"/>
            </a:ext>
          </a:extLst>
        </xdr:cNvPr>
        <xdr:cNvSpPr/>
      </xdr:nvSpPr>
      <xdr:spPr>
        <a:xfrm>
          <a:off x="13093700" y="163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EFF253B6-A499-4791-AEC5-2D87DDB92802}"/>
            </a:ext>
          </a:extLst>
        </xdr:cNvPr>
        <xdr:cNvSpPr txBox="1"/>
      </xdr:nvSpPr>
      <xdr:spPr>
        <a:xfrm>
          <a:off x="12896361" y="160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39123</xdr:rowOff>
    </xdr:from>
    <xdr:to>
      <xdr:col>71</xdr:col>
      <xdr:colOff>177800</xdr:colOff>
      <xdr:row>99</xdr:row>
      <xdr:rowOff>40129</xdr:rowOff>
    </xdr:to>
    <xdr:cxnSp macro="">
      <xdr:nvCxnSpPr>
        <xdr:cNvPr id="691" name="直線コネクタ 690">
          <a:extLst>
            <a:ext uri="{FF2B5EF4-FFF2-40B4-BE49-F238E27FC236}">
              <a16:creationId xmlns:a16="http://schemas.microsoft.com/office/drawing/2014/main" id="{2B19779F-7F67-4DA5-B3A2-A25C8A043B78}"/>
            </a:ext>
          </a:extLst>
        </xdr:cNvPr>
        <xdr:cNvCxnSpPr/>
      </xdr:nvCxnSpPr>
      <xdr:spPr>
        <a:xfrm flipV="1">
          <a:off x="11537950" y="16441173"/>
          <a:ext cx="8064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6357F01B-D08C-4845-8998-5764BBE30E0B}"/>
            </a:ext>
          </a:extLst>
        </xdr:cNvPr>
        <xdr:cNvSpPr/>
      </xdr:nvSpPr>
      <xdr:spPr>
        <a:xfrm>
          <a:off x="12299950" y="1624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D729E5B9-845A-41D7-A675-9A929D6F353D}"/>
            </a:ext>
          </a:extLst>
        </xdr:cNvPr>
        <xdr:cNvSpPr txBox="1"/>
      </xdr:nvSpPr>
      <xdr:spPr>
        <a:xfrm>
          <a:off x="12102611" y="160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BD617F45-E8D9-40E4-A985-1C5BD3CF6D39}"/>
            </a:ext>
          </a:extLst>
        </xdr:cNvPr>
        <xdr:cNvSpPr/>
      </xdr:nvSpPr>
      <xdr:spPr>
        <a:xfrm>
          <a:off x="11487150" y="162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874BEB23-EB8A-4726-81FF-17EE0AF40B3E}"/>
            </a:ext>
          </a:extLst>
        </xdr:cNvPr>
        <xdr:cNvSpPr txBox="1"/>
      </xdr:nvSpPr>
      <xdr:spPr>
        <a:xfrm>
          <a:off x="11308861" y="160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AA6C0E8E-DDDA-423C-9AE0-61CB46879123}"/>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EBCB5CC-223A-4E67-98C6-A7FA999AA45E}"/>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8ADC7842-8831-493C-BA16-7E0541A34654}"/>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6C59C689-4E43-422F-AD38-563B2557734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150A8764-A176-4484-9797-17C0BA6EB6F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157739</xdr:rowOff>
    </xdr:from>
    <xdr:to>
      <xdr:col>85</xdr:col>
      <xdr:colOff>177800</xdr:colOff>
      <xdr:row>99</xdr:row>
      <xdr:rowOff>87889</xdr:rowOff>
    </xdr:to>
    <xdr:sp macro="" textlink="">
      <xdr:nvSpPr>
        <xdr:cNvPr id="701" name="楕円 700">
          <a:extLst>
            <a:ext uri="{FF2B5EF4-FFF2-40B4-BE49-F238E27FC236}">
              <a16:creationId xmlns:a16="http://schemas.microsoft.com/office/drawing/2014/main" id="{3453370F-1404-4D0A-ACD0-532526AD6DD3}"/>
            </a:ext>
          </a:extLst>
        </xdr:cNvPr>
        <xdr:cNvSpPr/>
      </xdr:nvSpPr>
      <xdr:spPr>
        <a:xfrm>
          <a:off x="14649450" y="163883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72666</xdr:rowOff>
    </xdr:from>
    <xdr:ext cx="378565" cy="259045"/>
    <xdr:sp macro="" textlink="">
      <xdr:nvSpPr>
        <xdr:cNvPr id="702" name="積立金該当値テキスト">
          <a:extLst>
            <a:ext uri="{FF2B5EF4-FFF2-40B4-BE49-F238E27FC236}">
              <a16:creationId xmlns:a16="http://schemas.microsoft.com/office/drawing/2014/main" id="{CB831B7A-F087-401E-A627-281033CB0D07}"/>
            </a:ext>
          </a:extLst>
        </xdr:cNvPr>
        <xdr:cNvSpPr txBox="1"/>
      </xdr:nvSpPr>
      <xdr:spPr>
        <a:xfrm>
          <a:off x="14744700" y="16303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159507</xdr:rowOff>
    </xdr:from>
    <xdr:to>
      <xdr:col>81</xdr:col>
      <xdr:colOff>101600</xdr:colOff>
      <xdr:row>99</xdr:row>
      <xdr:rowOff>89657</xdr:rowOff>
    </xdr:to>
    <xdr:sp macro="" textlink="">
      <xdr:nvSpPr>
        <xdr:cNvPr id="703" name="楕円 702">
          <a:extLst>
            <a:ext uri="{FF2B5EF4-FFF2-40B4-BE49-F238E27FC236}">
              <a16:creationId xmlns:a16="http://schemas.microsoft.com/office/drawing/2014/main" id="{8DE1D215-AFE2-49BC-BCFE-7991DBDC8039}"/>
            </a:ext>
          </a:extLst>
        </xdr:cNvPr>
        <xdr:cNvSpPr/>
      </xdr:nvSpPr>
      <xdr:spPr>
        <a:xfrm>
          <a:off x="13887450" y="163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80784</xdr:rowOff>
    </xdr:from>
    <xdr:ext cx="378565" cy="259045"/>
    <xdr:sp macro="" textlink="">
      <xdr:nvSpPr>
        <xdr:cNvPr id="704" name="テキスト ボックス 703">
          <a:extLst>
            <a:ext uri="{FF2B5EF4-FFF2-40B4-BE49-F238E27FC236}">
              <a16:creationId xmlns:a16="http://schemas.microsoft.com/office/drawing/2014/main" id="{7C83C206-1F2D-4010-9795-27E54301D6B4}"/>
            </a:ext>
          </a:extLst>
        </xdr:cNvPr>
        <xdr:cNvSpPr txBox="1"/>
      </xdr:nvSpPr>
      <xdr:spPr>
        <a:xfrm>
          <a:off x="13768017" y="164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158753</xdr:rowOff>
    </xdr:from>
    <xdr:to>
      <xdr:col>76</xdr:col>
      <xdr:colOff>165100</xdr:colOff>
      <xdr:row>99</xdr:row>
      <xdr:rowOff>88903</xdr:rowOff>
    </xdr:to>
    <xdr:sp macro="" textlink="">
      <xdr:nvSpPr>
        <xdr:cNvPr id="705" name="楕円 704">
          <a:extLst>
            <a:ext uri="{FF2B5EF4-FFF2-40B4-BE49-F238E27FC236}">
              <a16:creationId xmlns:a16="http://schemas.microsoft.com/office/drawing/2014/main" id="{6B6D58A9-16A1-4F00-B43D-A041ABE6F91D}"/>
            </a:ext>
          </a:extLst>
        </xdr:cNvPr>
        <xdr:cNvSpPr/>
      </xdr:nvSpPr>
      <xdr:spPr>
        <a:xfrm>
          <a:off x="13093700" y="163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80030</xdr:rowOff>
    </xdr:from>
    <xdr:ext cx="378565" cy="259045"/>
    <xdr:sp macro="" textlink="">
      <xdr:nvSpPr>
        <xdr:cNvPr id="706" name="テキスト ボックス 705">
          <a:extLst>
            <a:ext uri="{FF2B5EF4-FFF2-40B4-BE49-F238E27FC236}">
              <a16:creationId xmlns:a16="http://schemas.microsoft.com/office/drawing/2014/main" id="{FE0DCC57-1DFC-4E92-8B61-E74811AB494E}"/>
            </a:ext>
          </a:extLst>
        </xdr:cNvPr>
        <xdr:cNvSpPr txBox="1"/>
      </xdr:nvSpPr>
      <xdr:spPr>
        <a:xfrm>
          <a:off x="12974267" y="1648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159773</xdr:rowOff>
    </xdr:from>
    <xdr:to>
      <xdr:col>72</xdr:col>
      <xdr:colOff>38100</xdr:colOff>
      <xdr:row>99</xdr:row>
      <xdr:rowOff>89923</xdr:rowOff>
    </xdr:to>
    <xdr:sp macro="" textlink="">
      <xdr:nvSpPr>
        <xdr:cNvPr id="707" name="楕円 706">
          <a:extLst>
            <a:ext uri="{FF2B5EF4-FFF2-40B4-BE49-F238E27FC236}">
              <a16:creationId xmlns:a16="http://schemas.microsoft.com/office/drawing/2014/main" id="{EC44F164-FDC5-465F-9157-B754A281590C}"/>
            </a:ext>
          </a:extLst>
        </xdr:cNvPr>
        <xdr:cNvSpPr/>
      </xdr:nvSpPr>
      <xdr:spPr>
        <a:xfrm>
          <a:off x="12299950" y="16390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81050</xdr:rowOff>
    </xdr:from>
    <xdr:ext cx="378565" cy="259045"/>
    <xdr:sp macro="" textlink="">
      <xdr:nvSpPr>
        <xdr:cNvPr id="708" name="テキスト ボックス 707">
          <a:extLst>
            <a:ext uri="{FF2B5EF4-FFF2-40B4-BE49-F238E27FC236}">
              <a16:creationId xmlns:a16="http://schemas.microsoft.com/office/drawing/2014/main" id="{2CBA70AA-C160-455C-9C00-6BC27ACA44EE}"/>
            </a:ext>
          </a:extLst>
        </xdr:cNvPr>
        <xdr:cNvSpPr txBox="1"/>
      </xdr:nvSpPr>
      <xdr:spPr>
        <a:xfrm>
          <a:off x="12174167" y="1648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160779</xdr:rowOff>
    </xdr:from>
    <xdr:to>
      <xdr:col>67</xdr:col>
      <xdr:colOff>101600</xdr:colOff>
      <xdr:row>99</xdr:row>
      <xdr:rowOff>90929</xdr:rowOff>
    </xdr:to>
    <xdr:sp macro="" textlink="">
      <xdr:nvSpPr>
        <xdr:cNvPr id="709" name="楕円 708">
          <a:extLst>
            <a:ext uri="{FF2B5EF4-FFF2-40B4-BE49-F238E27FC236}">
              <a16:creationId xmlns:a16="http://schemas.microsoft.com/office/drawing/2014/main" id="{77260A8B-992B-46E2-BB4E-92799A59F272}"/>
            </a:ext>
          </a:extLst>
        </xdr:cNvPr>
        <xdr:cNvSpPr/>
      </xdr:nvSpPr>
      <xdr:spPr>
        <a:xfrm>
          <a:off x="11487150" y="163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82056</xdr:rowOff>
    </xdr:from>
    <xdr:ext cx="378565" cy="259045"/>
    <xdr:sp macro="" textlink="">
      <xdr:nvSpPr>
        <xdr:cNvPr id="710" name="テキスト ボックス 709">
          <a:extLst>
            <a:ext uri="{FF2B5EF4-FFF2-40B4-BE49-F238E27FC236}">
              <a16:creationId xmlns:a16="http://schemas.microsoft.com/office/drawing/2014/main" id="{C47E9C47-3103-48D0-BC3E-66DEEDD4DAF9}"/>
            </a:ext>
          </a:extLst>
        </xdr:cNvPr>
        <xdr:cNvSpPr txBox="1"/>
      </xdr:nvSpPr>
      <xdr:spPr>
        <a:xfrm>
          <a:off x="11367717" y="1648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248EDE2C-561F-4C7D-B04E-170985EF527B}"/>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5AFB9AA1-84D4-4BBC-B2D0-CBBAB7CCC045}"/>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ACF39BA8-479D-40E4-916A-ACF68B0B373E}"/>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A71D7A5B-00E3-4A7C-9087-0692CC0289E9}"/>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EB53D881-E305-4487-8C44-31723FF191A6}"/>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4582139D-9040-4FFD-9E03-B0D6631D82F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B2728B06-423D-4411-926E-1356E007A446}"/>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E6748876-6833-4078-812C-91F13E30CB39}"/>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5B515B6D-A019-48BF-BBF2-915F30478294}"/>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9864F14F-AD07-439E-862A-4C722792F69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37EE8748-C9B4-4176-AF8A-8038650DB433}"/>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26B4E49E-9658-4C55-9C82-7AE2A9141C3C}"/>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A19DBD78-9635-4080-BFE1-4E08398F87E7}"/>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3FFCD9DA-F160-478E-BE0F-855DD3711DFA}"/>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63196638-DBA1-4D85-96F3-C2372F69169A}"/>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4588F3A3-A041-43A0-8252-28F3870D2C72}"/>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F2AD0222-9A62-499B-B386-697D730EAE6D}"/>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DE81F4BF-CBA8-4CD2-9945-8885A4413104}"/>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704AEAAE-5E45-4C81-AB72-B4B9B9AF5E26}"/>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C8AD76F3-A0BE-41FD-BDF4-63514F8ECFA6}"/>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5ECF457E-A684-47B3-A9AE-BDB263F20C45}"/>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BFA11896-AD60-47EA-B201-44405D266E34}"/>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9041C72C-DD8B-4ACE-8AD5-2CDF8C6101EF}"/>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328787A6-70BF-46F5-B080-950E56EFAC92}"/>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7097339B-F8E9-4B67-8462-1E54CE4B319E}"/>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6C812A06-6C46-4C93-BDD8-86424CFCC58E}"/>
            </a:ext>
          </a:extLst>
        </xdr:cNvPr>
        <xdr:cNvCxnSpPr/>
      </xdr:nvCxnSpPr>
      <xdr:spPr>
        <a:xfrm flipV="1">
          <a:off x="19949795" y="5005433"/>
          <a:ext cx="1269" cy="153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E0966200-5644-465E-A1DC-7692AECFEEA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864A5E01-2A40-45F0-89C4-87A6B476A084}"/>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8F43F830-093C-4B7E-958F-576274EAEA0D}"/>
            </a:ext>
          </a:extLst>
        </xdr:cNvPr>
        <xdr:cNvSpPr txBox="1"/>
      </xdr:nvSpPr>
      <xdr:spPr>
        <a:xfrm>
          <a:off x="20002500" y="47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3213AEBE-925C-41EA-A382-AB7C3FE90BA6}"/>
            </a:ext>
          </a:extLst>
        </xdr:cNvPr>
        <xdr:cNvCxnSpPr/>
      </xdr:nvCxnSpPr>
      <xdr:spPr>
        <a:xfrm>
          <a:off x="19881850" y="500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120541</xdr:rowOff>
    </xdr:from>
    <xdr:to>
      <xdr:col>116</xdr:col>
      <xdr:colOff>63500</xdr:colOff>
      <xdr:row>39</xdr:row>
      <xdr:rowOff>363</xdr:rowOff>
    </xdr:to>
    <xdr:cxnSp macro="">
      <xdr:nvCxnSpPr>
        <xdr:cNvPr id="741" name="直線コネクタ 740">
          <a:extLst>
            <a:ext uri="{FF2B5EF4-FFF2-40B4-BE49-F238E27FC236}">
              <a16:creationId xmlns:a16="http://schemas.microsoft.com/office/drawing/2014/main" id="{AD6B9CBD-0886-4D15-9E15-D0813A69099E}"/>
            </a:ext>
          </a:extLst>
        </xdr:cNvPr>
        <xdr:cNvCxnSpPr/>
      </xdr:nvCxnSpPr>
      <xdr:spPr>
        <a:xfrm>
          <a:off x="19202400" y="6400691"/>
          <a:ext cx="749300" cy="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B0069AFA-B1BD-4AD6-A371-9903CDBF418A}"/>
            </a:ext>
          </a:extLst>
        </xdr:cNvPr>
        <xdr:cNvSpPr txBox="1"/>
      </xdr:nvSpPr>
      <xdr:spPr>
        <a:xfrm>
          <a:off x="20002500" y="615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4F0F5887-FCB3-4C95-AFD3-132DCE3FA6F1}"/>
            </a:ext>
          </a:extLst>
        </xdr:cNvPr>
        <xdr:cNvSpPr/>
      </xdr:nvSpPr>
      <xdr:spPr>
        <a:xfrm>
          <a:off x="19900900" y="63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119670</xdr:rowOff>
    </xdr:from>
    <xdr:to>
      <xdr:col>111</xdr:col>
      <xdr:colOff>177800</xdr:colOff>
      <xdr:row>38</xdr:row>
      <xdr:rowOff>120541</xdr:rowOff>
    </xdr:to>
    <xdr:cxnSp macro="">
      <xdr:nvCxnSpPr>
        <xdr:cNvPr id="744" name="直線コネクタ 743">
          <a:extLst>
            <a:ext uri="{FF2B5EF4-FFF2-40B4-BE49-F238E27FC236}">
              <a16:creationId xmlns:a16="http://schemas.microsoft.com/office/drawing/2014/main" id="{8A4FDBC0-C137-4089-BD30-15ADF667EBB4}"/>
            </a:ext>
          </a:extLst>
        </xdr:cNvPr>
        <xdr:cNvCxnSpPr/>
      </xdr:nvCxnSpPr>
      <xdr:spPr>
        <a:xfrm>
          <a:off x="18395950" y="6399820"/>
          <a:ext cx="80645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D34A1A81-3AAB-4201-A4CA-BD95CC342565}"/>
            </a:ext>
          </a:extLst>
        </xdr:cNvPr>
        <xdr:cNvSpPr/>
      </xdr:nvSpPr>
      <xdr:spPr>
        <a:xfrm>
          <a:off x="19157950" y="6301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E7FEF19A-2160-4F21-91D6-755980734497}"/>
            </a:ext>
          </a:extLst>
        </xdr:cNvPr>
        <xdr:cNvSpPr txBox="1"/>
      </xdr:nvSpPr>
      <xdr:spPr>
        <a:xfrm>
          <a:off x="18992928" y="608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118038</xdr:rowOff>
    </xdr:from>
    <xdr:to>
      <xdr:col>107</xdr:col>
      <xdr:colOff>50800</xdr:colOff>
      <xdr:row>38</xdr:row>
      <xdr:rowOff>119670</xdr:rowOff>
    </xdr:to>
    <xdr:cxnSp macro="">
      <xdr:nvCxnSpPr>
        <xdr:cNvPr id="747" name="直線コネクタ 746">
          <a:extLst>
            <a:ext uri="{FF2B5EF4-FFF2-40B4-BE49-F238E27FC236}">
              <a16:creationId xmlns:a16="http://schemas.microsoft.com/office/drawing/2014/main" id="{45EA022A-2617-45F5-B9F9-F2A6DEC4310A}"/>
            </a:ext>
          </a:extLst>
        </xdr:cNvPr>
        <xdr:cNvCxnSpPr/>
      </xdr:nvCxnSpPr>
      <xdr:spPr>
        <a:xfrm>
          <a:off x="17602200" y="6398188"/>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921B656D-E3FE-4D48-B0CF-63F7BCE0CD23}"/>
            </a:ext>
          </a:extLst>
        </xdr:cNvPr>
        <xdr:cNvSpPr/>
      </xdr:nvSpPr>
      <xdr:spPr>
        <a:xfrm>
          <a:off x="183451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75F9D311-CB0F-449E-B959-E80C0C47EFA6}"/>
            </a:ext>
          </a:extLst>
        </xdr:cNvPr>
        <xdr:cNvSpPr txBox="1"/>
      </xdr:nvSpPr>
      <xdr:spPr>
        <a:xfrm>
          <a:off x="181801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116296</xdr:rowOff>
    </xdr:from>
    <xdr:to>
      <xdr:col>102</xdr:col>
      <xdr:colOff>114300</xdr:colOff>
      <xdr:row>38</xdr:row>
      <xdr:rowOff>118038</xdr:rowOff>
    </xdr:to>
    <xdr:cxnSp macro="">
      <xdr:nvCxnSpPr>
        <xdr:cNvPr id="750" name="直線コネクタ 749">
          <a:extLst>
            <a:ext uri="{FF2B5EF4-FFF2-40B4-BE49-F238E27FC236}">
              <a16:creationId xmlns:a16="http://schemas.microsoft.com/office/drawing/2014/main" id="{E2A980A3-7F65-472F-A6A8-42B2EC32DF51}"/>
            </a:ext>
          </a:extLst>
        </xdr:cNvPr>
        <xdr:cNvCxnSpPr/>
      </xdr:nvCxnSpPr>
      <xdr:spPr>
        <a:xfrm>
          <a:off x="16802100" y="6396446"/>
          <a:ext cx="8001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765E62E1-DA85-4FA1-B2DB-101ADE3E9E54}"/>
            </a:ext>
          </a:extLst>
        </xdr:cNvPr>
        <xdr:cNvSpPr/>
      </xdr:nvSpPr>
      <xdr:spPr>
        <a:xfrm>
          <a:off x="17551400" y="6375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a:extLst>
            <a:ext uri="{FF2B5EF4-FFF2-40B4-BE49-F238E27FC236}">
              <a16:creationId xmlns:a16="http://schemas.microsoft.com/office/drawing/2014/main" id="{5689D194-EFE3-43A8-80D1-0A4ABB975054}"/>
            </a:ext>
          </a:extLst>
        </xdr:cNvPr>
        <xdr:cNvSpPr txBox="1"/>
      </xdr:nvSpPr>
      <xdr:spPr>
        <a:xfrm>
          <a:off x="17386378" y="64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67BF7546-B259-478B-B833-4EE96DBB136E}"/>
            </a:ext>
          </a:extLst>
        </xdr:cNvPr>
        <xdr:cNvSpPr/>
      </xdr:nvSpPr>
      <xdr:spPr>
        <a:xfrm>
          <a:off x="16757650" y="6382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4" name="テキスト ボックス 753">
          <a:extLst>
            <a:ext uri="{FF2B5EF4-FFF2-40B4-BE49-F238E27FC236}">
              <a16:creationId xmlns:a16="http://schemas.microsoft.com/office/drawing/2014/main" id="{BDDD450E-AD3C-49AF-842A-D74F12AE14B6}"/>
            </a:ext>
          </a:extLst>
        </xdr:cNvPr>
        <xdr:cNvSpPr txBox="1"/>
      </xdr:nvSpPr>
      <xdr:spPr>
        <a:xfrm>
          <a:off x="16592628" y="64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DC51AEE-98DB-4CFE-8D5B-C1DFDF2C9BEF}"/>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4BD75E0A-E440-4C72-BC89-59E9BB32FEDE}"/>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19D84F94-DCB6-4BCA-B897-108C03C39D8E}"/>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4E21EED-A58E-4CB8-92AB-CDB4D1B5958D}"/>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E858A3AA-739F-4E3B-ADE2-E8B8C3589607}"/>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121013</xdr:rowOff>
    </xdr:from>
    <xdr:to>
      <xdr:col>116</xdr:col>
      <xdr:colOff>114300</xdr:colOff>
      <xdr:row>39</xdr:row>
      <xdr:rowOff>51163</xdr:rowOff>
    </xdr:to>
    <xdr:sp macro="" textlink="">
      <xdr:nvSpPr>
        <xdr:cNvPr id="760" name="楕円 759">
          <a:extLst>
            <a:ext uri="{FF2B5EF4-FFF2-40B4-BE49-F238E27FC236}">
              <a16:creationId xmlns:a16="http://schemas.microsoft.com/office/drawing/2014/main" id="{35038466-819F-44B5-887D-F0B6581F5339}"/>
            </a:ext>
          </a:extLst>
        </xdr:cNvPr>
        <xdr:cNvSpPr/>
      </xdr:nvSpPr>
      <xdr:spPr>
        <a:xfrm>
          <a:off x="19900900" y="6401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35940</xdr:rowOff>
    </xdr:from>
    <xdr:ext cx="378565" cy="259045"/>
    <xdr:sp macro="" textlink="">
      <xdr:nvSpPr>
        <xdr:cNvPr id="761" name="投資及び出資金該当値テキスト">
          <a:extLst>
            <a:ext uri="{FF2B5EF4-FFF2-40B4-BE49-F238E27FC236}">
              <a16:creationId xmlns:a16="http://schemas.microsoft.com/office/drawing/2014/main" id="{E76946DF-B183-44C6-B23A-FFDCE479F656}"/>
            </a:ext>
          </a:extLst>
        </xdr:cNvPr>
        <xdr:cNvSpPr txBox="1"/>
      </xdr:nvSpPr>
      <xdr:spPr>
        <a:xfrm>
          <a:off x="20002500" y="631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69741</xdr:rowOff>
    </xdr:from>
    <xdr:to>
      <xdr:col>112</xdr:col>
      <xdr:colOff>38100</xdr:colOff>
      <xdr:row>38</xdr:row>
      <xdr:rowOff>171341</xdr:rowOff>
    </xdr:to>
    <xdr:sp macro="" textlink="">
      <xdr:nvSpPr>
        <xdr:cNvPr id="762" name="楕円 761">
          <a:extLst>
            <a:ext uri="{FF2B5EF4-FFF2-40B4-BE49-F238E27FC236}">
              <a16:creationId xmlns:a16="http://schemas.microsoft.com/office/drawing/2014/main" id="{A6D161BE-7F4B-4F71-9CFD-B2192169DCC9}"/>
            </a:ext>
          </a:extLst>
        </xdr:cNvPr>
        <xdr:cNvSpPr/>
      </xdr:nvSpPr>
      <xdr:spPr>
        <a:xfrm>
          <a:off x="19157950" y="63498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162468</xdr:rowOff>
    </xdr:from>
    <xdr:ext cx="469744" cy="259045"/>
    <xdr:sp macro="" textlink="">
      <xdr:nvSpPr>
        <xdr:cNvPr id="763" name="テキスト ボックス 762">
          <a:extLst>
            <a:ext uri="{FF2B5EF4-FFF2-40B4-BE49-F238E27FC236}">
              <a16:creationId xmlns:a16="http://schemas.microsoft.com/office/drawing/2014/main" id="{685F3BAE-83D8-4D0C-8E39-82A7D2FA1616}"/>
            </a:ext>
          </a:extLst>
        </xdr:cNvPr>
        <xdr:cNvSpPr txBox="1"/>
      </xdr:nvSpPr>
      <xdr:spPr>
        <a:xfrm>
          <a:off x="18992928" y="64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68870</xdr:rowOff>
    </xdr:from>
    <xdr:to>
      <xdr:col>107</xdr:col>
      <xdr:colOff>101600</xdr:colOff>
      <xdr:row>38</xdr:row>
      <xdr:rowOff>170470</xdr:rowOff>
    </xdr:to>
    <xdr:sp macro="" textlink="">
      <xdr:nvSpPr>
        <xdr:cNvPr id="764" name="楕円 763">
          <a:extLst>
            <a:ext uri="{FF2B5EF4-FFF2-40B4-BE49-F238E27FC236}">
              <a16:creationId xmlns:a16="http://schemas.microsoft.com/office/drawing/2014/main" id="{2CB9DB1C-88F1-4037-B1C6-7828EF3295C3}"/>
            </a:ext>
          </a:extLst>
        </xdr:cNvPr>
        <xdr:cNvSpPr/>
      </xdr:nvSpPr>
      <xdr:spPr>
        <a:xfrm>
          <a:off x="18345150" y="6349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161597</xdr:rowOff>
    </xdr:from>
    <xdr:ext cx="469744" cy="259045"/>
    <xdr:sp macro="" textlink="">
      <xdr:nvSpPr>
        <xdr:cNvPr id="765" name="テキスト ボックス 764">
          <a:extLst>
            <a:ext uri="{FF2B5EF4-FFF2-40B4-BE49-F238E27FC236}">
              <a16:creationId xmlns:a16="http://schemas.microsoft.com/office/drawing/2014/main" id="{8F29CE3E-DD51-49B3-93C0-ADFD223EA39E}"/>
            </a:ext>
          </a:extLst>
        </xdr:cNvPr>
        <xdr:cNvSpPr txBox="1"/>
      </xdr:nvSpPr>
      <xdr:spPr>
        <a:xfrm>
          <a:off x="18180128" y="64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67238</xdr:rowOff>
    </xdr:from>
    <xdr:to>
      <xdr:col>102</xdr:col>
      <xdr:colOff>165100</xdr:colOff>
      <xdr:row>38</xdr:row>
      <xdr:rowOff>168838</xdr:rowOff>
    </xdr:to>
    <xdr:sp macro="" textlink="">
      <xdr:nvSpPr>
        <xdr:cNvPr id="766" name="楕円 765">
          <a:extLst>
            <a:ext uri="{FF2B5EF4-FFF2-40B4-BE49-F238E27FC236}">
              <a16:creationId xmlns:a16="http://schemas.microsoft.com/office/drawing/2014/main" id="{685597B2-9445-43A9-AED3-3EE5A641E701}"/>
            </a:ext>
          </a:extLst>
        </xdr:cNvPr>
        <xdr:cNvSpPr/>
      </xdr:nvSpPr>
      <xdr:spPr>
        <a:xfrm>
          <a:off x="17551400" y="6347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13914</xdr:rowOff>
    </xdr:from>
    <xdr:ext cx="469744" cy="259045"/>
    <xdr:sp macro="" textlink="">
      <xdr:nvSpPr>
        <xdr:cNvPr id="767" name="テキスト ボックス 766">
          <a:extLst>
            <a:ext uri="{FF2B5EF4-FFF2-40B4-BE49-F238E27FC236}">
              <a16:creationId xmlns:a16="http://schemas.microsoft.com/office/drawing/2014/main" id="{F75FDC24-E9DF-470E-9268-111114D84DC4}"/>
            </a:ext>
          </a:extLst>
        </xdr:cNvPr>
        <xdr:cNvSpPr txBox="1"/>
      </xdr:nvSpPr>
      <xdr:spPr>
        <a:xfrm>
          <a:off x="17386378" y="61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65496</xdr:rowOff>
    </xdr:from>
    <xdr:to>
      <xdr:col>98</xdr:col>
      <xdr:colOff>38100</xdr:colOff>
      <xdr:row>38</xdr:row>
      <xdr:rowOff>167096</xdr:rowOff>
    </xdr:to>
    <xdr:sp macro="" textlink="">
      <xdr:nvSpPr>
        <xdr:cNvPr id="768" name="楕円 767">
          <a:extLst>
            <a:ext uri="{FF2B5EF4-FFF2-40B4-BE49-F238E27FC236}">
              <a16:creationId xmlns:a16="http://schemas.microsoft.com/office/drawing/2014/main" id="{422CF344-933F-4FFE-B2B0-DBCAC1A0B803}"/>
            </a:ext>
          </a:extLst>
        </xdr:cNvPr>
        <xdr:cNvSpPr/>
      </xdr:nvSpPr>
      <xdr:spPr>
        <a:xfrm>
          <a:off x="16757650" y="63456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12173</xdr:rowOff>
    </xdr:from>
    <xdr:ext cx="469744" cy="259045"/>
    <xdr:sp macro="" textlink="">
      <xdr:nvSpPr>
        <xdr:cNvPr id="769" name="テキスト ボックス 768">
          <a:extLst>
            <a:ext uri="{FF2B5EF4-FFF2-40B4-BE49-F238E27FC236}">
              <a16:creationId xmlns:a16="http://schemas.microsoft.com/office/drawing/2014/main" id="{7AB664A7-84AA-42B9-BF1C-FA1CC7D37A5E}"/>
            </a:ext>
          </a:extLst>
        </xdr:cNvPr>
        <xdr:cNvSpPr txBox="1"/>
      </xdr:nvSpPr>
      <xdr:spPr>
        <a:xfrm>
          <a:off x="16592628" y="612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BE4753C4-0F17-4247-961F-2069A7B306B7}"/>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70ACA19C-EC9F-4D75-AEC2-06A5FBB323CF}"/>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CF4A8F7B-953A-4499-A498-40AE9D4B22DC}"/>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9354205F-C469-4168-8962-35FF539ECC05}"/>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EC191F69-AD3E-4A15-A56B-208EBB4CA571}"/>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83FC7198-7AD9-4173-9C18-11783C885625}"/>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CF167229-18BC-44C2-B17E-709F893D215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33F7521C-2ACE-4D67-B27B-8BF15430CFCC}"/>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A6208D-831F-457D-A55C-52DBC5FB2C7A}"/>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3DE26460-84B3-4C7E-9FD2-C56C853C947B}"/>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53C25076-C5A3-4475-8B3B-213F7AF09778}"/>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5267D7B3-097F-4A6C-BDD3-B0DC27572C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CFFFD92D-3966-4B80-9F69-88C60287EB8F}"/>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EFAA2B0D-BE5D-445A-A4C9-9137ECF91D14}"/>
            </a:ext>
          </a:extLst>
        </xdr:cNvPr>
        <xdr:cNvSpPr txBox="1"/>
      </xdr:nvSpPr>
      <xdr:spPr>
        <a:xfrm>
          <a:off x="1604917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DD8DB13E-3A75-4B0A-ADAB-5856F1F02727}"/>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4504D5A3-7DF0-4FFD-92AB-A8C33D280914}"/>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3E8D7F08-42D5-4D57-BDEB-DACB22820BC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2F0199DF-1661-4692-BA4D-831686DFE0F9}"/>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2E8FF70E-5B23-4328-8619-62110FAE4BE7}"/>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649F6FEE-84D6-4563-AEBC-34457AD54032}"/>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13B00F4D-AA60-45E1-BE61-8FC03136EE67}"/>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ED9B43E3-3DD5-466B-B96F-E8EA82990A36}"/>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3627C1EF-FFFC-4553-A511-7A0792089804}"/>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98FCB5C2-6137-4BE6-AB46-F18782F7BA68}"/>
            </a:ext>
          </a:extLst>
        </xdr:cNvPr>
        <xdr:cNvCxnSpPr/>
      </xdr:nvCxnSpPr>
      <xdr:spPr>
        <a:xfrm flipV="1">
          <a:off x="19949795" y="8499246"/>
          <a:ext cx="1269" cy="1292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16EDA47E-7362-45E1-B63B-737C8ED478C2}"/>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B175061B-6C22-4862-AC9F-F325DBAFE0C1}"/>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A2D95A96-41EF-48FA-AD3A-0CD4BD185F1E}"/>
            </a:ext>
          </a:extLst>
        </xdr:cNvPr>
        <xdr:cNvSpPr txBox="1"/>
      </xdr:nvSpPr>
      <xdr:spPr>
        <a:xfrm>
          <a:off x="20002500" y="82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D6C36779-7EB6-46A3-A10A-8779C95CE2E3}"/>
            </a:ext>
          </a:extLst>
        </xdr:cNvPr>
        <xdr:cNvCxnSpPr/>
      </xdr:nvCxnSpPr>
      <xdr:spPr>
        <a:xfrm>
          <a:off x="19881850" y="8499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27000</xdr:rowOff>
    </xdr:from>
    <xdr:to>
      <xdr:col>116</xdr:col>
      <xdr:colOff>63500</xdr:colOff>
      <xdr:row>59</xdr:row>
      <xdr:rowOff>27229</xdr:rowOff>
    </xdr:to>
    <xdr:cxnSp macro="">
      <xdr:nvCxnSpPr>
        <xdr:cNvPr id="798" name="直線コネクタ 797">
          <a:extLst>
            <a:ext uri="{FF2B5EF4-FFF2-40B4-BE49-F238E27FC236}">
              <a16:creationId xmlns:a16="http://schemas.microsoft.com/office/drawing/2014/main" id="{0C210250-BC92-41C2-B54F-7500CFEDAB7D}"/>
            </a:ext>
          </a:extLst>
        </xdr:cNvPr>
        <xdr:cNvCxnSpPr/>
      </xdr:nvCxnSpPr>
      <xdr:spPr>
        <a:xfrm>
          <a:off x="19202400" y="9774250"/>
          <a:ext cx="7493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27662F53-9EE2-41D8-ABD4-40807F4CFAFB}"/>
            </a:ext>
          </a:extLst>
        </xdr:cNvPr>
        <xdr:cNvSpPr txBox="1"/>
      </xdr:nvSpPr>
      <xdr:spPr>
        <a:xfrm>
          <a:off x="20002500" y="9522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C5BB0B8B-E794-4311-AF29-1DCE3D67AE2C}"/>
            </a:ext>
          </a:extLst>
        </xdr:cNvPr>
        <xdr:cNvSpPr/>
      </xdr:nvSpPr>
      <xdr:spPr>
        <a:xfrm>
          <a:off x="19900900" y="966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26848</xdr:rowOff>
    </xdr:from>
    <xdr:to>
      <xdr:col>111</xdr:col>
      <xdr:colOff>177800</xdr:colOff>
      <xdr:row>59</xdr:row>
      <xdr:rowOff>27000</xdr:rowOff>
    </xdr:to>
    <xdr:cxnSp macro="">
      <xdr:nvCxnSpPr>
        <xdr:cNvPr id="801" name="直線コネクタ 800">
          <a:extLst>
            <a:ext uri="{FF2B5EF4-FFF2-40B4-BE49-F238E27FC236}">
              <a16:creationId xmlns:a16="http://schemas.microsoft.com/office/drawing/2014/main" id="{F3883EEF-00FF-4138-99A6-CA8A923A9638}"/>
            </a:ext>
          </a:extLst>
        </xdr:cNvPr>
        <xdr:cNvCxnSpPr/>
      </xdr:nvCxnSpPr>
      <xdr:spPr>
        <a:xfrm>
          <a:off x="18395950" y="9774098"/>
          <a:ext cx="8064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EB6B9716-FD41-4E03-BB52-AC11CAC3617B}"/>
            </a:ext>
          </a:extLst>
        </xdr:cNvPr>
        <xdr:cNvSpPr/>
      </xdr:nvSpPr>
      <xdr:spPr>
        <a:xfrm>
          <a:off x="19157950" y="9636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2B47BA3C-03C7-4D60-848C-6CD0ABBF741D}"/>
            </a:ext>
          </a:extLst>
        </xdr:cNvPr>
        <xdr:cNvSpPr txBox="1"/>
      </xdr:nvSpPr>
      <xdr:spPr>
        <a:xfrm>
          <a:off x="18992928" y="94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26695</xdr:rowOff>
    </xdr:from>
    <xdr:to>
      <xdr:col>107</xdr:col>
      <xdr:colOff>50800</xdr:colOff>
      <xdr:row>59</xdr:row>
      <xdr:rowOff>26848</xdr:rowOff>
    </xdr:to>
    <xdr:cxnSp macro="">
      <xdr:nvCxnSpPr>
        <xdr:cNvPr id="804" name="直線コネクタ 803">
          <a:extLst>
            <a:ext uri="{FF2B5EF4-FFF2-40B4-BE49-F238E27FC236}">
              <a16:creationId xmlns:a16="http://schemas.microsoft.com/office/drawing/2014/main" id="{5E462C9C-F49D-401C-BE06-96D1732AB005}"/>
            </a:ext>
          </a:extLst>
        </xdr:cNvPr>
        <xdr:cNvCxnSpPr/>
      </xdr:nvCxnSpPr>
      <xdr:spPr>
        <a:xfrm>
          <a:off x="17602200" y="9773945"/>
          <a:ext cx="7937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CB4B737E-3CE1-46F3-A6F0-F4A53D28D5A7}"/>
            </a:ext>
          </a:extLst>
        </xdr:cNvPr>
        <xdr:cNvSpPr/>
      </xdr:nvSpPr>
      <xdr:spPr>
        <a:xfrm>
          <a:off x="1834515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3191A487-A8AE-41A5-A3A8-88EA1DB355D0}"/>
            </a:ext>
          </a:extLst>
        </xdr:cNvPr>
        <xdr:cNvSpPr txBox="1"/>
      </xdr:nvSpPr>
      <xdr:spPr>
        <a:xfrm>
          <a:off x="18180128" y="942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26467</xdr:rowOff>
    </xdr:from>
    <xdr:to>
      <xdr:col>102</xdr:col>
      <xdr:colOff>114300</xdr:colOff>
      <xdr:row>59</xdr:row>
      <xdr:rowOff>26695</xdr:rowOff>
    </xdr:to>
    <xdr:cxnSp macro="">
      <xdr:nvCxnSpPr>
        <xdr:cNvPr id="807" name="直線コネクタ 806">
          <a:extLst>
            <a:ext uri="{FF2B5EF4-FFF2-40B4-BE49-F238E27FC236}">
              <a16:creationId xmlns:a16="http://schemas.microsoft.com/office/drawing/2014/main" id="{EC04651C-D7EB-4C8F-A877-51CED5316C97}"/>
            </a:ext>
          </a:extLst>
        </xdr:cNvPr>
        <xdr:cNvCxnSpPr/>
      </xdr:nvCxnSpPr>
      <xdr:spPr>
        <a:xfrm>
          <a:off x="16802100" y="9773717"/>
          <a:ext cx="8001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984C232C-C174-4944-A77E-00C06587C61E}"/>
            </a:ext>
          </a:extLst>
        </xdr:cNvPr>
        <xdr:cNvSpPr/>
      </xdr:nvSpPr>
      <xdr:spPr>
        <a:xfrm>
          <a:off x="17551400" y="964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B08A146E-3914-41F9-93B4-98BEA1958C22}"/>
            </a:ext>
          </a:extLst>
        </xdr:cNvPr>
        <xdr:cNvSpPr txBox="1"/>
      </xdr:nvSpPr>
      <xdr:spPr>
        <a:xfrm>
          <a:off x="17386378" y="94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114F6677-3390-4639-AB78-CE6654A24CC6}"/>
            </a:ext>
          </a:extLst>
        </xdr:cNvPr>
        <xdr:cNvSpPr/>
      </xdr:nvSpPr>
      <xdr:spPr>
        <a:xfrm>
          <a:off x="16757650" y="96430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B080890C-523B-4FEB-B029-1E4802EA0C7B}"/>
            </a:ext>
          </a:extLst>
        </xdr:cNvPr>
        <xdr:cNvSpPr txBox="1"/>
      </xdr:nvSpPr>
      <xdr:spPr>
        <a:xfrm>
          <a:off x="16592628" y="94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07EF5D2-3141-4157-B4B5-EB5E61F44DCD}"/>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FE5626BD-BCA5-4B72-AB85-DB0EFF83A96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EAC01FF-B278-46D3-9CB9-C7A67631CF1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83C4936-3C57-48D2-BE30-955A38CCB331}"/>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A5A99E54-2DFE-4E1A-BCF4-1B805DCBFB48}"/>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147879</xdr:rowOff>
    </xdr:from>
    <xdr:to>
      <xdr:col>116</xdr:col>
      <xdr:colOff>114300</xdr:colOff>
      <xdr:row>59</xdr:row>
      <xdr:rowOff>78029</xdr:rowOff>
    </xdr:to>
    <xdr:sp macro="" textlink="">
      <xdr:nvSpPr>
        <xdr:cNvPr id="817" name="楕円 816">
          <a:extLst>
            <a:ext uri="{FF2B5EF4-FFF2-40B4-BE49-F238E27FC236}">
              <a16:creationId xmlns:a16="http://schemas.microsoft.com/office/drawing/2014/main" id="{27FD388D-55ED-4B31-9840-01E82C65C57C}"/>
            </a:ext>
          </a:extLst>
        </xdr:cNvPr>
        <xdr:cNvSpPr/>
      </xdr:nvSpPr>
      <xdr:spPr>
        <a:xfrm>
          <a:off x="19900900" y="9730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62806</xdr:rowOff>
    </xdr:from>
    <xdr:ext cx="378565" cy="259045"/>
    <xdr:sp macro="" textlink="">
      <xdr:nvSpPr>
        <xdr:cNvPr id="818" name="貸付金該当値テキスト">
          <a:extLst>
            <a:ext uri="{FF2B5EF4-FFF2-40B4-BE49-F238E27FC236}">
              <a16:creationId xmlns:a16="http://schemas.microsoft.com/office/drawing/2014/main" id="{1205EB99-4AB4-4A9F-BA83-74CC9683AA9D}"/>
            </a:ext>
          </a:extLst>
        </xdr:cNvPr>
        <xdr:cNvSpPr txBox="1"/>
      </xdr:nvSpPr>
      <xdr:spPr>
        <a:xfrm>
          <a:off x="20002500" y="9644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147650</xdr:rowOff>
    </xdr:from>
    <xdr:to>
      <xdr:col>112</xdr:col>
      <xdr:colOff>38100</xdr:colOff>
      <xdr:row>59</xdr:row>
      <xdr:rowOff>77800</xdr:rowOff>
    </xdr:to>
    <xdr:sp macro="" textlink="">
      <xdr:nvSpPr>
        <xdr:cNvPr id="819" name="楕円 818">
          <a:extLst>
            <a:ext uri="{FF2B5EF4-FFF2-40B4-BE49-F238E27FC236}">
              <a16:creationId xmlns:a16="http://schemas.microsoft.com/office/drawing/2014/main" id="{05EC332C-573D-4DC1-8026-EFA452728939}"/>
            </a:ext>
          </a:extLst>
        </xdr:cNvPr>
        <xdr:cNvSpPr/>
      </xdr:nvSpPr>
      <xdr:spPr>
        <a:xfrm>
          <a:off x="19157950" y="9729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68927</xdr:rowOff>
    </xdr:from>
    <xdr:ext cx="378565" cy="259045"/>
    <xdr:sp macro="" textlink="">
      <xdr:nvSpPr>
        <xdr:cNvPr id="820" name="テキスト ボックス 819">
          <a:extLst>
            <a:ext uri="{FF2B5EF4-FFF2-40B4-BE49-F238E27FC236}">
              <a16:creationId xmlns:a16="http://schemas.microsoft.com/office/drawing/2014/main" id="{8F02E3F2-03D8-4568-8F6A-BCAA025331DF}"/>
            </a:ext>
          </a:extLst>
        </xdr:cNvPr>
        <xdr:cNvSpPr txBox="1"/>
      </xdr:nvSpPr>
      <xdr:spPr>
        <a:xfrm>
          <a:off x="19032167" y="981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147498</xdr:rowOff>
    </xdr:from>
    <xdr:to>
      <xdr:col>107</xdr:col>
      <xdr:colOff>101600</xdr:colOff>
      <xdr:row>59</xdr:row>
      <xdr:rowOff>77648</xdr:rowOff>
    </xdr:to>
    <xdr:sp macro="" textlink="">
      <xdr:nvSpPr>
        <xdr:cNvPr id="821" name="楕円 820">
          <a:extLst>
            <a:ext uri="{FF2B5EF4-FFF2-40B4-BE49-F238E27FC236}">
              <a16:creationId xmlns:a16="http://schemas.microsoft.com/office/drawing/2014/main" id="{65BB0204-CBE5-465F-9B36-35735929C8D5}"/>
            </a:ext>
          </a:extLst>
        </xdr:cNvPr>
        <xdr:cNvSpPr/>
      </xdr:nvSpPr>
      <xdr:spPr>
        <a:xfrm>
          <a:off x="18345150" y="97296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68775</xdr:rowOff>
    </xdr:from>
    <xdr:ext cx="378565" cy="259045"/>
    <xdr:sp macro="" textlink="">
      <xdr:nvSpPr>
        <xdr:cNvPr id="822" name="テキスト ボックス 821">
          <a:extLst>
            <a:ext uri="{FF2B5EF4-FFF2-40B4-BE49-F238E27FC236}">
              <a16:creationId xmlns:a16="http://schemas.microsoft.com/office/drawing/2014/main" id="{4044B74A-D798-49F8-AB2D-128E975BABE0}"/>
            </a:ext>
          </a:extLst>
        </xdr:cNvPr>
        <xdr:cNvSpPr txBox="1"/>
      </xdr:nvSpPr>
      <xdr:spPr>
        <a:xfrm>
          <a:off x="18225717" y="981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147345</xdr:rowOff>
    </xdr:from>
    <xdr:to>
      <xdr:col>102</xdr:col>
      <xdr:colOff>165100</xdr:colOff>
      <xdr:row>59</xdr:row>
      <xdr:rowOff>77495</xdr:rowOff>
    </xdr:to>
    <xdr:sp macro="" textlink="">
      <xdr:nvSpPr>
        <xdr:cNvPr id="823" name="楕円 822">
          <a:extLst>
            <a:ext uri="{FF2B5EF4-FFF2-40B4-BE49-F238E27FC236}">
              <a16:creationId xmlns:a16="http://schemas.microsoft.com/office/drawing/2014/main" id="{C4F6D6C0-E899-40B0-8677-0BEB5F8C9FDC}"/>
            </a:ext>
          </a:extLst>
        </xdr:cNvPr>
        <xdr:cNvSpPr/>
      </xdr:nvSpPr>
      <xdr:spPr>
        <a:xfrm>
          <a:off x="17551400" y="9729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68622</xdr:rowOff>
    </xdr:from>
    <xdr:ext cx="378565" cy="259045"/>
    <xdr:sp macro="" textlink="">
      <xdr:nvSpPr>
        <xdr:cNvPr id="824" name="テキスト ボックス 823">
          <a:extLst>
            <a:ext uri="{FF2B5EF4-FFF2-40B4-BE49-F238E27FC236}">
              <a16:creationId xmlns:a16="http://schemas.microsoft.com/office/drawing/2014/main" id="{DB7B9739-4483-4A0D-8345-8D57EC6C3782}"/>
            </a:ext>
          </a:extLst>
        </xdr:cNvPr>
        <xdr:cNvSpPr txBox="1"/>
      </xdr:nvSpPr>
      <xdr:spPr>
        <a:xfrm>
          <a:off x="17431967" y="981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147117</xdr:rowOff>
    </xdr:from>
    <xdr:to>
      <xdr:col>98</xdr:col>
      <xdr:colOff>38100</xdr:colOff>
      <xdr:row>59</xdr:row>
      <xdr:rowOff>77267</xdr:rowOff>
    </xdr:to>
    <xdr:sp macro="" textlink="">
      <xdr:nvSpPr>
        <xdr:cNvPr id="825" name="楕円 824">
          <a:extLst>
            <a:ext uri="{FF2B5EF4-FFF2-40B4-BE49-F238E27FC236}">
              <a16:creationId xmlns:a16="http://schemas.microsoft.com/office/drawing/2014/main" id="{D851B5D7-7FB0-4663-95B0-EE31A32F8AFD}"/>
            </a:ext>
          </a:extLst>
        </xdr:cNvPr>
        <xdr:cNvSpPr/>
      </xdr:nvSpPr>
      <xdr:spPr>
        <a:xfrm>
          <a:off x="16757650" y="97292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68394</xdr:rowOff>
    </xdr:from>
    <xdr:ext cx="378565" cy="259045"/>
    <xdr:sp macro="" textlink="">
      <xdr:nvSpPr>
        <xdr:cNvPr id="826" name="テキスト ボックス 825">
          <a:extLst>
            <a:ext uri="{FF2B5EF4-FFF2-40B4-BE49-F238E27FC236}">
              <a16:creationId xmlns:a16="http://schemas.microsoft.com/office/drawing/2014/main" id="{E90A978C-5EDD-4C42-B361-B7F1096D46D2}"/>
            </a:ext>
          </a:extLst>
        </xdr:cNvPr>
        <xdr:cNvSpPr txBox="1"/>
      </xdr:nvSpPr>
      <xdr:spPr>
        <a:xfrm>
          <a:off x="16631867" y="981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5A37856A-1BDF-4E3E-9F99-445EE214AB7E}"/>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7256421E-533A-4F84-A3D4-BE4B8A4C04EC}"/>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92551008-3A8E-4757-B050-F43F8DF636EB}"/>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4D51AF03-CB8F-43B8-A2F4-7751A178EC68}"/>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293E19A3-BB53-4B8B-B56E-2A91A07B5C07}"/>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220F17F8-2EB9-45E2-B000-AEF56C932713}"/>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5A52AE69-6A28-418D-BFD2-2D62E194CC51}"/>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916761F5-17E0-4F6A-9FA8-BD457457434F}"/>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733275CB-1670-4B95-AF04-704E9E9E9431}"/>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D28FF84B-C467-4CFC-B6BD-2100C59B45DF}"/>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B2F3A4EF-01CD-4820-8AD2-CDC519F0E756}"/>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3654EA2-59B5-4E50-87A6-3335232F9C82}"/>
            </a:ext>
          </a:extLst>
        </xdr:cNvPr>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453DDFE-D7F4-4783-BB32-9EFDC680A466}"/>
            </a:ext>
          </a:extLst>
        </xdr:cNvPr>
        <xdr:cNvSpPr txBox="1"/>
      </xdr:nvSpPr>
      <xdr:spPr>
        <a:xfrm>
          <a:off x="159850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600C2D12-8120-4275-A1C8-99F10D911189}"/>
            </a:ext>
          </a:extLst>
        </xdr:cNvPr>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DEC07B4B-36D4-43EB-A031-81BA284D9DD0}"/>
            </a:ext>
          </a:extLst>
        </xdr:cNvPr>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B9EE37B8-A75D-4CCB-9D2C-8582A69D71C0}"/>
            </a:ext>
          </a:extLst>
        </xdr:cNvPr>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45CD6CCD-F1A9-4D79-95F1-2E3A204CF414}"/>
            </a:ext>
          </a:extLst>
        </xdr:cNvPr>
        <xdr:cNvSpPr txBox="1"/>
      </xdr:nvSpPr>
      <xdr:spPr>
        <a:xfrm>
          <a:off x="159850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D02F0D7F-BB47-4F66-874A-2D0656C0E376}"/>
            </a:ext>
          </a:extLst>
        </xdr:cNvPr>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933C93DB-35AC-4F72-8F06-2A1CBDDA7FCF}"/>
            </a:ext>
          </a:extLst>
        </xdr:cNvPr>
        <xdr:cNvSpPr txBox="1"/>
      </xdr:nvSpPr>
      <xdr:spPr>
        <a:xfrm>
          <a:off x="159850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C84A7700-63AE-4113-A1F1-1DB66F414E0B}"/>
            </a:ext>
          </a:extLst>
        </xdr:cNvPr>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1508AB39-9784-415A-8CE4-46A04D40AC5C}"/>
            </a:ext>
          </a:extLst>
        </xdr:cNvPr>
        <xdr:cNvSpPr txBox="1"/>
      </xdr:nvSpPr>
      <xdr:spPr>
        <a:xfrm>
          <a:off x="159399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AA275054-E197-493F-9DCE-E795D0681FA3}"/>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CE25FC2-3241-4EFE-9504-5BAFF4904171}"/>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AB6B7818-2F2D-494A-AAB1-FD80588C908D}"/>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CBBCAA85-4BD3-452A-ACF4-C141589995E3}"/>
            </a:ext>
          </a:extLst>
        </xdr:cNvPr>
        <xdr:cNvCxnSpPr/>
      </xdr:nvCxnSpPr>
      <xdr:spPr>
        <a:xfrm flipV="1">
          <a:off x="19949795" y="11654777"/>
          <a:ext cx="1269" cy="139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C4F447C6-CF19-4E53-AAC2-CD06414D0408}"/>
            </a:ext>
          </a:extLst>
        </xdr:cNvPr>
        <xdr:cNvSpPr txBox="1"/>
      </xdr:nvSpPr>
      <xdr:spPr>
        <a:xfrm>
          <a:off x="200025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8851737F-1C53-41E5-AB5E-E72CB53006F6}"/>
            </a:ext>
          </a:extLst>
        </xdr:cNvPr>
        <xdr:cNvCxnSpPr/>
      </xdr:nvCxnSpPr>
      <xdr:spPr>
        <a:xfrm>
          <a:off x="19881850" y="13049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AC913407-8BBF-401D-B100-AF0698C6276E}"/>
            </a:ext>
          </a:extLst>
        </xdr:cNvPr>
        <xdr:cNvSpPr txBox="1"/>
      </xdr:nvSpPr>
      <xdr:spPr>
        <a:xfrm>
          <a:off x="20002500" y="114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71207AAA-E139-4F58-A181-11E112E8C2B7}"/>
            </a:ext>
          </a:extLst>
        </xdr:cNvPr>
        <xdr:cNvCxnSpPr/>
      </xdr:nvCxnSpPr>
      <xdr:spPr>
        <a:xfrm>
          <a:off x="19881850" y="11654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88398</xdr:rowOff>
    </xdr:from>
    <xdr:to>
      <xdr:col>116</xdr:col>
      <xdr:colOff>63500</xdr:colOff>
      <xdr:row>78</xdr:row>
      <xdr:rowOff>92190</xdr:rowOff>
    </xdr:to>
    <xdr:cxnSp macro="">
      <xdr:nvCxnSpPr>
        <xdr:cNvPr id="856" name="直線コネクタ 855">
          <a:extLst>
            <a:ext uri="{FF2B5EF4-FFF2-40B4-BE49-F238E27FC236}">
              <a16:creationId xmlns:a16="http://schemas.microsoft.com/office/drawing/2014/main" id="{22D90DE6-A72C-46C4-BA85-B2737B25CC85}"/>
            </a:ext>
          </a:extLst>
        </xdr:cNvPr>
        <xdr:cNvCxnSpPr/>
      </xdr:nvCxnSpPr>
      <xdr:spPr>
        <a:xfrm>
          <a:off x="19202400" y="12972548"/>
          <a:ext cx="7493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6700663C-BD1B-40C0-B0B0-97A3E888F944}"/>
            </a:ext>
          </a:extLst>
        </xdr:cNvPr>
        <xdr:cNvSpPr txBox="1"/>
      </xdr:nvSpPr>
      <xdr:spPr>
        <a:xfrm>
          <a:off x="20002500" y="125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BCA86383-914E-4243-9732-6BB9ACE7BC98}"/>
            </a:ext>
          </a:extLst>
        </xdr:cNvPr>
        <xdr:cNvSpPr/>
      </xdr:nvSpPr>
      <xdr:spPr>
        <a:xfrm>
          <a:off x="19900900" y="127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17914</xdr:rowOff>
    </xdr:from>
    <xdr:to>
      <xdr:col>111</xdr:col>
      <xdr:colOff>177800</xdr:colOff>
      <xdr:row>78</xdr:row>
      <xdr:rowOff>88398</xdr:rowOff>
    </xdr:to>
    <xdr:cxnSp macro="">
      <xdr:nvCxnSpPr>
        <xdr:cNvPr id="859" name="直線コネクタ 858">
          <a:extLst>
            <a:ext uri="{FF2B5EF4-FFF2-40B4-BE49-F238E27FC236}">
              <a16:creationId xmlns:a16="http://schemas.microsoft.com/office/drawing/2014/main" id="{AAFAF1B7-72DB-47CF-80B1-E86F97D15FBF}"/>
            </a:ext>
          </a:extLst>
        </xdr:cNvPr>
        <xdr:cNvCxnSpPr/>
      </xdr:nvCxnSpPr>
      <xdr:spPr>
        <a:xfrm>
          <a:off x="18395950" y="12736964"/>
          <a:ext cx="806450" cy="2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96743CF-3988-417C-8003-76A99403BAF8}"/>
            </a:ext>
          </a:extLst>
        </xdr:cNvPr>
        <xdr:cNvSpPr/>
      </xdr:nvSpPr>
      <xdr:spPr>
        <a:xfrm>
          <a:off x="19157950" y="12725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DD449BA8-6827-4D36-A6FD-A7CC04E8D59E}"/>
            </a:ext>
          </a:extLst>
        </xdr:cNvPr>
        <xdr:cNvSpPr txBox="1"/>
      </xdr:nvSpPr>
      <xdr:spPr>
        <a:xfrm>
          <a:off x="18960611" y="125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17914</xdr:rowOff>
    </xdr:from>
    <xdr:to>
      <xdr:col>107</xdr:col>
      <xdr:colOff>50800</xdr:colOff>
      <xdr:row>77</xdr:row>
      <xdr:rowOff>60947</xdr:rowOff>
    </xdr:to>
    <xdr:cxnSp macro="">
      <xdr:nvCxnSpPr>
        <xdr:cNvPr id="862" name="直線コネクタ 861">
          <a:extLst>
            <a:ext uri="{FF2B5EF4-FFF2-40B4-BE49-F238E27FC236}">
              <a16:creationId xmlns:a16="http://schemas.microsoft.com/office/drawing/2014/main" id="{39186462-2965-4DD3-BBDF-B42B5FF868FF}"/>
            </a:ext>
          </a:extLst>
        </xdr:cNvPr>
        <xdr:cNvCxnSpPr/>
      </xdr:nvCxnSpPr>
      <xdr:spPr>
        <a:xfrm flipV="1">
          <a:off x="17602200" y="12736964"/>
          <a:ext cx="793750" cy="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93C5F220-0562-478D-B72B-E1C2D6166DB7}"/>
            </a:ext>
          </a:extLst>
        </xdr:cNvPr>
        <xdr:cNvSpPr/>
      </xdr:nvSpPr>
      <xdr:spPr>
        <a:xfrm>
          <a:off x="18345150" y="12700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D66D9718-1787-4A32-8090-B85C2892B9FA}"/>
            </a:ext>
          </a:extLst>
        </xdr:cNvPr>
        <xdr:cNvSpPr txBox="1"/>
      </xdr:nvSpPr>
      <xdr:spPr>
        <a:xfrm>
          <a:off x="18166861" y="127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37630</xdr:rowOff>
    </xdr:from>
    <xdr:to>
      <xdr:col>102</xdr:col>
      <xdr:colOff>114300</xdr:colOff>
      <xdr:row>77</xdr:row>
      <xdr:rowOff>60947</xdr:rowOff>
    </xdr:to>
    <xdr:cxnSp macro="">
      <xdr:nvCxnSpPr>
        <xdr:cNvPr id="865" name="直線コネクタ 864">
          <a:extLst>
            <a:ext uri="{FF2B5EF4-FFF2-40B4-BE49-F238E27FC236}">
              <a16:creationId xmlns:a16="http://schemas.microsoft.com/office/drawing/2014/main" id="{CA6774AB-1944-4486-A67B-8EC0AF3F345F}"/>
            </a:ext>
          </a:extLst>
        </xdr:cNvPr>
        <xdr:cNvCxnSpPr/>
      </xdr:nvCxnSpPr>
      <xdr:spPr>
        <a:xfrm>
          <a:off x="16802100" y="12756680"/>
          <a:ext cx="8001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60AFBFD-9FFC-4336-8311-0259C10DD9BD}"/>
            </a:ext>
          </a:extLst>
        </xdr:cNvPr>
        <xdr:cNvSpPr/>
      </xdr:nvSpPr>
      <xdr:spPr>
        <a:xfrm>
          <a:off x="17551400" y="12674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F3286CBF-F7AF-4406-8B66-EDC2475AD023}"/>
            </a:ext>
          </a:extLst>
        </xdr:cNvPr>
        <xdr:cNvSpPr txBox="1"/>
      </xdr:nvSpPr>
      <xdr:spPr>
        <a:xfrm>
          <a:off x="17354061" y="12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776E7E55-2DC1-46DF-A0DE-7332C0370161}"/>
            </a:ext>
          </a:extLst>
        </xdr:cNvPr>
        <xdr:cNvSpPr/>
      </xdr:nvSpPr>
      <xdr:spPr>
        <a:xfrm>
          <a:off x="16757650" y="126414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DBFF34F8-C255-4DB5-912A-44EB7048AFF6}"/>
            </a:ext>
          </a:extLst>
        </xdr:cNvPr>
        <xdr:cNvSpPr txBox="1"/>
      </xdr:nvSpPr>
      <xdr:spPr>
        <a:xfrm>
          <a:off x="16560311" y="12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355E67D3-5ED0-4B2A-806F-3A53055D14FF}"/>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AEA9E5DB-38AC-43DA-8A99-CBD29E530679}"/>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2F34630B-509A-447E-A99C-6C99B9C5FDE5}"/>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9A93372B-2147-4D42-B45E-F3A8108C2383}"/>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64F2AB39-2C83-481C-B94A-A41C395DC5D7}"/>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41390</xdr:rowOff>
    </xdr:from>
    <xdr:to>
      <xdr:col>116</xdr:col>
      <xdr:colOff>114300</xdr:colOff>
      <xdr:row>78</xdr:row>
      <xdr:rowOff>142990</xdr:rowOff>
    </xdr:to>
    <xdr:sp macro="" textlink="">
      <xdr:nvSpPr>
        <xdr:cNvPr id="875" name="楕円 874">
          <a:extLst>
            <a:ext uri="{FF2B5EF4-FFF2-40B4-BE49-F238E27FC236}">
              <a16:creationId xmlns:a16="http://schemas.microsoft.com/office/drawing/2014/main" id="{50D030B9-A9CC-46C0-AADB-AB49BE74EFFD}"/>
            </a:ext>
          </a:extLst>
        </xdr:cNvPr>
        <xdr:cNvSpPr/>
      </xdr:nvSpPr>
      <xdr:spPr>
        <a:xfrm>
          <a:off x="19900900" y="129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127767</xdr:rowOff>
    </xdr:from>
    <xdr:ext cx="534377" cy="259045"/>
    <xdr:sp macro="" textlink="">
      <xdr:nvSpPr>
        <xdr:cNvPr id="876" name="繰出金該当値テキスト">
          <a:extLst>
            <a:ext uri="{FF2B5EF4-FFF2-40B4-BE49-F238E27FC236}">
              <a16:creationId xmlns:a16="http://schemas.microsoft.com/office/drawing/2014/main" id="{476C8D1E-28FB-435E-8E66-5D6B172395BC}"/>
            </a:ext>
          </a:extLst>
        </xdr:cNvPr>
        <xdr:cNvSpPr txBox="1"/>
      </xdr:nvSpPr>
      <xdr:spPr>
        <a:xfrm>
          <a:off x="20002500" y="128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37598</xdr:rowOff>
    </xdr:from>
    <xdr:to>
      <xdr:col>112</xdr:col>
      <xdr:colOff>38100</xdr:colOff>
      <xdr:row>78</xdr:row>
      <xdr:rowOff>139198</xdr:rowOff>
    </xdr:to>
    <xdr:sp macro="" textlink="">
      <xdr:nvSpPr>
        <xdr:cNvPr id="877" name="楕円 876">
          <a:extLst>
            <a:ext uri="{FF2B5EF4-FFF2-40B4-BE49-F238E27FC236}">
              <a16:creationId xmlns:a16="http://schemas.microsoft.com/office/drawing/2014/main" id="{3C074358-691A-4179-949A-A4AAA535C0FB}"/>
            </a:ext>
          </a:extLst>
        </xdr:cNvPr>
        <xdr:cNvSpPr/>
      </xdr:nvSpPr>
      <xdr:spPr>
        <a:xfrm>
          <a:off x="19157950" y="12921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130325</xdr:rowOff>
    </xdr:from>
    <xdr:ext cx="534377" cy="259045"/>
    <xdr:sp macro="" textlink="">
      <xdr:nvSpPr>
        <xdr:cNvPr id="878" name="テキスト ボックス 877">
          <a:extLst>
            <a:ext uri="{FF2B5EF4-FFF2-40B4-BE49-F238E27FC236}">
              <a16:creationId xmlns:a16="http://schemas.microsoft.com/office/drawing/2014/main" id="{806DB9DD-6C2C-4844-A5E6-349C06EDF7EA}"/>
            </a:ext>
          </a:extLst>
        </xdr:cNvPr>
        <xdr:cNvSpPr txBox="1"/>
      </xdr:nvSpPr>
      <xdr:spPr>
        <a:xfrm>
          <a:off x="18960611" y="130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138564</xdr:rowOff>
    </xdr:from>
    <xdr:to>
      <xdr:col>107</xdr:col>
      <xdr:colOff>101600</xdr:colOff>
      <xdr:row>77</xdr:row>
      <xdr:rowOff>68714</xdr:rowOff>
    </xdr:to>
    <xdr:sp macro="" textlink="">
      <xdr:nvSpPr>
        <xdr:cNvPr id="879" name="楕円 878">
          <a:extLst>
            <a:ext uri="{FF2B5EF4-FFF2-40B4-BE49-F238E27FC236}">
              <a16:creationId xmlns:a16="http://schemas.microsoft.com/office/drawing/2014/main" id="{914D4D10-2D1B-47D5-9816-DFB84FCAF822}"/>
            </a:ext>
          </a:extLst>
        </xdr:cNvPr>
        <xdr:cNvSpPr/>
      </xdr:nvSpPr>
      <xdr:spPr>
        <a:xfrm>
          <a:off x="18345150" y="12692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85241</xdr:rowOff>
    </xdr:from>
    <xdr:ext cx="534377" cy="259045"/>
    <xdr:sp macro="" textlink="">
      <xdr:nvSpPr>
        <xdr:cNvPr id="880" name="テキスト ボックス 879">
          <a:extLst>
            <a:ext uri="{FF2B5EF4-FFF2-40B4-BE49-F238E27FC236}">
              <a16:creationId xmlns:a16="http://schemas.microsoft.com/office/drawing/2014/main" id="{9CF43AD8-C834-408B-9D6B-F944D1ADD07B}"/>
            </a:ext>
          </a:extLst>
        </xdr:cNvPr>
        <xdr:cNvSpPr txBox="1"/>
      </xdr:nvSpPr>
      <xdr:spPr>
        <a:xfrm>
          <a:off x="18166861" y="124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10147</xdr:rowOff>
    </xdr:from>
    <xdr:to>
      <xdr:col>102</xdr:col>
      <xdr:colOff>165100</xdr:colOff>
      <xdr:row>77</xdr:row>
      <xdr:rowOff>111747</xdr:rowOff>
    </xdr:to>
    <xdr:sp macro="" textlink="">
      <xdr:nvSpPr>
        <xdr:cNvPr id="881" name="楕円 880">
          <a:extLst>
            <a:ext uri="{FF2B5EF4-FFF2-40B4-BE49-F238E27FC236}">
              <a16:creationId xmlns:a16="http://schemas.microsoft.com/office/drawing/2014/main" id="{474C711F-66A3-4B52-937B-6169AA68AC6A}"/>
            </a:ext>
          </a:extLst>
        </xdr:cNvPr>
        <xdr:cNvSpPr/>
      </xdr:nvSpPr>
      <xdr:spPr>
        <a:xfrm>
          <a:off x="17551400" y="12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102874</xdr:rowOff>
    </xdr:from>
    <xdr:ext cx="534377" cy="259045"/>
    <xdr:sp macro="" textlink="">
      <xdr:nvSpPr>
        <xdr:cNvPr id="882" name="テキスト ボックス 881">
          <a:extLst>
            <a:ext uri="{FF2B5EF4-FFF2-40B4-BE49-F238E27FC236}">
              <a16:creationId xmlns:a16="http://schemas.microsoft.com/office/drawing/2014/main" id="{C147C525-71FF-4776-93CC-CEF457D79C32}"/>
            </a:ext>
          </a:extLst>
        </xdr:cNvPr>
        <xdr:cNvSpPr txBox="1"/>
      </xdr:nvSpPr>
      <xdr:spPr>
        <a:xfrm>
          <a:off x="17354061" y="12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158280</xdr:rowOff>
    </xdr:from>
    <xdr:to>
      <xdr:col>98</xdr:col>
      <xdr:colOff>38100</xdr:colOff>
      <xdr:row>77</xdr:row>
      <xdr:rowOff>88430</xdr:rowOff>
    </xdr:to>
    <xdr:sp macro="" textlink="">
      <xdr:nvSpPr>
        <xdr:cNvPr id="883" name="楕円 882">
          <a:extLst>
            <a:ext uri="{FF2B5EF4-FFF2-40B4-BE49-F238E27FC236}">
              <a16:creationId xmlns:a16="http://schemas.microsoft.com/office/drawing/2014/main" id="{BC889343-FEC8-4456-BC60-8A3FF6375540}"/>
            </a:ext>
          </a:extLst>
        </xdr:cNvPr>
        <xdr:cNvSpPr/>
      </xdr:nvSpPr>
      <xdr:spPr>
        <a:xfrm>
          <a:off x="16757650" y="12712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79557</xdr:rowOff>
    </xdr:from>
    <xdr:ext cx="534377" cy="259045"/>
    <xdr:sp macro="" textlink="">
      <xdr:nvSpPr>
        <xdr:cNvPr id="884" name="テキスト ボックス 883">
          <a:extLst>
            <a:ext uri="{FF2B5EF4-FFF2-40B4-BE49-F238E27FC236}">
              <a16:creationId xmlns:a16="http://schemas.microsoft.com/office/drawing/2014/main" id="{2C99651B-B683-4F87-94AE-1B01C5BBD25B}"/>
            </a:ext>
          </a:extLst>
        </xdr:cNvPr>
        <xdr:cNvSpPr txBox="1"/>
      </xdr:nvSpPr>
      <xdr:spPr>
        <a:xfrm>
          <a:off x="16560311" y="127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7A003DB9-2717-42EA-A2D2-DE20C8A3C60B}"/>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F740291-071A-4C74-A614-173D016CC29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53E677AA-B6E9-497A-B704-A55A4E9018B8}"/>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B4799F36-E7F4-46BD-9201-E1EDFBB96E9A}"/>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7FBDF748-6D2A-4AA7-93A2-0EBAE68DEF79}"/>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DD523EEB-760F-4C92-8FFD-CAAC5992B0DB}"/>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203B36F2-7394-46CD-A4B6-584A9E99B4BC}"/>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BCE174D8-305F-47BB-A244-B39DE05C77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355FB047-BC33-4AC2-9A5B-CE0B484311C5}"/>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128D939A-A102-464F-BB77-12C0B6ED57D9}"/>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13B745C6-624C-4115-B5E5-DB125684CA17}"/>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C176C418-B28F-4E5D-B590-5B9B1AD4D3FB}"/>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369AEF84-3B9C-4A0E-8A14-3F3847D3DFA9}"/>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C75840D5-0EA4-44FB-B516-473B85D3AB81}"/>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A972D371-4CE9-49B8-A342-4B9A213B4B0E}"/>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5E9BC44F-4CC8-4FF0-A410-5D5DB92BBB0D}"/>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82DAB1C0-52F2-4738-B462-30154C4F4ED2}"/>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A69E2CB3-C8AA-42AA-92EE-0EC5BDE4197F}"/>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A8BDE0-F0FB-4A0D-849A-904839FC53A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139B9A65-D28D-4E1B-9C28-8FD8E581A01C}"/>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6C6F87CA-3BA4-40EF-949D-DF8F0CF8072C}"/>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E7618E88-9903-4C5E-A524-574BB6AFB5C4}"/>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35C78F70-D6DA-4261-BE32-28F9F83B6251}"/>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A368226F-6D3E-4781-9915-20ED2D0F9DDF}"/>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85881791-2BA1-4A8B-ABE4-27AB013217D5}"/>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1C17FF2E-05DC-46DD-9F13-2F40A65A8D2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AD0FEA75-61EA-47E2-AAF1-16BA734C07DC}"/>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FC1CA403-77F1-4193-A0F6-EB0A6ACD8E05}"/>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E1A67331-ACB7-41DC-88ED-4E0068F54722}"/>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4B4EE9BF-C6D5-46D0-8281-B4660C697DA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F2AA676E-8BC2-45DC-8932-303AAE780B23}"/>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CB9F47DF-4DAC-4B1B-8130-CAB4BAD972E6}"/>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DFD9760D-AD68-4809-AB62-462E0A8B797F}"/>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255D04C-37FC-4A2D-BFC0-B2193618DC5F}"/>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CBB396E-9BB0-46E1-8A90-3264FAEE5D2B}"/>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181FDBBC-0E98-4E91-9B5F-8A565FFC3B45}"/>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860C5A07-17E9-4AC4-A988-A0034D4B0B01}"/>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2C06EA5-C565-4050-8E79-B79331AFA04B}"/>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7339FFCC-E4A2-4558-8ED7-89EBC5AF9148}"/>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46DA7C82-0CEA-477A-9EDA-1044E296F251}"/>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2B9C421A-0D63-4521-AA7F-6E3CA012C723}"/>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3954011A-BD8B-4C99-BA10-4369A565E96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35791030-010D-4A2B-9400-632727489599}"/>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AF295405-23F6-476E-8FBD-9A6F74CFC34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B319B1D8-EB72-4C9E-B2C2-15B1392C893E}"/>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ECA02BF1-D213-4ED4-8E70-C64963D46AC6}"/>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3E4BFDE5-5DE1-4303-9C51-DE22FC5EE4E4}"/>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FC383E1B-5D77-4B19-8793-F1FA575CD3CF}"/>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5C73ECC1-F6D7-4CF1-8267-516C44B8810E}"/>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5E49035A-FB0A-4B96-84D1-87C92D937292}"/>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EAB3638-A6DF-4996-99AB-81A48B55CA6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8CDF3E95-92D9-4AB3-BB3C-D8E95BF64812}"/>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町は、人口１，０００人あたりの職員数が類似団体内でも少なく、人件費が低く抑えられているが、職員数も増加傾向にあるため、今後も経費の抑制に努めながらも、事業の見直しや業務分担の適正化を図り、住民サービスの向上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年少人口割合が高いこともあり、児童福祉費が多く、全体として類似団体平均を大きく上回る数値となっている。本町の令和３年度決算額においては、臨時的な給付事業の実施により前年度を大きく上回ったが、全体として扶助費は増加傾向にあり、今後は高齢者人口の増加に伴う老人福祉費の増も懸念されるため、既存の単独ソフト事業の見直しなどにより、経費の増加を抑制して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ついては、令和３年度決算において、類似団体平均を上回る数値となった。今後も一部事務組合に対する負担金の増などを要因に増加が見込まれるため、単独の補助金交付の精査などを行い、増加を抑制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においては、特に新規整備において、住民１人あたりのコストが３７，３３４円であり、類似団体平均の約３倍の数値となっている。これは、子育て需要や施設の狭小化に起因した学童クラブ新設や中学校校庭拡張事業などが大きな要因となっている。普通建設事業費全体として、令和４年度以降は一旦の落ち着きを見せるものと想定されるが、町有施設全体における老朽化に伴う更新経費の増加なども見込まれるため、総合管理計画や個別施設計画に基づき、有効な財源を選定した上で、財政負担を抑え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9F96C8-F01F-43ED-B8D0-6A0FC089C62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D29AD00-8316-4288-8D2C-3DDD25EC0A25}"/>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9680000-8B9E-4942-A64F-C88776BECFFC}"/>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7C7437D-ED05-41A8-A800-E3AB611A5309}"/>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3397D7-94B4-43DF-8E1C-0209C68AAAD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41CC80-CC60-49CF-BF76-F26F942A160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25F1DB-EECF-4004-80A3-436B2107855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D39513-0B87-4085-A421-8BCC30C6075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36D6FD-2621-4A69-94BA-7C3E38E75BB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D771203-66F5-40AB-A4D7-05867147C7B5}"/>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22,111
21,938
20.46
9,664,860
9,342,755
240,254
4,861,373
5,426,047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FCE7D1-D72C-4715-882E-51C40444287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B6F20D-9988-4402-9EB5-AB78B941C3D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C02474-9303-4597-9852-A0FD7D6F9D4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535B99-5635-4D54-B96E-0D7CE4567EE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ED115E-F614-4CA8-8DF4-D9C6348C4F5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BA40B76-6051-4A11-BA5F-63BBD4EB7667}"/>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374F6F0-12F9-4A3E-A646-BECD05D40B35}"/>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7DAA2D8-43DE-4D41-A643-72DE1484D365}"/>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41C13E5-5046-4D06-B92B-BAC5CAA38237}"/>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828E9C-5399-499C-A36B-BC2EE5CB3A6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7B9497E-C9A3-4797-821F-28C1E47A89CB}"/>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F8B8D19-2D81-451A-B3D4-17C01A1FE379}"/>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FE82117-24D5-4BED-BB63-98F13572BA1D}"/>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CC43A61-B92C-4DDC-9AED-22231CF29CCB}"/>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8E1EC0-8FBF-40C0-8CB5-B6FBAB76288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AC2C72F-8809-45BF-B79F-F0CCFF835F4A}"/>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3D03A9-3904-4F52-A7BA-7F440AA7D5D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292D629-314B-4AFE-9FB1-90ED628304BA}"/>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045DD60-E806-4F22-A1DD-11DD705D6D92}"/>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D8032DB-8D9D-4ED6-9628-C9F3BF1BE054}"/>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50D4E72-05DE-4528-9E6C-7E2318819FF5}"/>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7334706-3D92-415D-95A9-FD0120C3AAC3}"/>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303D057-6BC2-4FBD-9BDE-61283EE2BA5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3A4AC52-837E-4B96-AC15-D8BC75494E8E}"/>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5BDFCDA-0699-4E93-B90B-ECFF3F1BEF9A}"/>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EC478FE-127D-42A2-8415-6BF2B26371E4}"/>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17D5E79-EB35-407C-B59B-F00BE14C1692}"/>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EDFE787-1B75-40C7-B8C5-148112B4B941}"/>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B36A595-0E11-430D-8A74-65AEF4D14F88}"/>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4DA117E-5178-4923-9DD0-F7EAE470748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71CAE95E-094F-4499-A9D1-3B41AB1C4F94}"/>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D4D6C60-1D39-4DAA-A6A3-8377FDC4120B}"/>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C6A64A6-CDCE-4575-A31D-D4D447766A32}"/>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CC1F7BA-CD7A-4FF0-BF66-A9EB29370682}"/>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C6C18D44-0304-4AA3-8771-1F0AAFFD0EB3}"/>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183D510-AF54-421C-9B57-231C94EA7A1E}"/>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EF8243C4-E5AA-45C2-ADE8-F1A3C15EAE15}"/>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B7ABC73-6B3F-4C9A-A876-1017127B3DD8}"/>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D812ACD-2D2F-476F-A61C-5F7561DED49D}"/>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8EF2C65-984E-43D0-910B-6460D0C418C3}"/>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BA427618-7AF9-4818-B971-428F54251F4F}"/>
            </a:ext>
          </a:extLst>
        </xdr:cNvPr>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15C0B02-8638-48B1-9405-AD2EDF0AB70B}"/>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D6DB2E0A-FE4E-4F3F-8D0A-5E2AE3FA3A39}"/>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4FFFCD35-C548-4BDF-A755-C60890A97A5F}"/>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F708F2C9-15B3-4E5C-85ED-761B4454E296}"/>
            </a:ext>
          </a:extLst>
        </xdr:cNvPr>
        <xdr:cNvCxnSpPr/>
      </xdr:nvCxnSpPr>
      <xdr:spPr>
        <a:xfrm flipV="1">
          <a:off x="4176395" y="5067046"/>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426C4920-3DFB-4F93-A266-14CEC18B6086}"/>
            </a:ext>
          </a:extLst>
        </xdr:cNvPr>
        <xdr:cNvSpPr txBox="1"/>
      </xdr:nvSpPr>
      <xdr:spPr>
        <a:xfrm>
          <a:off x="4229100" y="63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44891E09-69DC-4A76-851E-83D0EDCA7072}"/>
            </a:ext>
          </a:extLst>
        </xdr:cNvPr>
        <xdr:cNvCxnSpPr/>
      </xdr:nvCxnSpPr>
      <xdr:spPr>
        <a:xfrm>
          <a:off x="4108450" y="63063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E37BB42B-4369-406B-8062-63EFBFD002BD}"/>
            </a:ext>
          </a:extLst>
        </xdr:cNvPr>
        <xdr:cNvSpPr txBox="1"/>
      </xdr:nvSpPr>
      <xdr:spPr>
        <a:xfrm>
          <a:off x="4229100" y="48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C42687E7-D7D7-4CEF-8AC9-831C530F2BEE}"/>
            </a:ext>
          </a:extLst>
        </xdr:cNvPr>
        <xdr:cNvCxnSpPr/>
      </xdr:nvCxnSpPr>
      <xdr:spPr>
        <a:xfrm>
          <a:off x="4108450" y="506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41783</xdr:rowOff>
    </xdr:from>
    <xdr:to>
      <xdr:col>24</xdr:col>
      <xdr:colOff>63500</xdr:colOff>
      <xdr:row>35</xdr:row>
      <xdr:rowOff>75311</xdr:rowOff>
    </xdr:to>
    <xdr:cxnSp macro="">
      <xdr:nvCxnSpPr>
        <xdr:cNvPr id="61" name="直線コネクタ 60">
          <a:extLst>
            <a:ext uri="{FF2B5EF4-FFF2-40B4-BE49-F238E27FC236}">
              <a16:creationId xmlns:a16="http://schemas.microsoft.com/office/drawing/2014/main" id="{BA72257E-ABCF-4B82-994E-2A925A5B54EC}"/>
            </a:ext>
          </a:extLst>
        </xdr:cNvPr>
        <xdr:cNvCxnSpPr/>
      </xdr:nvCxnSpPr>
      <xdr:spPr>
        <a:xfrm>
          <a:off x="3429000" y="5826633"/>
          <a:ext cx="7493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4042B2E7-8D15-4BD4-A75F-ABE63A1B9892}"/>
            </a:ext>
          </a:extLst>
        </xdr:cNvPr>
        <xdr:cNvSpPr txBox="1"/>
      </xdr:nvSpPr>
      <xdr:spPr>
        <a:xfrm>
          <a:off x="4229100" y="57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EF8200A2-0B9A-4FD8-831A-9CB7C9915D06}"/>
            </a:ext>
          </a:extLst>
        </xdr:cNvPr>
        <xdr:cNvSpPr/>
      </xdr:nvSpPr>
      <xdr:spPr>
        <a:xfrm>
          <a:off x="4127500" y="5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161798</xdr:rowOff>
    </xdr:from>
    <xdr:to>
      <xdr:col>19</xdr:col>
      <xdr:colOff>177800</xdr:colOff>
      <xdr:row>35</xdr:row>
      <xdr:rowOff>41783</xdr:rowOff>
    </xdr:to>
    <xdr:cxnSp macro="">
      <xdr:nvCxnSpPr>
        <xdr:cNvPr id="64" name="直線コネクタ 63">
          <a:extLst>
            <a:ext uri="{FF2B5EF4-FFF2-40B4-BE49-F238E27FC236}">
              <a16:creationId xmlns:a16="http://schemas.microsoft.com/office/drawing/2014/main" id="{4F54B948-5B1A-4D5A-A3C8-58DAB02B2D64}"/>
            </a:ext>
          </a:extLst>
        </xdr:cNvPr>
        <xdr:cNvCxnSpPr/>
      </xdr:nvCxnSpPr>
      <xdr:spPr>
        <a:xfrm>
          <a:off x="2622550" y="5781548"/>
          <a:ext cx="8064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39CFA9F1-7649-4179-88BC-BB1C91DE3D67}"/>
            </a:ext>
          </a:extLst>
        </xdr:cNvPr>
        <xdr:cNvSpPr/>
      </xdr:nvSpPr>
      <xdr:spPr>
        <a:xfrm>
          <a:off x="3384550" y="5815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15CAD5BC-1A99-4D03-814F-020203DB40A5}"/>
            </a:ext>
          </a:extLst>
        </xdr:cNvPr>
        <xdr:cNvSpPr txBox="1"/>
      </xdr:nvSpPr>
      <xdr:spPr>
        <a:xfrm>
          <a:off x="3219528" y="590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xdr:rowOff>
    </xdr:from>
    <xdr:to>
      <xdr:col>15</xdr:col>
      <xdr:colOff>50800</xdr:colOff>
      <xdr:row>34</xdr:row>
      <xdr:rowOff>161798</xdr:rowOff>
    </xdr:to>
    <xdr:cxnSp macro="">
      <xdr:nvCxnSpPr>
        <xdr:cNvPr id="67" name="直線コネクタ 66">
          <a:extLst>
            <a:ext uri="{FF2B5EF4-FFF2-40B4-BE49-F238E27FC236}">
              <a16:creationId xmlns:a16="http://schemas.microsoft.com/office/drawing/2014/main" id="{B380AEA6-A294-45EB-9B6D-88DFF099964B}"/>
            </a:ext>
          </a:extLst>
        </xdr:cNvPr>
        <xdr:cNvCxnSpPr/>
      </xdr:nvCxnSpPr>
      <xdr:spPr>
        <a:xfrm>
          <a:off x="1828800" y="5636387"/>
          <a:ext cx="79375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1CDF00DA-9A43-4D56-9D1E-E58302684224}"/>
            </a:ext>
          </a:extLst>
        </xdr:cNvPr>
        <xdr:cNvSpPr/>
      </xdr:nvSpPr>
      <xdr:spPr>
        <a:xfrm>
          <a:off x="2571750" y="5781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74E05014-E508-44D0-A291-77BAD43EDABF}"/>
            </a:ext>
          </a:extLst>
        </xdr:cNvPr>
        <xdr:cNvSpPr txBox="1"/>
      </xdr:nvSpPr>
      <xdr:spPr>
        <a:xfrm>
          <a:off x="2406728" y="58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106934</xdr:rowOff>
    </xdr:from>
    <xdr:to>
      <xdr:col>10</xdr:col>
      <xdr:colOff>114300</xdr:colOff>
      <xdr:row>34</xdr:row>
      <xdr:rowOff>16637</xdr:rowOff>
    </xdr:to>
    <xdr:cxnSp macro="">
      <xdr:nvCxnSpPr>
        <xdr:cNvPr id="70" name="直線コネクタ 69">
          <a:extLst>
            <a:ext uri="{FF2B5EF4-FFF2-40B4-BE49-F238E27FC236}">
              <a16:creationId xmlns:a16="http://schemas.microsoft.com/office/drawing/2014/main" id="{B0D63727-88D0-4C18-AD51-81DFD1092B63}"/>
            </a:ext>
          </a:extLst>
        </xdr:cNvPr>
        <xdr:cNvCxnSpPr/>
      </xdr:nvCxnSpPr>
      <xdr:spPr>
        <a:xfrm>
          <a:off x="1028700" y="5561584"/>
          <a:ext cx="8001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92A2C579-56D8-4C08-A072-7CDBFB0D5FCB}"/>
            </a:ext>
          </a:extLst>
        </xdr:cNvPr>
        <xdr:cNvSpPr/>
      </xdr:nvSpPr>
      <xdr:spPr>
        <a:xfrm>
          <a:off x="177800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3686329D-739F-4E58-9FE6-F3160B453872}"/>
            </a:ext>
          </a:extLst>
        </xdr:cNvPr>
        <xdr:cNvSpPr txBox="1"/>
      </xdr:nvSpPr>
      <xdr:spPr>
        <a:xfrm>
          <a:off x="1612978"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2FF075F7-2E01-4B14-ABAE-AF14CEF72BA1}"/>
            </a:ext>
          </a:extLst>
        </xdr:cNvPr>
        <xdr:cNvSpPr/>
      </xdr:nvSpPr>
      <xdr:spPr>
        <a:xfrm>
          <a:off x="984250" y="57757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594C0AB1-AF49-4DCA-A48B-7690FEE47FC7}"/>
            </a:ext>
          </a:extLst>
        </xdr:cNvPr>
        <xdr:cNvSpPr txBox="1"/>
      </xdr:nvSpPr>
      <xdr:spPr>
        <a:xfrm>
          <a:off x="819228" y="58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6092E74-DF20-4103-A158-F9F15FDFE4FA}"/>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32D0FD4-E38F-4B59-8058-B7020909AF01}"/>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DB6128C-96BC-4B08-8133-745F0C38DA35}"/>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4444CB2-7A03-4FE3-AF12-83E541E83361}"/>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EE006B7-04EB-4026-9A94-CC74A2D5F604}"/>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24511</xdr:rowOff>
    </xdr:from>
    <xdr:to>
      <xdr:col>24</xdr:col>
      <xdr:colOff>114300</xdr:colOff>
      <xdr:row>35</xdr:row>
      <xdr:rowOff>126111</xdr:rowOff>
    </xdr:to>
    <xdr:sp macro="" textlink="">
      <xdr:nvSpPr>
        <xdr:cNvPr id="80" name="楕円 79">
          <a:extLst>
            <a:ext uri="{FF2B5EF4-FFF2-40B4-BE49-F238E27FC236}">
              <a16:creationId xmlns:a16="http://schemas.microsoft.com/office/drawing/2014/main" id="{3918661D-F364-4EB2-8B4B-50D888052DB7}"/>
            </a:ext>
          </a:extLst>
        </xdr:cNvPr>
        <xdr:cNvSpPr/>
      </xdr:nvSpPr>
      <xdr:spPr>
        <a:xfrm>
          <a:off x="4127500" y="5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47388</xdr:rowOff>
    </xdr:from>
    <xdr:ext cx="469744" cy="259045"/>
    <xdr:sp macro="" textlink="">
      <xdr:nvSpPr>
        <xdr:cNvPr id="81" name="議会費該当値テキスト">
          <a:extLst>
            <a:ext uri="{FF2B5EF4-FFF2-40B4-BE49-F238E27FC236}">
              <a16:creationId xmlns:a16="http://schemas.microsoft.com/office/drawing/2014/main" id="{C6245E78-1992-4CFC-B178-9060B544C023}"/>
            </a:ext>
          </a:extLst>
        </xdr:cNvPr>
        <xdr:cNvSpPr txBox="1"/>
      </xdr:nvSpPr>
      <xdr:spPr>
        <a:xfrm>
          <a:off x="4229100"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162433</xdr:rowOff>
    </xdr:from>
    <xdr:to>
      <xdr:col>20</xdr:col>
      <xdr:colOff>38100</xdr:colOff>
      <xdr:row>35</xdr:row>
      <xdr:rowOff>92583</xdr:rowOff>
    </xdr:to>
    <xdr:sp macro="" textlink="">
      <xdr:nvSpPr>
        <xdr:cNvPr id="82" name="楕円 81">
          <a:extLst>
            <a:ext uri="{FF2B5EF4-FFF2-40B4-BE49-F238E27FC236}">
              <a16:creationId xmlns:a16="http://schemas.microsoft.com/office/drawing/2014/main" id="{FBA35CC9-7B4C-4D13-AF3C-7914908A1FFE}"/>
            </a:ext>
          </a:extLst>
        </xdr:cNvPr>
        <xdr:cNvSpPr/>
      </xdr:nvSpPr>
      <xdr:spPr>
        <a:xfrm>
          <a:off x="3384550" y="5782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109110</xdr:rowOff>
    </xdr:from>
    <xdr:ext cx="469744" cy="259045"/>
    <xdr:sp macro="" textlink="">
      <xdr:nvSpPr>
        <xdr:cNvPr id="83" name="テキスト ボックス 82">
          <a:extLst>
            <a:ext uri="{FF2B5EF4-FFF2-40B4-BE49-F238E27FC236}">
              <a16:creationId xmlns:a16="http://schemas.microsoft.com/office/drawing/2014/main" id="{0D976725-E5CF-4F47-BBAC-AB32960CC24B}"/>
            </a:ext>
          </a:extLst>
        </xdr:cNvPr>
        <xdr:cNvSpPr txBox="1"/>
      </xdr:nvSpPr>
      <xdr:spPr>
        <a:xfrm>
          <a:off x="3219528" y="55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110998</xdr:rowOff>
    </xdr:from>
    <xdr:to>
      <xdr:col>15</xdr:col>
      <xdr:colOff>101600</xdr:colOff>
      <xdr:row>35</xdr:row>
      <xdr:rowOff>41148</xdr:rowOff>
    </xdr:to>
    <xdr:sp macro="" textlink="">
      <xdr:nvSpPr>
        <xdr:cNvPr id="84" name="楕円 83">
          <a:extLst>
            <a:ext uri="{FF2B5EF4-FFF2-40B4-BE49-F238E27FC236}">
              <a16:creationId xmlns:a16="http://schemas.microsoft.com/office/drawing/2014/main" id="{ADC4070C-8BDC-4740-8EFC-1E1119186157}"/>
            </a:ext>
          </a:extLst>
        </xdr:cNvPr>
        <xdr:cNvSpPr/>
      </xdr:nvSpPr>
      <xdr:spPr>
        <a:xfrm>
          <a:off x="2571750" y="57307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57675</xdr:rowOff>
    </xdr:from>
    <xdr:ext cx="469744" cy="259045"/>
    <xdr:sp macro="" textlink="">
      <xdr:nvSpPr>
        <xdr:cNvPr id="85" name="テキスト ボックス 84">
          <a:extLst>
            <a:ext uri="{FF2B5EF4-FFF2-40B4-BE49-F238E27FC236}">
              <a16:creationId xmlns:a16="http://schemas.microsoft.com/office/drawing/2014/main" id="{9D5B9478-AC59-4FE9-AE32-B6AF54C773AA}"/>
            </a:ext>
          </a:extLst>
        </xdr:cNvPr>
        <xdr:cNvSpPr txBox="1"/>
      </xdr:nvSpPr>
      <xdr:spPr>
        <a:xfrm>
          <a:off x="2406728" y="55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137287</xdr:rowOff>
    </xdr:from>
    <xdr:to>
      <xdr:col>10</xdr:col>
      <xdr:colOff>165100</xdr:colOff>
      <xdr:row>34</xdr:row>
      <xdr:rowOff>67437</xdr:rowOff>
    </xdr:to>
    <xdr:sp macro="" textlink="">
      <xdr:nvSpPr>
        <xdr:cNvPr id="86" name="楕円 85">
          <a:extLst>
            <a:ext uri="{FF2B5EF4-FFF2-40B4-BE49-F238E27FC236}">
              <a16:creationId xmlns:a16="http://schemas.microsoft.com/office/drawing/2014/main" id="{15F4436F-1534-43C4-9D26-F5C40EDF8BFE}"/>
            </a:ext>
          </a:extLst>
        </xdr:cNvPr>
        <xdr:cNvSpPr/>
      </xdr:nvSpPr>
      <xdr:spPr>
        <a:xfrm>
          <a:off x="1778000" y="5591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83964</xdr:rowOff>
    </xdr:from>
    <xdr:ext cx="469744" cy="259045"/>
    <xdr:sp macro="" textlink="">
      <xdr:nvSpPr>
        <xdr:cNvPr id="87" name="テキスト ボックス 86">
          <a:extLst>
            <a:ext uri="{FF2B5EF4-FFF2-40B4-BE49-F238E27FC236}">
              <a16:creationId xmlns:a16="http://schemas.microsoft.com/office/drawing/2014/main" id="{D571BB82-2CA3-45B9-BC56-B3AA622B4B8E}"/>
            </a:ext>
          </a:extLst>
        </xdr:cNvPr>
        <xdr:cNvSpPr txBox="1"/>
      </xdr:nvSpPr>
      <xdr:spPr>
        <a:xfrm>
          <a:off x="1612978" y="53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56134</xdr:rowOff>
    </xdr:from>
    <xdr:to>
      <xdr:col>6</xdr:col>
      <xdr:colOff>38100</xdr:colOff>
      <xdr:row>33</xdr:row>
      <xdr:rowOff>157734</xdr:rowOff>
    </xdr:to>
    <xdr:sp macro="" textlink="">
      <xdr:nvSpPr>
        <xdr:cNvPr id="88" name="楕円 87">
          <a:extLst>
            <a:ext uri="{FF2B5EF4-FFF2-40B4-BE49-F238E27FC236}">
              <a16:creationId xmlns:a16="http://schemas.microsoft.com/office/drawing/2014/main" id="{4A1D8FBF-982E-4EB6-9B5E-8E3505875A3B}"/>
            </a:ext>
          </a:extLst>
        </xdr:cNvPr>
        <xdr:cNvSpPr/>
      </xdr:nvSpPr>
      <xdr:spPr>
        <a:xfrm>
          <a:off x="984250" y="551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2811</xdr:rowOff>
    </xdr:from>
    <xdr:ext cx="469744" cy="259045"/>
    <xdr:sp macro="" textlink="">
      <xdr:nvSpPr>
        <xdr:cNvPr id="89" name="テキスト ボックス 88">
          <a:extLst>
            <a:ext uri="{FF2B5EF4-FFF2-40B4-BE49-F238E27FC236}">
              <a16:creationId xmlns:a16="http://schemas.microsoft.com/office/drawing/2014/main" id="{EC180C31-A327-4A04-9DCE-1FED171FA09D}"/>
            </a:ext>
          </a:extLst>
        </xdr:cNvPr>
        <xdr:cNvSpPr txBox="1"/>
      </xdr:nvSpPr>
      <xdr:spPr>
        <a:xfrm>
          <a:off x="819228" y="529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8D710312-C5D1-4952-9B72-60288E361474}"/>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78815454-4CB9-48CC-8F17-F0A0F41BD1B7}"/>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59BA9EB1-9FAE-44C7-92F6-703408F5FE02}"/>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216058E9-281A-470C-9F61-5669D655C66D}"/>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F99442E-D53B-45B3-B5B9-D14793429E3E}"/>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D748440-508D-48FE-9D0D-2F0BFD36986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B07D25A-6FEB-454D-87A9-B50C7242E3C9}"/>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D8C02B8-0D61-4CEB-B792-471FC890ACF9}"/>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675ED30-2549-49A0-8417-B1DB8E1D7A22}"/>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245608F-881C-48A6-9039-1E485C50A07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23211B11-0692-4364-953C-957E54EF02CA}"/>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2A7C89D4-24B5-4CBC-9980-E1F443630A66}"/>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FF740EA9-393C-492F-B64F-9AFA804B5C71}"/>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3B4292D6-D342-4B97-B671-DAC29475BE82}"/>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E184A9CC-EEA6-413D-A816-92A0997564D1}"/>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C43CC231-AA84-4ADB-98D5-5B3422E2ADD6}"/>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0B2E4E1-2B70-4736-A5CA-F7EF5CFE4F18}"/>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55E360DE-CC5B-4E82-9A9D-D5157EBF2ABE}"/>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C76D22C5-337D-49F5-B2E7-E864A35D5C58}"/>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AF9E3032-11EF-4CF1-9E82-FE2A635F9743}"/>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FC2C613B-7B56-42E5-A77D-5991CFF21009}"/>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70EFA469-BCEF-405F-941D-5D7C231D14C3}"/>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1DB03CD2-F724-44F9-A360-AFAF0D751C17}"/>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DA8D92C0-6B8B-4F2D-984D-0CEF51B1EB06}"/>
            </a:ext>
          </a:extLst>
        </xdr:cNvPr>
        <xdr:cNvCxnSpPr/>
      </xdr:nvCxnSpPr>
      <xdr:spPr>
        <a:xfrm flipV="1">
          <a:off x="4176395" y="8444828"/>
          <a:ext cx="1270" cy="123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5F114F49-3D3E-4C98-B511-50D4BA6D46F8}"/>
            </a:ext>
          </a:extLst>
        </xdr:cNvPr>
        <xdr:cNvSpPr txBox="1"/>
      </xdr:nvSpPr>
      <xdr:spPr>
        <a:xfrm>
          <a:off x="4229100" y="96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4C01520B-9C60-4FDB-B5AB-1956C40BAC8A}"/>
            </a:ext>
          </a:extLst>
        </xdr:cNvPr>
        <xdr:cNvCxnSpPr/>
      </xdr:nvCxnSpPr>
      <xdr:spPr>
        <a:xfrm>
          <a:off x="4108450" y="967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B1D23ED4-6230-4EDF-A5F7-73D0994A4942}"/>
            </a:ext>
          </a:extLst>
        </xdr:cNvPr>
        <xdr:cNvSpPr txBox="1"/>
      </xdr:nvSpPr>
      <xdr:spPr>
        <a:xfrm>
          <a:off x="4229100" y="823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F9AD7E7D-3FFC-48AB-AC8D-71EB62785A07}"/>
            </a:ext>
          </a:extLst>
        </xdr:cNvPr>
        <xdr:cNvCxnSpPr/>
      </xdr:nvCxnSpPr>
      <xdr:spPr>
        <a:xfrm>
          <a:off x="4108450" y="8444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21061</xdr:rowOff>
    </xdr:from>
    <xdr:to>
      <xdr:col>24</xdr:col>
      <xdr:colOff>63500</xdr:colOff>
      <xdr:row>58</xdr:row>
      <xdr:rowOff>60281</xdr:rowOff>
    </xdr:to>
    <xdr:cxnSp macro="">
      <xdr:nvCxnSpPr>
        <xdr:cNvPr id="118" name="直線コネクタ 117">
          <a:extLst>
            <a:ext uri="{FF2B5EF4-FFF2-40B4-BE49-F238E27FC236}">
              <a16:creationId xmlns:a16="http://schemas.microsoft.com/office/drawing/2014/main" id="{E743C3CB-1A6D-4450-A71A-70EBF19A70D5}"/>
            </a:ext>
          </a:extLst>
        </xdr:cNvPr>
        <xdr:cNvCxnSpPr/>
      </xdr:nvCxnSpPr>
      <xdr:spPr>
        <a:xfrm>
          <a:off x="3429000" y="9273011"/>
          <a:ext cx="749300" cy="3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41B49C0C-0395-4DD2-A38A-D5CC1913F035}"/>
            </a:ext>
          </a:extLst>
        </xdr:cNvPr>
        <xdr:cNvSpPr txBox="1"/>
      </xdr:nvSpPr>
      <xdr:spPr>
        <a:xfrm>
          <a:off x="4229100" y="933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1A00FB45-B186-4CD1-AE98-C2314FD6EA4C}"/>
            </a:ext>
          </a:extLst>
        </xdr:cNvPr>
        <xdr:cNvSpPr/>
      </xdr:nvSpPr>
      <xdr:spPr>
        <a:xfrm>
          <a:off x="4127500" y="94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21061</xdr:rowOff>
    </xdr:from>
    <xdr:to>
      <xdr:col>19</xdr:col>
      <xdr:colOff>177800</xdr:colOff>
      <xdr:row>58</xdr:row>
      <xdr:rowOff>62136</xdr:rowOff>
    </xdr:to>
    <xdr:cxnSp macro="">
      <xdr:nvCxnSpPr>
        <xdr:cNvPr id="121" name="直線コネクタ 120">
          <a:extLst>
            <a:ext uri="{FF2B5EF4-FFF2-40B4-BE49-F238E27FC236}">
              <a16:creationId xmlns:a16="http://schemas.microsoft.com/office/drawing/2014/main" id="{ABA6EEB5-D83E-4FDA-BCA1-FA9F66C42A5E}"/>
            </a:ext>
          </a:extLst>
        </xdr:cNvPr>
        <xdr:cNvCxnSpPr/>
      </xdr:nvCxnSpPr>
      <xdr:spPr>
        <a:xfrm flipV="1">
          <a:off x="2622550" y="9273011"/>
          <a:ext cx="806450" cy="37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F55D8BF4-D5D5-4642-9B92-4EC6E15A5948}"/>
            </a:ext>
          </a:extLst>
        </xdr:cNvPr>
        <xdr:cNvSpPr/>
      </xdr:nvSpPr>
      <xdr:spPr>
        <a:xfrm>
          <a:off x="3384550" y="9154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FB4EEB62-873B-4BF7-9A2B-0A364B2319B2}"/>
            </a:ext>
          </a:extLst>
        </xdr:cNvPr>
        <xdr:cNvSpPr txBox="1"/>
      </xdr:nvSpPr>
      <xdr:spPr>
        <a:xfrm>
          <a:off x="3154895" y="893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62136</xdr:rowOff>
    </xdr:from>
    <xdr:to>
      <xdr:col>15</xdr:col>
      <xdr:colOff>50800</xdr:colOff>
      <xdr:row>58</xdr:row>
      <xdr:rowOff>66319</xdr:rowOff>
    </xdr:to>
    <xdr:cxnSp macro="">
      <xdr:nvCxnSpPr>
        <xdr:cNvPr id="124" name="直線コネクタ 123">
          <a:extLst>
            <a:ext uri="{FF2B5EF4-FFF2-40B4-BE49-F238E27FC236}">
              <a16:creationId xmlns:a16="http://schemas.microsoft.com/office/drawing/2014/main" id="{6AED4653-150B-494B-B50C-0A7D79A59A25}"/>
            </a:ext>
          </a:extLst>
        </xdr:cNvPr>
        <xdr:cNvCxnSpPr/>
      </xdr:nvCxnSpPr>
      <xdr:spPr>
        <a:xfrm flipV="1">
          <a:off x="1828800" y="9644286"/>
          <a:ext cx="79375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89B35AD0-C9F9-4032-A8AD-BB85E364315D}"/>
            </a:ext>
          </a:extLst>
        </xdr:cNvPr>
        <xdr:cNvSpPr/>
      </xdr:nvSpPr>
      <xdr:spPr>
        <a:xfrm>
          <a:off x="2571750" y="95475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8E5DBD76-F4F4-4E9B-970D-5CB7A90E464D}"/>
            </a:ext>
          </a:extLst>
        </xdr:cNvPr>
        <xdr:cNvSpPr txBox="1"/>
      </xdr:nvSpPr>
      <xdr:spPr>
        <a:xfrm>
          <a:off x="2393461" y="93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65260</xdr:rowOff>
    </xdr:from>
    <xdr:to>
      <xdr:col>10</xdr:col>
      <xdr:colOff>114300</xdr:colOff>
      <xdr:row>58</xdr:row>
      <xdr:rowOff>66319</xdr:rowOff>
    </xdr:to>
    <xdr:cxnSp macro="">
      <xdr:nvCxnSpPr>
        <xdr:cNvPr id="127" name="直線コネクタ 126">
          <a:extLst>
            <a:ext uri="{FF2B5EF4-FFF2-40B4-BE49-F238E27FC236}">
              <a16:creationId xmlns:a16="http://schemas.microsoft.com/office/drawing/2014/main" id="{12FE9D79-7F76-4796-A08E-C71231BEABB7}"/>
            </a:ext>
          </a:extLst>
        </xdr:cNvPr>
        <xdr:cNvCxnSpPr/>
      </xdr:nvCxnSpPr>
      <xdr:spPr>
        <a:xfrm>
          <a:off x="1028700" y="9647410"/>
          <a:ext cx="8001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DD48A9-7C81-4C2F-BD12-44E483EE2FBD}"/>
            </a:ext>
          </a:extLst>
        </xdr:cNvPr>
        <xdr:cNvSpPr/>
      </xdr:nvSpPr>
      <xdr:spPr>
        <a:xfrm>
          <a:off x="1778000" y="9505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F36AE4E2-0419-4775-8985-0A857F3E5C4D}"/>
            </a:ext>
          </a:extLst>
        </xdr:cNvPr>
        <xdr:cNvSpPr txBox="1"/>
      </xdr:nvSpPr>
      <xdr:spPr>
        <a:xfrm>
          <a:off x="1580661" y="92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58DA67F6-8983-4EE6-B713-DD39044BA6BF}"/>
            </a:ext>
          </a:extLst>
        </xdr:cNvPr>
        <xdr:cNvSpPr/>
      </xdr:nvSpPr>
      <xdr:spPr>
        <a:xfrm>
          <a:off x="984250" y="9535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E4EC5D5C-E4FB-40FE-9903-98803ED7F76E}"/>
            </a:ext>
          </a:extLst>
        </xdr:cNvPr>
        <xdr:cNvSpPr txBox="1"/>
      </xdr:nvSpPr>
      <xdr:spPr>
        <a:xfrm>
          <a:off x="786911" y="93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8AAC81F-265A-4755-9F0B-40E4392853C5}"/>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09D100E-0839-4BA6-B3F8-3470A2A396AF}"/>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5ECF4BF-B70C-4CFE-9C55-21103C31E898}"/>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3D929CC-9093-4AFB-9446-DEF93A2A34B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A7F94CB5-F1EF-46CD-B057-B5F92FA17679}"/>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9481</xdr:rowOff>
    </xdr:from>
    <xdr:to>
      <xdr:col>24</xdr:col>
      <xdr:colOff>114300</xdr:colOff>
      <xdr:row>58</xdr:row>
      <xdr:rowOff>111081</xdr:rowOff>
    </xdr:to>
    <xdr:sp macro="" textlink="">
      <xdr:nvSpPr>
        <xdr:cNvPr id="137" name="楕円 136">
          <a:extLst>
            <a:ext uri="{FF2B5EF4-FFF2-40B4-BE49-F238E27FC236}">
              <a16:creationId xmlns:a16="http://schemas.microsoft.com/office/drawing/2014/main" id="{731C06B1-FAE2-4D34-8C33-083D6ACA00B2}"/>
            </a:ext>
          </a:extLst>
        </xdr:cNvPr>
        <xdr:cNvSpPr/>
      </xdr:nvSpPr>
      <xdr:spPr>
        <a:xfrm>
          <a:off x="4127500" y="95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95858</xdr:rowOff>
    </xdr:from>
    <xdr:ext cx="534377" cy="259045"/>
    <xdr:sp macro="" textlink="">
      <xdr:nvSpPr>
        <xdr:cNvPr id="138" name="総務費該当値テキスト">
          <a:extLst>
            <a:ext uri="{FF2B5EF4-FFF2-40B4-BE49-F238E27FC236}">
              <a16:creationId xmlns:a16="http://schemas.microsoft.com/office/drawing/2014/main" id="{2F5A45A1-6E66-46D0-9E0B-B3D2F044B991}"/>
            </a:ext>
          </a:extLst>
        </xdr:cNvPr>
        <xdr:cNvSpPr txBox="1"/>
      </xdr:nvSpPr>
      <xdr:spPr>
        <a:xfrm>
          <a:off x="4229100" y="95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141711</xdr:rowOff>
    </xdr:from>
    <xdr:to>
      <xdr:col>20</xdr:col>
      <xdr:colOff>38100</xdr:colOff>
      <xdr:row>56</xdr:row>
      <xdr:rowOff>71861</xdr:rowOff>
    </xdr:to>
    <xdr:sp macro="" textlink="">
      <xdr:nvSpPr>
        <xdr:cNvPr id="139" name="楕円 138">
          <a:extLst>
            <a:ext uri="{FF2B5EF4-FFF2-40B4-BE49-F238E27FC236}">
              <a16:creationId xmlns:a16="http://schemas.microsoft.com/office/drawing/2014/main" id="{E6AA1206-22DE-42C1-8850-DF937C515BB1}"/>
            </a:ext>
          </a:extLst>
        </xdr:cNvPr>
        <xdr:cNvSpPr/>
      </xdr:nvSpPr>
      <xdr:spPr>
        <a:xfrm>
          <a:off x="3384550" y="92285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62988</xdr:rowOff>
    </xdr:from>
    <xdr:ext cx="599010" cy="259045"/>
    <xdr:sp macro="" textlink="">
      <xdr:nvSpPr>
        <xdr:cNvPr id="140" name="テキスト ボックス 139">
          <a:extLst>
            <a:ext uri="{FF2B5EF4-FFF2-40B4-BE49-F238E27FC236}">
              <a16:creationId xmlns:a16="http://schemas.microsoft.com/office/drawing/2014/main" id="{398E8D2D-512D-4463-8CA0-860E525826E3}"/>
            </a:ext>
          </a:extLst>
        </xdr:cNvPr>
        <xdr:cNvSpPr txBox="1"/>
      </xdr:nvSpPr>
      <xdr:spPr>
        <a:xfrm>
          <a:off x="3154895" y="931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11336</xdr:rowOff>
    </xdr:from>
    <xdr:to>
      <xdr:col>15</xdr:col>
      <xdr:colOff>101600</xdr:colOff>
      <xdr:row>58</xdr:row>
      <xdr:rowOff>112936</xdr:rowOff>
    </xdr:to>
    <xdr:sp macro="" textlink="">
      <xdr:nvSpPr>
        <xdr:cNvPr id="141" name="楕円 140">
          <a:extLst>
            <a:ext uri="{FF2B5EF4-FFF2-40B4-BE49-F238E27FC236}">
              <a16:creationId xmlns:a16="http://schemas.microsoft.com/office/drawing/2014/main" id="{BFECCF96-89A0-45BF-B38D-1827E883078D}"/>
            </a:ext>
          </a:extLst>
        </xdr:cNvPr>
        <xdr:cNvSpPr/>
      </xdr:nvSpPr>
      <xdr:spPr>
        <a:xfrm>
          <a:off x="2571750" y="95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104063</xdr:rowOff>
    </xdr:from>
    <xdr:ext cx="534377" cy="259045"/>
    <xdr:sp macro="" textlink="">
      <xdr:nvSpPr>
        <xdr:cNvPr id="142" name="テキスト ボックス 141">
          <a:extLst>
            <a:ext uri="{FF2B5EF4-FFF2-40B4-BE49-F238E27FC236}">
              <a16:creationId xmlns:a16="http://schemas.microsoft.com/office/drawing/2014/main" id="{B6F05DB6-7675-4B3F-8F97-091668AA51C8}"/>
            </a:ext>
          </a:extLst>
        </xdr:cNvPr>
        <xdr:cNvSpPr txBox="1"/>
      </xdr:nvSpPr>
      <xdr:spPr>
        <a:xfrm>
          <a:off x="2393461" y="96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15519</xdr:rowOff>
    </xdr:from>
    <xdr:to>
      <xdr:col>10</xdr:col>
      <xdr:colOff>165100</xdr:colOff>
      <xdr:row>58</xdr:row>
      <xdr:rowOff>117119</xdr:rowOff>
    </xdr:to>
    <xdr:sp macro="" textlink="">
      <xdr:nvSpPr>
        <xdr:cNvPr id="143" name="楕円 142">
          <a:extLst>
            <a:ext uri="{FF2B5EF4-FFF2-40B4-BE49-F238E27FC236}">
              <a16:creationId xmlns:a16="http://schemas.microsoft.com/office/drawing/2014/main" id="{E1B2E4E3-35B3-4D4D-9033-53002078CA22}"/>
            </a:ext>
          </a:extLst>
        </xdr:cNvPr>
        <xdr:cNvSpPr/>
      </xdr:nvSpPr>
      <xdr:spPr>
        <a:xfrm>
          <a:off x="1778000" y="95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108246</xdr:rowOff>
    </xdr:from>
    <xdr:ext cx="534377" cy="259045"/>
    <xdr:sp macro="" textlink="">
      <xdr:nvSpPr>
        <xdr:cNvPr id="144" name="テキスト ボックス 143">
          <a:extLst>
            <a:ext uri="{FF2B5EF4-FFF2-40B4-BE49-F238E27FC236}">
              <a16:creationId xmlns:a16="http://schemas.microsoft.com/office/drawing/2014/main" id="{03DC0B0F-3CB9-4B62-BC6F-D38C2827FA39}"/>
            </a:ext>
          </a:extLst>
        </xdr:cNvPr>
        <xdr:cNvSpPr txBox="1"/>
      </xdr:nvSpPr>
      <xdr:spPr>
        <a:xfrm>
          <a:off x="1580661" y="96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14460</xdr:rowOff>
    </xdr:from>
    <xdr:to>
      <xdr:col>6</xdr:col>
      <xdr:colOff>38100</xdr:colOff>
      <xdr:row>58</xdr:row>
      <xdr:rowOff>116060</xdr:rowOff>
    </xdr:to>
    <xdr:sp macro="" textlink="">
      <xdr:nvSpPr>
        <xdr:cNvPr id="145" name="楕円 144">
          <a:extLst>
            <a:ext uri="{FF2B5EF4-FFF2-40B4-BE49-F238E27FC236}">
              <a16:creationId xmlns:a16="http://schemas.microsoft.com/office/drawing/2014/main" id="{FC0B159D-D204-4DE6-BCEF-32A2D46CBB3D}"/>
            </a:ext>
          </a:extLst>
        </xdr:cNvPr>
        <xdr:cNvSpPr/>
      </xdr:nvSpPr>
      <xdr:spPr>
        <a:xfrm>
          <a:off x="984250" y="9596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107187</xdr:rowOff>
    </xdr:from>
    <xdr:ext cx="534377" cy="259045"/>
    <xdr:sp macro="" textlink="">
      <xdr:nvSpPr>
        <xdr:cNvPr id="146" name="テキスト ボックス 145">
          <a:extLst>
            <a:ext uri="{FF2B5EF4-FFF2-40B4-BE49-F238E27FC236}">
              <a16:creationId xmlns:a16="http://schemas.microsoft.com/office/drawing/2014/main" id="{B7E30A8B-E1FD-4E78-B9D0-DB5ACE8D3C39}"/>
            </a:ext>
          </a:extLst>
        </xdr:cNvPr>
        <xdr:cNvSpPr txBox="1"/>
      </xdr:nvSpPr>
      <xdr:spPr>
        <a:xfrm>
          <a:off x="786911" y="96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692F2D6-6072-4E02-9047-A9C8E1C381BA}"/>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DA922AD0-4B66-4DA8-86FE-9DE8B4212EA3}"/>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824F648C-BA5B-46E3-81E6-09FFD1C88C18}"/>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452CB502-9015-4696-A449-3B8BD1F830AE}"/>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3A4FC876-0C2F-4774-BC7F-7BA9670F746B}"/>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8B30972-585F-4721-8271-68A4D2AD23D1}"/>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D2A036C2-5642-425B-89C3-94ED25B953F3}"/>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46AF757B-6A58-4B8B-92CC-01BC67D8F681}"/>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952C8F1-A147-44F0-9066-E6E106FA8474}"/>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D19242D9-A68C-4BE6-9343-BA2183FD4EA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3414B71-AB20-4C7A-8C51-76A829F4B8E9}"/>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F3CE06E8-5492-4ACD-A358-ACF68D717D3D}"/>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1B19399-2973-44BF-8453-F7B99439C187}"/>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4BBC46F5-0FD1-4C7B-95C2-C1C01CF06C1D}"/>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54A14C05-7912-4B79-8EEE-2C81A168A2C7}"/>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BC4BF520-0514-4E91-A6ED-263EF95B3AEA}"/>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413BCEA2-A2D1-4A77-80ED-86365C2A243B}"/>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968E5D7A-5184-44D3-BC28-4F12FAF268F8}"/>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2C0DA9BC-B2E0-434A-8C3B-057A139956F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D0AEA184-E4E7-4E78-9724-E08C0AFB4C94}"/>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3C2C9A7D-BC5D-4628-8A5D-71924524F1C8}"/>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593C7BB7-0650-430D-93D4-38014E9A9BA8}"/>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497CC866-7C62-44B7-90C3-15D724D0F46B}"/>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4513FD49-5133-4B33-99A9-7419C21EA8BF}"/>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38187CB7-8F58-4544-9D10-8EDFF1468402}"/>
            </a:ext>
          </a:extLst>
        </xdr:cNvPr>
        <xdr:cNvCxnSpPr/>
      </xdr:nvCxnSpPr>
      <xdr:spPr>
        <a:xfrm flipV="1">
          <a:off x="4176395" y="11839613"/>
          <a:ext cx="1270" cy="110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82693D11-F11A-414C-9381-6327A38BDFE9}"/>
            </a:ext>
          </a:extLst>
        </xdr:cNvPr>
        <xdr:cNvSpPr txBox="1"/>
      </xdr:nvSpPr>
      <xdr:spPr>
        <a:xfrm>
          <a:off x="4229100" y="129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BDE19FCB-8B90-490D-B788-46EA8963825A}"/>
            </a:ext>
          </a:extLst>
        </xdr:cNvPr>
        <xdr:cNvCxnSpPr/>
      </xdr:nvCxnSpPr>
      <xdr:spPr>
        <a:xfrm>
          <a:off x="4108450" y="12942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742A56C4-7FD5-40DC-B2BB-8501DB75AD38}"/>
            </a:ext>
          </a:extLst>
        </xdr:cNvPr>
        <xdr:cNvSpPr txBox="1"/>
      </xdr:nvSpPr>
      <xdr:spPr>
        <a:xfrm>
          <a:off x="4229100" y="1162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C9B49ECE-8DF6-4A13-A2AD-C5BAEBECFA7F}"/>
            </a:ext>
          </a:extLst>
        </xdr:cNvPr>
        <xdr:cNvCxnSpPr/>
      </xdr:nvCxnSpPr>
      <xdr:spPr>
        <a:xfrm>
          <a:off x="4108450" y="1183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19304</xdr:rowOff>
    </xdr:from>
    <xdr:to>
      <xdr:col>24</xdr:col>
      <xdr:colOff>63500</xdr:colOff>
      <xdr:row>77</xdr:row>
      <xdr:rowOff>140691</xdr:rowOff>
    </xdr:to>
    <xdr:cxnSp macro="">
      <xdr:nvCxnSpPr>
        <xdr:cNvPr id="176" name="直線コネクタ 175">
          <a:extLst>
            <a:ext uri="{FF2B5EF4-FFF2-40B4-BE49-F238E27FC236}">
              <a16:creationId xmlns:a16="http://schemas.microsoft.com/office/drawing/2014/main" id="{7824172F-54DA-4FF2-A0FC-09A36F6F4A07}"/>
            </a:ext>
          </a:extLst>
        </xdr:cNvPr>
        <xdr:cNvCxnSpPr/>
      </xdr:nvCxnSpPr>
      <xdr:spPr>
        <a:xfrm flipV="1">
          <a:off x="3429000" y="12573254"/>
          <a:ext cx="749300" cy="2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DE94BD76-5C46-4CDD-9D4B-6FEC5CCA5B9D}"/>
            </a:ext>
          </a:extLst>
        </xdr:cNvPr>
        <xdr:cNvSpPr txBox="1"/>
      </xdr:nvSpPr>
      <xdr:spPr>
        <a:xfrm>
          <a:off x="4229100" y="12559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B05CB273-6ED7-4D9A-BCB2-AD115EBA9F28}"/>
            </a:ext>
          </a:extLst>
        </xdr:cNvPr>
        <xdr:cNvSpPr/>
      </xdr:nvSpPr>
      <xdr:spPr>
        <a:xfrm>
          <a:off x="4127500" y="1258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102499</xdr:rowOff>
    </xdr:from>
    <xdr:to>
      <xdr:col>19</xdr:col>
      <xdr:colOff>177800</xdr:colOff>
      <xdr:row>77</xdr:row>
      <xdr:rowOff>140691</xdr:rowOff>
    </xdr:to>
    <xdr:cxnSp macro="">
      <xdr:nvCxnSpPr>
        <xdr:cNvPr id="179" name="直線コネクタ 178">
          <a:extLst>
            <a:ext uri="{FF2B5EF4-FFF2-40B4-BE49-F238E27FC236}">
              <a16:creationId xmlns:a16="http://schemas.microsoft.com/office/drawing/2014/main" id="{07E80C66-F478-4949-A498-CF52D3D1AAE3}"/>
            </a:ext>
          </a:extLst>
        </xdr:cNvPr>
        <xdr:cNvCxnSpPr/>
      </xdr:nvCxnSpPr>
      <xdr:spPr>
        <a:xfrm>
          <a:off x="2622550" y="12821549"/>
          <a:ext cx="806450" cy="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F5A3C3A5-411E-454B-A67A-FB75136CA5A0}"/>
            </a:ext>
          </a:extLst>
        </xdr:cNvPr>
        <xdr:cNvSpPr/>
      </xdr:nvSpPr>
      <xdr:spPr>
        <a:xfrm>
          <a:off x="3384550" y="12785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3AEA7390-6BC7-43A2-9E77-7D44BC6E2B88}"/>
            </a:ext>
          </a:extLst>
        </xdr:cNvPr>
        <xdr:cNvSpPr txBox="1"/>
      </xdr:nvSpPr>
      <xdr:spPr>
        <a:xfrm>
          <a:off x="3154895" y="1256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102499</xdr:rowOff>
    </xdr:from>
    <xdr:to>
      <xdr:col>15</xdr:col>
      <xdr:colOff>50800</xdr:colOff>
      <xdr:row>78</xdr:row>
      <xdr:rowOff>67737</xdr:rowOff>
    </xdr:to>
    <xdr:cxnSp macro="">
      <xdr:nvCxnSpPr>
        <xdr:cNvPr id="182" name="直線コネクタ 181">
          <a:extLst>
            <a:ext uri="{FF2B5EF4-FFF2-40B4-BE49-F238E27FC236}">
              <a16:creationId xmlns:a16="http://schemas.microsoft.com/office/drawing/2014/main" id="{2484E215-3395-48B0-A6DE-0EB537A4CBFA}"/>
            </a:ext>
          </a:extLst>
        </xdr:cNvPr>
        <xdr:cNvCxnSpPr/>
      </xdr:nvCxnSpPr>
      <xdr:spPr>
        <a:xfrm flipV="1">
          <a:off x="1828800" y="12821549"/>
          <a:ext cx="793750" cy="1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49A7807-D9B5-49EC-917D-6AD686D3AA73}"/>
            </a:ext>
          </a:extLst>
        </xdr:cNvPr>
        <xdr:cNvSpPr/>
      </xdr:nvSpPr>
      <xdr:spPr>
        <a:xfrm>
          <a:off x="2571750" y="128295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9D3B455C-A2EF-4BF4-8AE8-15F86BC59012}"/>
            </a:ext>
          </a:extLst>
        </xdr:cNvPr>
        <xdr:cNvSpPr txBox="1"/>
      </xdr:nvSpPr>
      <xdr:spPr>
        <a:xfrm>
          <a:off x="2361145" y="129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38720</xdr:rowOff>
    </xdr:from>
    <xdr:to>
      <xdr:col>10</xdr:col>
      <xdr:colOff>114300</xdr:colOff>
      <xdr:row>78</xdr:row>
      <xdr:rowOff>67737</xdr:rowOff>
    </xdr:to>
    <xdr:cxnSp macro="">
      <xdr:nvCxnSpPr>
        <xdr:cNvPr id="185" name="直線コネクタ 184">
          <a:extLst>
            <a:ext uri="{FF2B5EF4-FFF2-40B4-BE49-F238E27FC236}">
              <a16:creationId xmlns:a16="http://schemas.microsoft.com/office/drawing/2014/main" id="{C1E76BB3-86C5-429B-BA0D-826BBBD93369}"/>
            </a:ext>
          </a:extLst>
        </xdr:cNvPr>
        <xdr:cNvCxnSpPr/>
      </xdr:nvCxnSpPr>
      <xdr:spPr>
        <a:xfrm>
          <a:off x="1028700" y="12922870"/>
          <a:ext cx="8001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87C6B68F-55B5-4A83-B31B-828FA77E1A6C}"/>
            </a:ext>
          </a:extLst>
        </xdr:cNvPr>
        <xdr:cNvSpPr/>
      </xdr:nvSpPr>
      <xdr:spPr>
        <a:xfrm>
          <a:off x="1778000" y="1287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51A7A1AD-AA22-4A5D-BF59-2730B1AA6BED}"/>
            </a:ext>
          </a:extLst>
        </xdr:cNvPr>
        <xdr:cNvSpPr txBox="1"/>
      </xdr:nvSpPr>
      <xdr:spPr>
        <a:xfrm>
          <a:off x="1548345" y="126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B3B58CE6-B213-4291-AB75-F9FA755F62DC}"/>
            </a:ext>
          </a:extLst>
        </xdr:cNvPr>
        <xdr:cNvSpPr/>
      </xdr:nvSpPr>
      <xdr:spPr>
        <a:xfrm>
          <a:off x="984250" y="1286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D0883F50-C0F4-46C7-B220-98F46BDF285E}"/>
            </a:ext>
          </a:extLst>
        </xdr:cNvPr>
        <xdr:cNvSpPr txBox="1"/>
      </xdr:nvSpPr>
      <xdr:spPr>
        <a:xfrm>
          <a:off x="754595" y="1265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9D22A58-6FBA-4152-B489-8EE224B5E6FD}"/>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2F5B927-7771-4E4F-A21A-6A2150D85BD9}"/>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777EB7F-0C8E-4976-A87E-D9FEEA9FBD88}"/>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9D6D7D3-E0C4-4899-92B3-EE6FB13EE0FD}"/>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2596895-6BFC-40C3-A9F7-8E3A3F7110FF}"/>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139954</xdr:rowOff>
    </xdr:from>
    <xdr:to>
      <xdr:col>24</xdr:col>
      <xdr:colOff>114300</xdr:colOff>
      <xdr:row>76</xdr:row>
      <xdr:rowOff>70104</xdr:rowOff>
    </xdr:to>
    <xdr:sp macro="" textlink="">
      <xdr:nvSpPr>
        <xdr:cNvPr id="195" name="楕円 194">
          <a:extLst>
            <a:ext uri="{FF2B5EF4-FFF2-40B4-BE49-F238E27FC236}">
              <a16:creationId xmlns:a16="http://schemas.microsoft.com/office/drawing/2014/main" id="{15BA3781-4CBA-44F5-A7C3-EC764E5D9E19}"/>
            </a:ext>
          </a:extLst>
        </xdr:cNvPr>
        <xdr:cNvSpPr/>
      </xdr:nvSpPr>
      <xdr:spPr>
        <a:xfrm>
          <a:off x="4127500" y="12528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162831</xdr:rowOff>
    </xdr:from>
    <xdr:ext cx="599010" cy="259045"/>
    <xdr:sp macro="" textlink="">
      <xdr:nvSpPr>
        <xdr:cNvPr id="196" name="民生費該当値テキスト">
          <a:extLst>
            <a:ext uri="{FF2B5EF4-FFF2-40B4-BE49-F238E27FC236}">
              <a16:creationId xmlns:a16="http://schemas.microsoft.com/office/drawing/2014/main" id="{0D8C5BE7-2403-4E1C-81AF-4DD94F1F3061}"/>
            </a:ext>
          </a:extLst>
        </xdr:cNvPr>
        <xdr:cNvSpPr txBox="1"/>
      </xdr:nvSpPr>
      <xdr:spPr>
        <a:xfrm>
          <a:off x="4229100" y="1238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89891</xdr:rowOff>
    </xdr:from>
    <xdr:to>
      <xdr:col>20</xdr:col>
      <xdr:colOff>38100</xdr:colOff>
      <xdr:row>78</xdr:row>
      <xdr:rowOff>20041</xdr:rowOff>
    </xdr:to>
    <xdr:sp macro="" textlink="">
      <xdr:nvSpPr>
        <xdr:cNvPr id="197" name="楕円 196">
          <a:extLst>
            <a:ext uri="{FF2B5EF4-FFF2-40B4-BE49-F238E27FC236}">
              <a16:creationId xmlns:a16="http://schemas.microsoft.com/office/drawing/2014/main" id="{C2197A72-A747-409E-B9D2-747767A8B598}"/>
            </a:ext>
          </a:extLst>
        </xdr:cNvPr>
        <xdr:cNvSpPr/>
      </xdr:nvSpPr>
      <xdr:spPr>
        <a:xfrm>
          <a:off x="3384550" y="12808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11168</xdr:rowOff>
    </xdr:from>
    <xdr:ext cx="599010" cy="259045"/>
    <xdr:sp macro="" textlink="">
      <xdr:nvSpPr>
        <xdr:cNvPr id="198" name="テキスト ボックス 197">
          <a:extLst>
            <a:ext uri="{FF2B5EF4-FFF2-40B4-BE49-F238E27FC236}">
              <a16:creationId xmlns:a16="http://schemas.microsoft.com/office/drawing/2014/main" id="{56EE4158-F4F6-471A-AEBB-D078A390BF67}"/>
            </a:ext>
          </a:extLst>
        </xdr:cNvPr>
        <xdr:cNvSpPr txBox="1"/>
      </xdr:nvSpPr>
      <xdr:spPr>
        <a:xfrm>
          <a:off x="3154895" y="128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51699</xdr:rowOff>
    </xdr:from>
    <xdr:to>
      <xdr:col>15</xdr:col>
      <xdr:colOff>101600</xdr:colOff>
      <xdr:row>77</xdr:row>
      <xdr:rowOff>153299</xdr:rowOff>
    </xdr:to>
    <xdr:sp macro="" textlink="">
      <xdr:nvSpPr>
        <xdr:cNvPr id="199" name="楕円 198">
          <a:extLst>
            <a:ext uri="{FF2B5EF4-FFF2-40B4-BE49-F238E27FC236}">
              <a16:creationId xmlns:a16="http://schemas.microsoft.com/office/drawing/2014/main" id="{7C467B8D-BAF3-4574-BF29-AC08CE62D4E9}"/>
            </a:ext>
          </a:extLst>
        </xdr:cNvPr>
        <xdr:cNvSpPr/>
      </xdr:nvSpPr>
      <xdr:spPr>
        <a:xfrm>
          <a:off x="2571750" y="127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169826</xdr:rowOff>
    </xdr:from>
    <xdr:ext cx="599010" cy="259045"/>
    <xdr:sp macro="" textlink="">
      <xdr:nvSpPr>
        <xdr:cNvPr id="200" name="テキスト ボックス 199">
          <a:extLst>
            <a:ext uri="{FF2B5EF4-FFF2-40B4-BE49-F238E27FC236}">
              <a16:creationId xmlns:a16="http://schemas.microsoft.com/office/drawing/2014/main" id="{ADB50478-9C30-47CE-8B80-F94CE95F7833}"/>
            </a:ext>
          </a:extLst>
        </xdr:cNvPr>
        <xdr:cNvSpPr txBox="1"/>
      </xdr:nvSpPr>
      <xdr:spPr>
        <a:xfrm>
          <a:off x="2361145" y="1255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16937</xdr:rowOff>
    </xdr:from>
    <xdr:to>
      <xdr:col>10</xdr:col>
      <xdr:colOff>165100</xdr:colOff>
      <xdr:row>78</xdr:row>
      <xdr:rowOff>118537</xdr:rowOff>
    </xdr:to>
    <xdr:sp macro="" textlink="">
      <xdr:nvSpPr>
        <xdr:cNvPr id="201" name="楕円 200">
          <a:extLst>
            <a:ext uri="{FF2B5EF4-FFF2-40B4-BE49-F238E27FC236}">
              <a16:creationId xmlns:a16="http://schemas.microsoft.com/office/drawing/2014/main" id="{B3A6735D-FB75-4CD6-94FF-A86A223E2692}"/>
            </a:ext>
          </a:extLst>
        </xdr:cNvPr>
        <xdr:cNvSpPr/>
      </xdr:nvSpPr>
      <xdr:spPr>
        <a:xfrm>
          <a:off x="1778000" y="129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109664</xdr:rowOff>
    </xdr:from>
    <xdr:ext cx="599010" cy="259045"/>
    <xdr:sp macro="" textlink="">
      <xdr:nvSpPr>
        <xdr:cNvPr id="202" name="テキスト ボックス 201">
          <a:extLst>
            <a:ext uri="{FF2B5EF4-FFF2-40B4-BE49-F238E27FC236}">
              <a16:creationId xmlns:a16="http://schemas.microsoft.com/office/drawing/2014/main" id="{923414A0-C4F7-4BA6-AA72-B7114BC0E318}"/>
            </a:ext>
          </a:extLst>
        </xdr:cNvPr>
        <xdr:cNvSpPr txBox="1"/>
      </xdr:nvSpPr>
      <xdr:spPr>
        <a:xfrm>
          <a:off x="1548345" y="129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159370</xdr:rowOff>
    </xdr:from>
    <xdr:to>
      <xdr:col>6</xdr:col>
      <xdr:colOff>38100</xdr:colOff>
      <xdr:row>78</xdr:row>
      <xdr:rowOff>89520</xdr:rowOff>
    </xdr:to>
    <xdr:sp macro="" textlink="">
      <xdr:nvSpPr>
        <xdr:cNvPr id="203" name="楕円 202">
          <a:extLst>
            <a:ext uri="{FF2B5EF4-FFF2-40B4-BE49-F238E27FC236}">
              <a16:creationId xmlns:a16="http://schemas.microsoft.com/office/drawing/2014/main" id="{B6E39F07-6292-470B-A70B-F1BE65FB5410}"/>
            </a:ext>
          </a:extLst>
        </xdr:cNvPr>
        <xdr:cNvSpPr/>
      </xdr:nvSpPr>
      <xdr:spPr>
        <a:xfrm>
          <a:off x="984250" y="12878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80647</xdr:rowOff>
    </xdr:from>
    <xdr:ext cx="599010" cy="259045"/>
    <xdr:sp macro="" textlink="">
      <xdr:nvSpPr>
        <xdr:cNvPr id="204" name="テキスト ボックス 203">
          <a:extLst>
            <a:ext uri="{FF2B5EF4-FFF2-40B4-BE49-F238E27FC236}">
              <a16:creationId xmlns:a16="http://schemas.microsoft.com/office/drawing/2014/main" id="{4401A393-B71F-4AA5-87E2-8849B6E2D4FC}"/>
            </a:ext>
          </a:extLst>
        </xdr:cNvPr>
        <xdr:cNvSpPr txBox="1"/>
      </xdr:nvSpPr>
      <xdr:spPr>
        <a:xfrm>
          <a:off x="754595" y="1296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6F40F61-E270-4343-9324-C0586CEB7EE5}"/>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87996FF-966F-4419-8C72-15A0CFD8813C}"/>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68353BC0-EA8B-4C68-9DE3-F8E6AE2246DA}"/>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D1B7DED5-AEA7-4281-8C8A-9CD4C5099A18}"/>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1804613-5E78-48DD-81D0-0FFCE70A926C}"/>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D01E09A5-5D7A-46C4-A09A-167D28788016}"/>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87FB3E2-15D7-4303-B4B8-ADF9E894D703}"/>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3237C11E-FFDC-4BB7-8D08-B668439EFE5A}"/>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DCBA7A2-DF1D-4890-9B78-0F6DAE70D8CC}"/>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A8EBC3E5-7849-4075-8347-42075DD861B1}"/>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B710968E-0921-464B-9D68-B8FDCA52FEF1}"/>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F1F40521-C9B2-4680-B192-16DF9EE38A8D}"/>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CC6EFA6C-64F9-465A-B6FF-FF7AA464E746}"/>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EF505754-41B6-4ECC-A08B-6A31C95089DF}"/>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4DB3F1DE-368C-4451-8840-0E11055E62DA}"/>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B599E68A-0C58-4E98-8E25-C98DE5B36E3F}"/>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A8903D8-0A1A-443C-9E0A-BC06C30DD6C2}"/>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C48E756-961C-4A16-B2FA-88E9182F6642}"/>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489539BF-2CA5-4933-A330-DC5CA53BA296}"/>
            </a:ext>
          </a:extLst>
        </xdr:cNvPr>
        <xdr:cNvSpPr txBox="1"/>
      </xdr:nvSpPr>
      <xdr:spPr>
        <a:xfrm>
          <a:off x="2116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993E7F6F-AB51-4F6C-9CEF-598FD424871A}"/>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8ACC023C-200F-44A2-B16E-870BCDBAD29F}"/>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126B5820-3ADD-445D-A1A3-18D95F62DBB4}"/>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E20CFF15-4B9D-43B4-B779-DBDC0E9FD20A}"/>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B127EA8C-773F-4442-9E3D-79ECDD86CD05}"/>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A39A4443-61AA-40A6-81DB-5E40ACB9911A}"/>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570E4C28-D6C2-48AB-9140-F9EB275578FB}"/>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43768CF2-1881-4C42-ACBF-57380AA30CFE}"/>
            </a:ext>
          </a:extLst>
        </xdr:cNvPr>
        <xdr:cNvCxnSpPr/>
      </xdr:nvCxnSpPr>
      <xdr:spPr>
        <a:xfrm flipV="1">
          <a:off x="4176395" y="15001768"/>
          <a:ext cx="1270" cy="137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D251526F-E947-4F83-B7E6-238619E678B6}"/>
            </a:ext>
          </a:extLst>
        </xdr:cNvPr>
        <xdr:cNvSpPr txBox="1"/>
      </xdr:nvSpPr>
      <xdr:spPr>
        <a:xfrm>
          <a:off x="4229100" y="163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EF0BE0F6-D77D-4E32-9C1A-913F7DBA572E}"/>
            </a:ext>
          </a:extLst>
        </xdr:cNvPr>
        <xdr:cNvCxnSpPr/>
      </xdr:nvCxnSpPr>
      <xdr:spPr>
        <a:xfrm>
          <a:off x="4108450" y="16374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B1BF8065-9B95-4041-90F6-F8FF18FE226E}"/>
            </a:ext>
          </a:extLst>
        </xdr:cNvPr>
        <xdr:cNvSpPr txBox="1"/>
      </xdr:nvSpPr>
      <xdr:spPr>
        <a:xfrm>
          <a:off x="4229100" y="147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CD6A5FBA-961F-4A95-A515-C7505A7D0FAA}"/>
            </a:ext>
          </a:extLst>
        </xdr:cNvPr>
        <xdr:cNvCxnSpPr/>
      </xdr:nvCxnSpPr>
      <xdr:spPr>
        <a:xfrm>
          <a:off x="4108450" y="150017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64098</xdr:rowOff>
    </xdr:from>
    <xdr:to>
      <xdr:col>24</xdr:col>
      <xdr:colOff>63500</xdr:colOff>
      <xdr:row>99</xdr:row>
      <xdr:rowOff>35638</xdr:rowOff>
    </xdr:to>
    <xdr:cxnSp macro="">
      <xdr:nvCxnSpPr>
        <xdr:cNvPr id="236" name="直線コネクタ 235">
          <a:extLst>
            <a:ext uri="{FF2B5EF4-FFF2-40B4-BE49-F238E27FC236}">
              <a16:creationId xmlns:a16="http://schemas.microsoft.com/office/drawing/2014/main" id="{0FFA4D43-824B-4192-A6D1-4676A40B0911}"/>
            </a:ext>
          </a:extLst>
        </xdr:cNvPr>
        <xdr:cNvCxnSpPr/>
      </xdr:nvCxnSpPr>
      <xdr:spPr>
        <a:xfrm flipV="1">
          <a:off x="3429000" y="16294698"/>
          <a:ext cx="7493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281416E7-CA26-4F6A-9584-0AEA816B11C0}"/>
            </a:ext>
          </a:extLst>
        </xdr:cNvPr>
        <xdr:cNvSpPr txBox="1"/>
      </xdr:nvSpPr>
      <xdr:spPr>
        <a:xfrm>
          <a:off x="4229100" y="15936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96E8C99D-090A-4CCC-875E-D187358D0EF1}"/>
            </a:ext>
          </a:extLst>
        </xdr:cNvPr>
        <xdr:cNvSpPr/>
      </xdr:nvSpPr>
      <xdr:spPr>
        <a:xfrm>
          <a:off x="4127500" y="160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35638</xdr:rowOff>
    </xdr:from>
    <xdr:to>
      <xdr:col>19</xdr:col>
      <xdr:colOff>177800</xdr:colOff>
      <xdr:row>99</xdr:row>
      <xdr:rowOff>63951</xdr:rowOff>
    </xdr:to>
    <xdr:cxnSp macro="">
      <xdr:nvCxnSpPr>
        <xdr:cNvPr id="239" name="直線コネクタ 238">
          <a:extLst>
            <a:ext uri="{FF2B5EF4-FFF2-40B4-BE49-F238E27FC236}">
              <a16:creationId xmlns:a16="http://schemas.microsoft.com/office/drawing/2014/main" id="{3CCC5892-2DF7-47F7-A8A1-5001FD2D635A}"/>
            </a:ext>
          </a:extLst>
        </xdr:cNvPr>
        <xdr:cNvCxnSpPr/>
      </xdr:nvCxnSpPr>
      <xdr:spPr>
        <a:xfrm flipV="1">
          <a:off x="2622550" y="16437688"/>
          <a:ext cx="80645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1CF76566-B351-4DDD-9AF9-8FBD6BD47971}"/>
            </a:ext>
          </a:extLst>
        </xdr:cNvPr>
        <xdr:cNvSpPr/>
      </xdr:nvSpPr>
      <xdr:spPr>
        <a:xfrm>
          <a:off x="3384550" y="162153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E90F24F0-7619-46FB-ABA3-05E7EFA84533}"/>
            </a:ext>
          </a:extLst>
        </xdr:cNvPr>
        <xdr:cNvSpPr txBox="1"/>
      </xdr:nvSpPr>
      <xdr:spPr>
        <a:xfrm>
          <a:off x="3187211" y="159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63951</xdr:rowOff>
    </xdr:from>
    <xdr:to>
      <xdr:col>15</xdr:col>
      <xdr:colOff>50800</xdr:colOff>
      <xdr:row>99</xdr:row>
      <xdr:rowOff>72459</xdr:rowOff>
    </xdr:to>
    <xdr:cxnSp macro="">
      <xdr:nvCxnSpPr>
        <xdr:cNvPr id="242" name="直線コネクタ 241">
          <a:extLst>
            <a:ext uri="{FF2B5EF4-FFF2-40B4-BE49-F238E27FC236}">
              <a16:creationId xmlns:a16="http://schemas.microsoft.com/office/drawing/2014/main" id="{AE6C4FFF-F0AD-4FD4-AE0F-0FB45FECA4C0}"/>
            </a:ext>
          </a:extLst>
        </xdr:cNvPr>
        <xdr:cNvCxnSpPr/>
      </xdr:nvCxnSpPr>
      <xdr:spPr>
        <a:xfrm flipV="1">
          <a:off x="1828800" y="16466001"/>
          <a:ext cx="79375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5463012D-AA28-4FC6-B743-74F133C7D596}"/>
            </a:ext>
          </a:extLst>
        </xdr:cNvPr>
        <xdr:cNvSpPr/>
      </xdr:nvSpPr>
      <xdr:spPr>
        <a:xfrm>
          <a:off x="2571750" y="162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1FB53ADD-C1C7-461F-9359-1F0F1D2783FE}"/>
            </a:ext>
          </a:extLst>
        </xdr:cNvPr>
        <xdr:cNvSpPr txBox="1"/>
      </xdr:nvSpPr>
      <xdr:spPr>
        <a:xfrm>
          <a:off x="2393461" y="160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72459</xdr:rowOff>
    </xdr:from>
    <xdr:to>
      <xdr:col>10</xdr:col>
      <xdr:colOff>114300</xdr:colOff>
      <xdr:row>99</xdr:row>
      <xdr:rowOff>79235</xdr:rowOff>
    </xdr:to>
    <xdr:cxnSp macro="">
      <xdr:nvCxnSpPr>
        <xdr:cNvPr id="245" name="直線コネクタ 244">
          <a:extLst>
            <a:ext uri="{FF2B5EF4-FFF2-40B4-BE49-F238E27FC236}">
              <a16:creationId xmlns:a16="http://schemas.microsoft.com/office/drawing/2014/main" id="{ADA3977A-8C52-4299-90B8-9E730BAE3FAE}"/>
            </a:ext>
          </a:extLst>
        </xdr:cNvPr>
        <xdr:cNvCxnSpPr/>
      </xdr:nvCxnSpPr>
      <xdr:spPr>
        <a:xfrm flipV="1">
          <a:off x="1028700" y="16474509"/>
          <a:ext cx="8001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C1DAC622-DD07-4CD2-9E9F-718DEBE6155B}"/>
            </a:ext>
          </a:extLst>
        </xdr:cNvPr>
        <xdr:cNvSpPr/>
      </xdr:nvSpPr>
      <xdr:spPr>
        <a:xfrm>
          <a:off x="1778000" y="1626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B9A658E4-F0AE-417A-93C0-2F11C435EB25}"/>
            </a:ext>
          </a:extLst>
        </xdr:cNvPr>
        <xdr:cNvSpPr txBox="1"/>
      </xdr:nvSpPr>
      <xdr:spPr>
        <a:xfrm>
          <a:off x="1580661" y="160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4734544E-8E8F-44A9-A43E-19388D94103B}"/>
            </a:ext>
          </a:extLst>
        </xdr:cNvPr>
        <xdr:cNvSpPr/>
      </xdr:nvSpPr>
      <xdr:spPr>
        <a:xfrm>
          <a:off x="984250" y="162282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4A306ABF-10FA-4CCC-9160-0D2505EE3ED3}"/>
            </a:ext>
          </a:extLst>
        </xdr:cNvPr>
        <xdr:cNvSpPr txBox="1"/>
      </xdr:nvSpPr>
      <xdr:spPr>
        <a:xfrm>
          <a:off x="7869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5EB6010-9A93-4F76-9C00-653C0AA64EB4}"/>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A0B6DC4-D825-46E2-A0BA-0AFC61D64C2C}"/>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7BC9C5D-8258-4571-8C0B-FF715DA44A07}"/>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E8A752D-5C05-45EC-B7DB-24DFD40BFA53}"/>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A5686AF-EFB4-4DB2-8FB0-84639DB821EB}"/>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13298</xdr:rowOff>
    </xdr:from>
    <xdr:to>
      <xdr:col>24</xdr:col>
      <xdr:colOff>114300</xdr:colOff>
      <xdr:row>98</xdr:row>
      <xdr:rowOff>114898</xdr:rowOff>
    </xdr:to>
    <xdr:sp macro="" textlink="">
      <xdr:nvSpPr>
        <xdr:cNvPr id="255" name="楕円 254">
          <a:extLst>
            <a:ext uri="{FF2B5EF4-FFF2-40B4-BE49-F238E27FC236}">
              <a16:creationId xmlns:a16="http://schemas.microsoft.com/office/drawing/2014/main" id="{E6C6E6B5-9866-446D-8896-8F16BAA655F1}"/>
            </a:ext>
          </a:extLst>
        </xdr:cNvPr>
        <xdr:cNvSpPr/>
      </xdr:nvSpPr>
      <xdr:spPr>
        <a:xfrm>
          <a:off x="4127500" y="162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99675</xdr:rowOff>
    </xdr:from>
    <xdr:ext cx="534377" cy="259045"/>
    <xdr:sp macro="" textlink="">
      <xdr:nvSpPr>
        <xdr:cNvPr id="256" name="衛生費該当値テキスト">
          <a:extLst>
            <a:ext uri="{FF2B5EF4-FFF2-40B4-BE49-F238E27FC236}">
              <a16:creationId xmlns:a16="http://schemas.microsoft.com/office/drawing/2014/main" id="{973CF976-AA42-416D-8DEF-51632D61F6EA}"/>
            </a:ext>
          </a:extLst>
        </xdr:cNvPr>
        <xdr:cNvSpPr txBox="1"/>
      </xdr:nvSpPr>
      <xdr:spPr>
        <a:xfrm>
          <a:off x="4229100" y="161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156288</xdr:rowOff>
    </xdr:from>
    <xdr:to>
      <xdr:col>20</xdr:col>
      <xdr:colOff>38100</xdr:colOff>
      <xdr:row>99</xdr:row>
      <xdr:rowOff>86438</xdr:rowOff>
    </xdr:to>
    <xdr:sp macro="" textlink="">
      <xdr:nvSpPr>
        <xdr:cNvPr id="257" name="楕円 256">
          <a:extLst>
            <a:ext uri="{FF2B5EF4-FFF2-40B4-BE49-F238E27FC236}">
              <a16:creationId xmlns:a16="http://schemas.microsoft.com/office/drawing/2014/main" id="{E80C8A65-69AC-471F-8DD1-848594C25502}"/>
            </a:ext>
          </a:extLst>
        </xdr:cNvPr>
        <xdr:cNvSpPr/>
      </xdr:nvSpPr>
      <xdr:spPr>
        <a:xfrm>
          <a:off x="3384550" y="163868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77565</xdr:rowOff>
    </xdr:from>
    <xdr:ext cx="534377" cy="259045"/>
    <xdr:sp macro="" textlink="">
      <xdr:nvSpPr>
        <xdr:cNvPr id="258" name="テキスト ボックス 257">
          <a:extLst>
            <a:ext uri="{FF2B5EF4-FFF2-40B4-BE49-F238E27FC236}">
              <a16:creationId xmlns:a16="http://schemas.microsoft.com/office/drawing/2014/main" id="{E223C989-0004-4190-A4C5-8A10264E5192}"/>
            </a:ext>
          </a:extLst>
        </xdr:cNvPr>
        <xdr:cNvSpPr txBox="1"/>
      </xdr:nvSpPr>
      <xdr:spPr>
        <a:xfrm>
          <a:off x="3187211" y="164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13151</xdr:rowOff>
    </xdr:from>
    <xdr:to>
      <xdr:col>15</xdr:col>
      <xdr:colOff>101600</xdr:colOff>
      <xdr:row>99</xdr:row>
      <xdr:rowOff>114751</xdr:rowOff>
    </xdr:to>
    <xdr:sp macro="" textlink="">
      <xdr:nvSpPr>
        <xdr:cNvPr id="259" name="楕円 258">
          <a:extLst>
            <a:ext uri="{FF2B5EF4-FFF2-40B4-BE49-F238E27FC236}">
              <a16:creationId xmlns:a16="http://schemas.microsoft.com/office/drawing/2014/main" id="{39DC984F-0362-4F84-9BF5-920A1939FA98}"/>
            </a:ext>
          </a:extLst>
        </xdr:cNvPr>
        <xdr:cNvSpPr/>
      </xdr:nvSpPr>
      <xdr:spPr>
        <a:xfrm>
          <a:off x="2571750" y="16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105878</xdr:rowOff>
    </xdr:from>
    <xdr:ext cx="534377" cy="259045"/>
    <xdr:sp macro="" textlink="">
      <xdr:nvSpPr>
        <xdr:cNvPr id="260" name="テキスト ボックス 259">
          <a:extLst>
            <a:ext uri="{FF2B5EF4-FFF2-40B4-BE49-F238E27FC236}">
              <a16:creationId xmlns:a16="http://schemas.microsoft.com/office/drawing/2014/main" id="{7CC2BFD0-9274-4025-9B67-6A960FFDECBD}"/>
            </a:ext>
          </a:extLst>
        </xdr:cNvPr>
        <xdr:cNvSpPr txBox="1"/>
      </xdr:nvSpPr>
      <xdr:spPr>
        <a:xfrm>
          <a:off x="2393461" y="165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21659</xdr:rowOff>
    </xdr:from>
    <xdr:to>
      <xdr:col>10</xdr:col>
      <xdr:colOff>165100</xdr:colOff>
      <xdr:row>99</xdr:row>
      <xdr:rowOff>123259</xdr:rowOff>
    </xdr:to>
    <xdr:sp macro="" textlink="">
      <xdr:nvSpPr>
        <xdr:cNvPr id="261" name="楕円 260">
          <a:extLst>
            <a:ext uri="{FF2B5EF4-FFF2-40B4-BE49-F238E27FC236}">
              <a16:creationId xmlns:a16="http://schemas.microsoft.com/office/drawing/2014/main" id="{C767C0BA-4D28-4BDE-9022-C3F9E50867F1}"/>
            </a:ext>
          </a:extLst>
        </xdr:cNvPr>
        <xdr:cNvSpPr/>
      </xdr:nvSpPr>
      <xdr:spPr>
        <a:xfrm>
          <a:off x="1778000" y="16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114386</xdr:rowOff>
    </xdr:from>
    <xdr:ext cx="534377" cy="259045"/>
    <xdr:sp macro="" textlink="">
      <xdr:nvSpPr>
        <xdr:cNvPr id="262" name="テキスト ボックス 261">
          <a:extLst>
            <a:ext uri="{FF2B5EF4-FFF2-40B4-BE49-F238E27FC236}">
              <a16:creationId xmlns:a16="http://schemas.microsoft.com/office/drawing/2014/main" id="{889BA8AF-DC2F-40DD-AAB6-44A4F30FA7EA}"/>
            </a:ext>
          </a:extLst>
        </xdr:cNvPr>
        <xdr:cNvSpPr txBox="1"/>
      </xdr:nvSpPr>
      <xdr:spPr>
        <a:xfrm>
          <a:off x="1580661" y="16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28435</xdr:rowOff>
    </xdr:from>
    <xdr:to>
      <xdr:col>6</xdr:col>
      <xdr:colOff>38100</xdr:colOff>
      <xdr:row>99</xdr:row>
      <xdr:rowOff>130035</xdr:rowOff>
    </xdr:to>
    <xdr:sp macro="" textlink="">
      <xdr:nvSpPr>
        <xdr:cNvPr id="263" name="楕円 262">
          <a:extLst>
            <a:ext uri="{FF2B5EF4-FFF2-40B4-BE49-F238E27FC236}">
              <a16:creationId xmlns:a16="http://schemas.microsoft.com/office/drawing/2014/main" id="{9A2D7B07-B038-46EC-8BA6-EF9A21A92550}"/>
            </a:ext>
          </a:extLst>
        </xdr:cNvPr>
        <xdr:cNvSpPr/>
      </xdr:nvSpPr>
      <xdr:spPr>
        <a:xfrm>
          <a:off x="984250" y="16430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121162</xdr:rowOff>
    </xdr:from>
    <xdr:ext cx="534377" cy="259045"/>
    <xdr:sp macro="" textlink="">
      <xdr:nvSpPr>
        <xdr:cNvPr id="264" name="テキスト ボックス 263">
          <a:extLst>
            <a:ext uri="{FF2B5EF4-FFF2-40B4-BE49-F238E27FC236}">
              <a16:creationId xmlns:a16="http://schemas.microsoft.com/office/drawing/2014/main" id="{65C035D1-7344-4098-A6FC-5DC2F5508562}"/>
            </a:ext>
          </a:extLst>
        </xdr:cNvPr>
        <xdr:cNvSpPr txBox="1"/>
      </xdr:nvSpPr>
      <xdr:spPr>
        <a:xfrm>
          <a:off x="786911" y="1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84B55E-4D32-4B08-99D1-31682B381078}"/>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497EB4F-059B-427A-A092-1E98515BAA7E}"/>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4779814F-5A10-46EA-9412-83C207ACF5A9}"/>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1AB6268-0B6F-49AD-B9F6-B67995350156}"/>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D1FA5F85-28B2-44B4-AF01-58211FEB3B84}"/>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6AF06DA1-AA1B-469E-A6D5-67A957ECC6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5B2301D8-3802-4156-A5F4-498A5A5F13EB}"/>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C0BE4D87-1028-4A67-8F9A-94F00FA5E9FA}"/>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1139CF28-4AF3-44B3-BEA5-33A44B176402}"/>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496A885E-A719-4195-AB94-325B9E3B120A}"/>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F2CAE8E6-49A9-4559-89DB-2DFDC03724F4}"/>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8794A195-53D3-4F44-8EB8-319CB405B1E2}"/>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691B9E5A-5D56-4319-8281-8599088FF69B}"/>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FFF1586F-CC05-4F1F-9E28-02E580C16696}"/>
            </a:ext>
          </a:extLst>
        </xdr:cNvPr>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A381B9C6-6C33-4008-8368-3920861B0DE8}"/>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F4CF544F-F549-4C9D-8B64-4789DE8BC93A}"/>
            </a:ext>
          </a:extLst>
        </xdr:cNvPr>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F23AB5B9-6B4B-4E87-9DE1-F0D81248A8C9}"/>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B2591F33-8FDC-47AC-A9A6-85C80B9FE61C}"/>
            </a:ext>
          </a:extLst>
        </xdr:cNvPr>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A06DB12B-9507-492B-B7B3-EF678E650500}"/>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5565451B-F4B6-4405-BCC5-FB31D3C8AFBC}"/>
            </a:ext>
          </a:extLst>
        </xdr:cNvPr>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621938DF-1C37-4C20-8465-1E69EFADEE96}"/>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63697DC5-35E7-48DD-AFCF-5416FDC90A23}"/>
            </a:ext>
          </a:extLst>
        </xdr:cNvPr>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A507C271-70A0-4F15-B955-FB3BED6707D3}"/>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C388ECB9-A140-46F9-B3DA-3667E4BBB39A}"/>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60750EC6-CC70-493C-9FAB-62F6B3C4CA1A}"/>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2716EAE9-30E6-4739-87F2-F7C396902F33}"/>
            </a:ext>
          </a:extLst>
        </xdr:cNvPr>
        <xdr:cNvCxnSpPr/>
      </xdr:nvCxnSpPr>
      <xdr:spPr>
        <a:xfrm flipV="1">
          <a:off x="9427845" y="5149523"/>
          <a:ext cx="1270" cy="139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B131609C-C0EB-4DF9-91F2-972706266FAD}"/>
            </a:ext>
          </a:extLst>
        </xdr:cNvPr>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649C20AA-0EC9-4AD9-A446-EB91488EEC08}"/>
            </a:ext>
          </a:extLst>
        </xdr:cNvPr>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B5727FE1-93BB-4D41-B15A-57ABFA8C2053}"/>
            </a:ext>
          </a:extLst>
        </xdr:cNvPr>
        <xdr:cNvSpPr txBox="1"/>
      </xdr:nvSpPr>
      <xdr:spPr>
        <a:xfrm>
          <a:off x="9480550" y="493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6769ED04-365B-4AA0-A06F-ACB083B357D7}"/>
            </a:ext>
          </a:extLst>
        </xdr:cNvPr>
        <xdr:cNvCxnSpPr/>
      </xdr:nvCxnSpPr>
      <xdr:spPr>
        <a:xfrm>
          <a:off x="9359900" y="5149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xdr:rowOff>
    </xdr:from>
    <xdr:to>
      <xdr:col>55</xdr:col>
      <xdr:colOff>0</xdr:colOff>
      <xdr:row>38</xdr:row>
      <xdr:rowOff>25074</xdr:rowOff>
    </xdr:to>
    <xdr:cxnSp macro="">
      <xdr:nvCxnSpPr>
        <xdr:cNvPr id="295" name="直線コネクタ 294">
          <a:extLst>
            <a:ext uri="{FF2B5EF4-FFF2-40B4-BE49-F238E27FC236}">
              <a16:creationId xmlns:a16="http://schemas.microsoft.com/office/drawing/2014/main" id="{18D69119-9CF4-412D-A506-47469F273B60}"/>
            </a:ext>
          </a:extLst>
        </xdr:cNvPr>
        <xdr:cNvCxnSpPr/>
      </xdr:nvCxnSpPr>
      <xdr:spPr>
        <a:xfrm>
          <a:off x="8686800" y="6280731"/>
          <a:ext cx="7429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7F08451A-0D07-4A9A-BB9A-CA42F55E1386}"/>
            </a:ext>
          </a:extLst>
        </xdr:cNvPr>
        <xdr:cNvSpPr txBox="1"/>
      </xdr:nvSpPr>
      <xdr:spPr>
        <a:xfrm>
          <a:off x="9480550" y="634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31997C11-E59B-4235-8656-E48FF2360884}"/>
            </a:ext>
          </a:extLst>
        </xdr:cNvPr>
        <xdr:cNvSpPr/>
      </xdr:nvSpPr>
      <xdr:spPr>
        <a:xfrm>
          <a:off x="9398000" y="6371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161907</xdr:rowOff>
    </xdr:from>
    <xdr:to>
      <xdr:col>50</xdr:col>
      <xdr:colOff>114300</xdr:colOff>
      <xdr:row>38</xdr:row>
      <xdr:rowOff>581</xdr:rowOff>
    </xdr:to>
    <xdr:cxnSp macro="">
      <xdr:nvCxnSpPr>
        <xdr:cNvPr id="298" name="直線コネクタ 297">
          <a:extLst>
            <a:ext uri="{FF2B5EF4-FFF2-40B4-BE49-F238E27FC236}">
              <a16:creationId xmlns:a16="http://schemas.microsoft.com/office/drawing/2014/main" id="{254B1FFA-2C8F-4FEF-9842-EB157FAD5CE2}"/>
            </a:ext>
          </a:extLst>
        </xdr:cNvPr>
        <xdr:cNvCxnSpPr/>
      </xdr:nvCxnSpPr>
      <xdr:spPr>
        <a:xfrm>
          <a:off x="7886700" y="6276957"/>
          <a:ext cx="8001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C8ADC72D-C1C4-4BF0-953D-D5B557B61DFA}"/>
            </a:ext>
          </a:extLst>
        </xdr:cNvPr>
        <xdr:cNvSpPr/>
      </xdr:nvSpPr>
      <xdr:spPr>
        <a:xfrm>
          <a:off x="8636000" y="6368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16606321-0B23-43CD-A3EC-06B10CDF689E}"/>
            </a:ext>
          </a:extLst>
        </xdr:cNvPr>
        <xdr:cNvSpPr txBox="1"/>
      </xdr:nvSpPr>
      <xdr:spPr>
        <a:xfrm>
          <a:off x="8516567" y="645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104430</xdr:rowOff>
    </xdr:from>
    <xdr:to>
      <xdr:col>45</xdr:col>
      <xdr:colOff>177800</xdr:colOff>
      <xdr:row>37</xdr:row>
      <xdr:rowOff>161907</xdr:rowOff>
    </xdr:to>
    <xdr:cxnSp macro="">
      <xdr:nvCxnSpPr>
        <xdr:cNvPr id="301" name="直線コネクタ 300">
          <a:extLst>
            <a:ext uri="{FF2B5EF4-FFF2-40B4-BE49-F238E27FC236}">
              <a16:creationId xmlns:a16="http://schemas.microsoft.com/office/drawing/2014/main" id="{F44ECC40-A799-4E66-9123-8EC6B40982EB}"/>
            </a:ext>
          </a:extLst>
        </xdr:cNvPr>
        <xdr:cNvCxnSpPr/>
      </xdr:nvCxnSpPr>
      <xdr:spPr>
        <a:xfrm>
          <a:off x="7080250" y="6219480"/>
          <a:ext cx="80645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5E158795-0595-42E4-9463-443DA8D80BE6}"/>
            </a:ext>
          </a:extLst>
        </xdr:cNvPr>
        <xdr:cNvSpPr/>
      </xdr:nvSpPr>
      <xdr:spPr>
        <a:xfrm>
          <a:off x="7842250" y="6355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A28032D7-7E83-44DF-AEF0-054B71967DA2}"/>
            </a:ext>
          </a:extLst>
        </xdr:cNvPr>
        <xdr:cNvSpPr txBox="1"/>
      </xdr:nvSpPr>
      <xdr:spPr>
        <a:xfrm>
          <a:off x="7716467" y="644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104430</xdr:rowOff>
    </xdr:from>
    <xdr:to>
      <xdr:col>41</xdr:col>
      <xdr:colOff>50800</xdr:colOff>
      <xdr:row>37</xdr:row>
      <xdr:rowOff>141333</xdr:rowOff>
    </xdr:to>
    <xdr:cxnSp macro="">
      <xdr:nvCxnSpPr>
        <xdr:cNvPr id="304" name="直線コネクタ 303">
          <a:extLst>
            <a:ext uri="{FF2B5EF4-FFF2-40B4-BE49-F238E27FC236}">
              <a16:creationId xmlns:a16="http://schemas.microsoft.com/office/drawing/2014/main" id="{F8A8272F-7B70-49CF-9542-6525B7CA8780}"/>
            </a:ext>
          </a:extLst>
        </xdr:cNvPr>
        <xdr:cNvCxnSpPr/>
      </xdr:nvCxnSpPr>
      <xdr:spPr>
        <a:xfrm flipV="1">
          <a:off x="6286500" y="6219480"/>
          <a:ext cx="79375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EEAD510A-FF8A-4BE5-A5C3-C44B677A3FE7}"/>
            </a:ext>
          </a:extLst>
        </xdr:cNvPr>
        <xdr:cNvSpPr/>
      </xdr:nvSpPr>
      <xdr:spPr>
        <a:xfrm>
          <a:off x="7029450" y="63641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4F3813D-18FA-4BA9-9B6C-D893B18FFCEF}"/>
            </a:ext>
          </a:extLst>
        </xdr:cNvPr>
        <xdr:cNvSpPr txBox="1"/>
      </xdr:nvSpPr>
      <xdr:spPr>
        <a:xfrm>
          <a:off x="6910017" y="645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D3AB4753-FA7C-4F53-B6BD-2166221D9B53}"/>
            </a:ext>
          </a:extLst>
        </xdr:cNvPr>
        <xdr:cNvSpPr/>
      </xdr:nvSpPr>
      <xdr:spPr>
        <a:xfrm>
          <a:off x="6235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F4CC6F3C-25C8-4797-B649-33B7A5A95D9C}"/>
            </a:ext>
          </a:extLst>
        </xdr:cNvPr>
        <xdr:cNvSpPr txBox="1"/>
      </xdr:nvSpPr>
      <xdr:spPr>
        <a:xfrm>
          <a:off x="6116267" y="6437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4884E6F-E91A-4369-BC2E-3AFADC4BADB8}"/>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D2B7DE5-AF34-4920-9913-6F6DF071FE41}"/>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315806C-1513-406F-9ED2-D73761114A33}"/>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A44A2430-A6DC-4F60-9E8B-59F6E2A9B4AB}"/>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89DCB6DA-BCA9-41D6-A1E0-14A98B47C506}"/>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145723</xdr:rowOff>
    </xdr:from>
    <xdr:to>
      <xdr:col>55</xdr:col>
      <xdr:colOff>50800</xdr:colOff>
      <xdr:row>38</xdr:row>
      <xdr:rowOff>75873</xdr:rowOff>
    </xdr:to>
    <xdr:sp macro="" textlink="">
      <xdr:nvSpPr>
        <xdr:cNvPr id="314" name="楕円 313">
          <a:extLst>
            <a:ext uri="{FF2B5EF4-FFF2-40B4-BE49-F238E27FC236}">
              <a16:creationId xmlns:a16="http://schemas.microsoft.com/office/drawing/2014/main" id="{DE76BF8A-3BCE-4AB1-B946-5742C672EDE9}"/>
            </a:ext>
          </a:extLst>
        </xdr:cNvPr>
        <xdr:cNvSpPr/>
      </xdr:nvSpPr>
      <xdr:spPr>
        <a:xfrm>
          <a:off x="9398000" y="62607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168600</xdr:rowOff>
    </xdr:from>
    <xdr:ext cx="378565" cy="259045"/>
    <xdr:sp macro="" textlink="">
      <xdr:nvSpPr>
        <xdr:cNvPr id="315" name="労働費該当値テキスト">
          <a:extLst>
            <a:ext uri="{FF2B5EF4-FFF2-40B4-BE49-F238E27FC236}">
              <a16:creationId xmlns:a16="http://schemas.microsoft.com/office/drawing/2014/main" id="{BE90A5D1-353D-4250-B355-636F4A5408CB}"/>
            </a:ext>
          </a:extLst>
        </xdr:cNvPr>
        <xdr:cNvSpPr txBox="1"/>
      </xdr:nvSpPr>
      <xdr:spPr>
        <a:xfrm>
          <a:off x="9480550" y="611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121231</xdr:rowOff>
    </xdr:from>
    <xdr:to>
      <xdr:col>50</xdr:col>
      <xdr:colOff>165100</xdr:colOff>
      <xdr:row>38</xdr:row>
      <xdr:rowOff>51381</xdr:rowOff>
    </xdr:to>
    <xdr:sp macro="" textlink="">
      <xdr:nvSpPr>
        <xdr:cNvPr id="316" name="楕円 315">
          <a:extLst>
            <a:ext uri="{FF2B5EF4-FFF2-40B4-BE49-F238E27FC236}">
              <a16:creationId xmlns:a16="http://schemas.microsoft.com/office/drawing/2014/main" id="{6AE9D8B6-E3D9-4866-910E-B89625437C35}"/>
            </a:ext>
          </a:extLst>
        </xdr:cNvPr>
        <xdr:cNvSpPr/>
      </xdr:nvSpPr>
      <xdr:spPr>
        <a:xfrm>
          <a:off x="8636000" y="6236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67908</xdr:rowOff>
    </xdr:from>
    <xdr:ext cx="378565" cy="259045"/>
    <xdr:sp macro="" textlink="">
      <xdr:nvSpPr>
        <xdr:cNvPr id="317" name="テキスト ボックス 316">
          <a:extLst>
            <a:ext uri="{FF2B5EF4-FFF2-40B4-BE49-F238E27FC236}">
              <a16:creationId xmlns:a16="http://schemas.microsoft.com/office/drawing/2014/main" id="{50B1967B-0355-46DF-9DE0-216BC091A7D9}"/>
            </a:ext>
          </a:extLst>
        </xdr:cNvPr>
        <xdr:cNvSpPr txBox="1"/>
      </xdr:nvSpPr>
      <xdr:spPr>
        <a:xfrm>
          <a:off x="8516567" y="601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111107</xdr:rowOff>
    </xdr:from>
    <xdr:to>
      <xdr:col>46</xdr:col>
      <xdr:colOff>38100</xdr:colOff>
      <xdr:row>38</xdr:row>
      <xdr:rowOff>41256</xdr:rowOff>
    </xdr:to>
    <xdr:sp macro="" textlink="">
      <xdr:nvSpPr>
        <xdr:cNvPr id="318" name="楕円 317">
          <a:extLst>
            <a:ext uri="{FF2B5EF4-FFF2-40B4-BE49-F238E27FC236}">
              <a16:creationId xmlns:a16="http://schemas.microsoft.com/office/drawing/2014/main" id="{29D66450-3913-48E8-86BE-AE8388C8F459}"/>
            </a:ext>
          </a:extLst>
        </xdr:cNvPr>
        <xdr:cNvSpPr/>
      </xdr:nvSpPr>
      <xdr:spPr>
        <a:xfrm>
          <a:off x="7842250" y="6226157"/>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57784</xdr:rowOff>
    </xdr:from>
    <xdr:ext cx="378565" cy="259045"/>
    <xdr:sp macro="" textlink="">
      <xdr:nvSpPr>
        <xdr:cNvPr id="319" name="テキスト ボックス 318">
          <a:extLst>
            <a:ext uri="{FF2B5EF4-FFF2-40B4-BE49-F238E27FC236}">
              <a16:creationId xmlns:a16="http://schemas.microsoft.com/office/drawing/2014/main" id="{CE1A2D48-6C43-4D5E-BDCD-F89E5947F40B}"/>
            </a:ext>
          </a:extLst>
        </xdr:cNvPr>
        <xdr:cNvSpPr txBox="1"/>
      </xdr:nvSpPr>
      <xdr:spPr>
        <a:xfrm>
          <a:off x="7716467" y="600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53630</xdr:rowOff>
    </xdr:from>
    <xdr:to>
      <xdr:col>41</xdr:col>
      <xdr:colOff>101600</xdr:colOff>
      <xdr:row>37</xdr:row>
      <xdr:rowOff>155230</xdr:rowOff>
    </xdr:to>
    <xdr:sp macro="" textlink="">
      <xdr:nvSpPr>
        <xdr:cNvPr id="320" name="楕円 319">
          <a:extLst>
            <a:ext uri="{FF2B5EF4-FFF2-40B4-BE49-F238E27FC236}">
              <a16:creationId xmlns:a16="http://schemas.microsoft.com/office/drawing/2014/main" id="{0EA51B67-7678-4F8B-AB18-EFED23E32763}"/>
            </a:ext>
          </a:extLst>
        </xdr:cNvPr>
        <xdr:cNvSpPr/>
      </xdr:nvSpPr>
      <xdr:spPr>
        <a:xfrm>
          <a:off x="7029450" y="61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307</xdr:rowOff>
    </xdr:from>
    <xdr:ext cx="469744" cy="259045"/>
    <xdr:sp macro="" textlink="">
      <xdr:nvSpPr>
        <xdr:cNvPr id="321" name="テキスト ボックス 320">
          <a:extLst>
            <a:ext uri="{FF2B5EF4-FFF2-40B4-BE49-F238E27FC236}">
              <a16:creationId xmlns:a16="http://schemas.microsoft.com/office/drawing/2014/main" id="{C3B50BA2-FC46-47D2-ADDF-C2B8E8A6AF5F}"/>
            </a:ext>
          </a:extLst>
        </xdr:cNvPr>
        <xdr:cNvSpPr txBox="1"/>
      </xdr:nvSpPr>
      <xdr:spPr>
        <a:xfrm>
          <a:off x="6864428" y="59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90533</xdr:rowOff>
    </xdr:from>
    <xdr:to>
      <xdr:col>36</xdr:col>
      <xdr:colOff>165100</xdr:colOff>
      <xdr:row>38</xdr:row>
      <xdr:rowOff>20682</xdr:rowOff>
    </xdr:to>
    <xdr:sp macro="" textlink="">
      <xdr:nvSpPr>
        <xdr:cNvPr id="322" name="楕円 321">
          <a:extLst>
            <a:ext uri="{FF2B5EF4-FFF2-40B4-BE49-F238E27FC236}">
              <a16:creationId xmlns:a16="http://schemas.microsoft.com/office/drawing/2014/main" id="{C96DB1F1-1BBF-4631-9359-4DAD4CB091EE}"/>
            </a:ext>
          </a:extLst>
        </xdr:cNvPr>
        <xdr:cNvSpPr/>
      </xdr:nvSpPr>
      <xdr:spPr>
        <a:xfrm>
          <a:off x="6235700" y="62055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37210</xdr:rowOff>
    </xdr:from>
    <xdr:ext cx="378565" cy="259045"/>
    <xdr:sp macro="" textlink="">
      <xdr:nvSpPr>
        <xdr:cNvPr id="323" name="テキスト ボックス 322">
          <a:extLst>
            <a:ext uri="{FF2B5EF4-FFF2-40B4-BE49-F238E27FC236}">
              <a16:creationId xmlns:a16="http://schemas.microsoft.com/office/drawing/2014/main" id="{D6FC99C7-3998-4540-B1F7-0B3F1B649822}"/>
            </a:ext>
          </a:extLst>
        </xdr:cNvPr>
        <xdr:cNvSpPr txBox="1"/>
      </xdr:nvSpPr>
      <xdr:spPr>
        <a:xfrm>
          <a:off x="6116267" y="5987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457EA61-A141-4990-814C-5A1F30CBA39C}"/>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D5B359D7-1B47-4AF0-8297-FE5EA2CED278}"/>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3908DC50-28EE-412E-B16F-55FFCB2654E8}"/>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C46A772F-2352-4B15-9D43-F3983570C0A8}"/>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B6CBEA71-D461-4A58-ABEE-4E46A678D7E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F675E96B-6460-40B3-B7FB-C6DD958E44F1}"/>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1A247F20-DD47-499B-B9F8-9F2A0815799F}"/>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F4F0B60E-263B-4CCD-A8B4-C9814F26660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FB3021D8-FE60-445D-819C-BBD96DE86078}"/>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4DCB19F-CF2B-4A0F-A5FF-342665468339}"/>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58E52AAC-B2AF-4B42-9835-CE5ED9C5DBDD}"/>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17F272E3-6642-4E67-8CCA-2DE868BD9226}"/>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3A9A5373-4AB1-4DB0-A716-53645C4DA3CF}"/>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B110A7B6-2888-4A57-884B-4D6344BAF37F}"/>
            </a:ext>
          </a:extLst>
        </xdr:cNvPr>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970555D9-3194-4CA6-B86C-ABC1E3AD354F}"/>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72E7BFDE-B39E-40E5-B815-994E00932A1E}"/>
            </a:ext>
          </a:extLst>
        </xdr:cNvPr>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7215624E-405D-4DD7-A8DB-4506F5155DE0}"/>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D847B6B4-3A2C-4E45-93A3-8330A7246A8B}"/>
            </a:ext>
          </a:extLst>
        </xdr:cNvPr>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2C5AFE3A-4078-4980-A2B0-630B61753F7F}"/>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7968B478-C58D-4EFE-B96F-C04FC1A96EF4}"/>
            </a:ext>
          </a:extLst>
        </xdr:cNvPr>
        <xdr:cNvSpPr txBox="1"/>
      </xdr:nvSpPr>
      <xdr:spPr>
        <a:xfrm>
          <a:off x="54821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4DD9DD2-6131-4427-9279-89E534B1666F}"/>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300291FA-415C-499F-A272-56C1232582B8}"/>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DFD35F9C-8BDB-4F0D-AC72-FD321B98B479}"/>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D7C85B03-F5D0-4520-B54F-D830BDFB0574}"/>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A32F3D31-E21A-4614-915C-9397DABD268C}"/>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40379A86-CDC7-4658-A7FE-3D8ACFB34959}"/>
            </a:ext>
          </a:extLst>
        </xdr:cNvPr>
        <xdr:cNvCxnSpPr/>
      </xdr:nvCxnSpPr>
      <xdr:spPr>
        <a:xfrm flipV="1">
          <a:off x="9427845" y="8381701"/>
          <a:ext cx="1270" cy="1453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E2CB32D5-FD64-47B9-8CDD-C7617EEFBE86}"/>
            </a:ext>
          </a:extLst>
        </xdr:cNvPr>
        <xdr:cNvSpPr txBox="1"/>
      </xdr:nvSpPr>
      <xdr:spPr>
        <a:xfrm>
          <a:off x="9480550" y="98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889EDAB9-DE7E-443E-9950-5DBC3A4AA576}"/>
            </a:ext>
          </a:extLst>
        </xdr:cNvPr>
        <xdr:cNvCxnSpPr/>
      </xdr:nvCxnSpPr>
      <xdr:spPr>
        <a:xfrm>
          <a:off x="9359900" y="983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AA9E3BEF-3A39-400B-B571-3E6CCA4E4969}"/>
            </a:ext>
          </a:extLst>
        </xdr:cNvPr>
        <xdr:cNvSpPr txBox="1"/>
      </xdr:nvSpPr>
      <xdr:spPr>
        <a:xfrm>
          <a:off x="9480550" y="81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99C07116-78EB-463A-B605-C9BD4FE92045}"/>
            </a:ext>
          </a:extLst>
        </xdr:cNvPr>
        <xdr:cNvCxnSpPr/>
      </xdr:nvCxnSpPr>
      <xdr:spPr>
        <a:xfrm>
          <a:off x="9359900" y="8381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49632</xdr:rowOff>
    </xdr:from>
    <xdr:to>
      <xdr:col>55</xdr:col>
      <xdr:colOff>0</xdr:colOff>
      <xdr:row>58</xdr:row>
      <xdr:rowOff>51608</xdr:rowOff>
    </xdr:to>
    <xdr:cxnSp macro="">
      <xdr:nvCxnSpPr>
        <xdr:cNvPr id="354" name="直線コネクタ 353">
          <a:extLst>
            <a:ext uri="{FF2B5EF4-FFF2-40B4-BE49-F238E27FC236}">
              <a16:creationId xmlns:a16="http://schemas.microsoft.com/office/drawing/2014/main" id="{181F3497-F7AB-4812-8E2C-3720A4D2CAF8}"/>
            </a:ext>
          </a:extLst>
        </xdr:cNvPr>
        <xdr:cNvCxnSpPr/>
      </xdr:nvCxnSpPr>
      <xdr:spPr>
        <a:xfrm flipV="1">
          <a:off x="8686800" y="9631782"/>
          <a:ext cx="74295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BC8EEDF6-F928-41C8-BFDE-68C61F9D90F4}"/>
            </a:ext>
          </a:extLst>
        </xdr:cNvPr>
        <xdr:cNvSpPr txBox="1"/>
      </xdr:nvSpPr>
      <xdr:spPr>
        <a:xfrm>
          <a:off x="9480550" y="9624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1EE9B107-1034-426E-8284-29AD5250D9EB}"/>
            </a:ext>
          </a:extLst>
        </xdr:cNvPr>
        <xdr:cNvSpPr/>
      </xdr:nvSpPr>
      <xdr:spPr>
        <a:xfrm>
          <a:off x="9398000" y="9645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515</xdr:rowOff>
    </xdr:from>
    <xdr:to>
      <xdr:col>50</xdr:col>
      <xdr:colOff>114300</xdr:colOff>
      <xdr:row>58</xdr:row>
      <xdr:rowOff>51608</xdr:rowOff>
    </xdr:to>
    <xdr:cxnSp macro="">
      <xdr:nvCxnSpPr>
        <xdr:cNvPr id="357" name="直線コネクタ 356">
          <a:extLst>
            <a:ext uri="{FF2B5EF4-FFF2-40B4-BE49-F238E27FC236}">
              <a16:creationId xmlns:a16="http://schemas.microsoft.com/office/drawing/2014/main" id="{9E5A73FC-8DAE-48E1-9CED-4CBA4F2680F0}"/>
            </a:ext>
          </a:extLst>
        </xdr:cNvPr>
        <xdr:cNvCxnSpPr/>
      </xdr:nvCxnSpPr>
      <xdr:spPr>
        <a:xfrm>
          <a:off x="7886700" y="9582665"/>
          <a:ext cx="8001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9EFAD33C-9174-48DB-80FA-8855FE2AA804}"/>
            </a:ext>
          </a:extLst>
        </xdr:cNvPr>
        <xdr:cNvSpPr/>
      </xdr:nvSpPr>
      <xdr:spPr>
        <a:xfrm>
          <a:off x="8636000" y="9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DE822E7B-C202-43B4-A030-4651A9AD404E}"/>
            </a:ext>
          </a:extLst>
        </xdr:cNvPr>
        <xdr:cNvSpPr txBox="1"/>
      </xdr:nvSpPr>
      <xdr:spPr>
        <a:xfrm>
          <a:off x="8438661" y="97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xdr:rowOff>
    </xdr:from>
    <xdr:to>
      <xdr:col>45</xdr:col>
      <xdr:colOff>177800</xdr:colOff>
      <xdr:row>58</xdr:row>
      <xdr:rowOff>48603</xdr:rowOff>
    </xdr:to>
    <xdr:cxnSp macro="">
      <xdr:nvCxnSpPr>
        <xdr:cNvPr id="360" name="直線コネクタ 359">
          <a:extLst>
            <a:ext uri="{FF2B5EF4-FFF2-40B4-BE49-F238E27FC236}">
              <a16:creationId xmlns:a16="http://schemas.microsoft.com/office/drawing/2014/main" id="{31ADFBC0-B92E-4499-9353-421BB6614577}"/>
            </a:ext>
          </a:extLst>
        </xdr:cNvPr>
        <xdr:cNvCxnSpPr/>
      </xdr:nvCxnSpPr>
      <xdr:spPr>
        <a:xfrm flipV="1">
          <a:off x="7080250" y="9582665"/>
          <a:ext cx="80645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4DE9E95F-702C-4F30-87D9-3B0A29E0C391}"/>
            </a:ext>
          </a:extLst>
        </xdr:cNvPr>
        <xdr:cNvSpPr/>
      </xdr:nvSpPr>
      <xdr:spPr>
        <a:xfrm>
          <a:off x="7842250" y="963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66882D3E-A767-41D2-8F35-DDB8FACFB2CE}"/>
            </a:ext>
          </a:extLst>
        </xdr:cNvPr>
        <xdr:cNvSpPr txBox="1"/>
      </xdr:nvSpPr>
      <xdr:spPr>
        <a:xfrm>
          <a:off x="7644911" y="97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48603</xdr:rowOff>
    </xdr:from>
    <xdr:to>
      <xdr:col>41</xdr:col>
      <xdr:colOff>50800</xdr:colOff>
      <xdr:row>58</xdr:row>
      <xdr:rowOff>62351</xdr:rowOff>
    </xdr:to>
    <xdr:cxnSp macro="">
      <xdr:nvCxnSpPr>
        <xdr:cNvPr id="363" name="直線コネクタ 362">
          <a:extLst>
            <a:ext uri="{FF2B5EF4-FFF2-40B4-BE49-F238E27FC236}">
              <a16:creationId xmlns:a16="http://schemas.microsoft.com/office/drawing/2014/main" id="{A0CF9DD0-D1F0-43AE-A495-5C0152C5450E}"/>
            </a:ext>
          </a:extLst>
        </xdr:cNvPr>
        <xdr:cNvCxnSpPr/>
      </xdr:nvCxnSpPr>
      <xdr:spPr>
        <a:xfrm flipV="1">
          <a:off x="6286500" y="9630753"/>
          <a:ext cx="79375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329879DE-8E65-47F3-ACEA-F41C803F5A5E}"/>
            </a:ext>
          </a:extLst>
        </xdr:cNvPr>
        <xdr:cNvSpPr/>
      </xdr:nvSpPr>
      <xdr:spPr>
        <a:xfrm>
          <a:off x="7029450" y="96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4A5DAD2F-508A-4EB3-BC44-A5BEB2B38902}"/>
            </a:ext>
          </a:extLst>
        </xdr:cNvPr>
        <xdr:cNvSpPr txBox="1"/>
      </xdr:nvSpPr>
      <xdr:spPr>
        <a:xfrm>
          <a:off x="6851161" y="97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8533FA10-C802-4176-A413-2AE613399641}"/>
            </a:ext>
          </a:extLst>
        </xdr:cNvPr>
        <xdr:cNvSpPr/>
      </xdr:nvSpPr>
      <xdr:spPr>
        <a:xfrm>
          <a:off x="6235700" y="96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41CB694-A14F-43E7-9EA4-799814262A97}"/>
            </a:ext>
          </a:extLst>
        </xdr:cNvPr>
        <xdr:cNvSpPr txBox="1"/>
      </xdr:nvSpPr>
      <xdr:spPr>
        <a:xfrm>
          <a:off x="6038361" y="97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B4F6C4F-C8E4-422C-8377-D60E3BFA8348}"/>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E55DEA1-AA27-4510-BC79-0483860F823F}"/>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812A265-BFF9-4D9D-A57B-FBBAB9E9A9DF}"/>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32443A43-C1D5-475D-B573-B2A3674BBA44}"/>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BDE1486E-402F-4896-A1D8-83E7B017E58B}"/>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170282</xdr:rowOff>
    </xdr:from>
    <xdr:to>
      <xdr:col>55</xdr:col>
      <xdr:colOff>50800</xdr:colOff>
      <xdr:row>58</xdr:row>
      <xdr:rowOff>100432</xdr:rowOff>
    </xdr:to>
    <xdr:sp macro="" textlink="">
      <xdr:nvSpPr>
        <xdr:cNvPr id="373" name="楕円 372">
          <a:extLst>
            <a:ext uri="{FF2B5EF4-FFF2-40B4-BE49-F238E27FC236}">
              <a16:creationId xmlns:a16="http://schemas.microsoft.com/office/drawing/2014/main" id="{8851114A-0779-4BE7-85C9-8DF3FF1B5121}"/>
            </a:ext>
          </a:extLst>
        </xdr:cNvPr>
        <xdr:cNvSpPr/>
      </xdr:nvSpPr>
      <xdr:spPr>
        <a:xfrm>
          <a:off x="9398000" y="95809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21709</xdr:rowOff>
    </xdr:from>
    <xdr:ext cx="534377" cy="259045"/>
    <xdr:sp macro="" textlink="">
      <xdr:nvSpPr>
        <xdr:cNvPr id="374" name="農林水産業費該当値テキスト">
          <a:extLst>
            <a:ext uri="{FF2B5EF4-FFF2-40B4-BE49-F238E27FC236}">
              <a16:creationId xmlns:a16="http://schemas.microsoft.com/office/drawing/2014/main" id="{53DEC47F-80E6-4D86-9447-748F1AB49573}"/>
            </a:ext>
          </a:extLst>
        </xdr:cNvPr>
        <xdr:cNvSpPr txBox="1"/>
      </xdr:nvSpPr>
      <xdr:spPr>
        <a:xfrm>
          <a:off x="9480550" y="94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xdr:rowOff>
    </xdr:from>
    <xdr:to>
      <xdr:col>50</xdr:col>
      <xdr:colOff>165100</xdr:colOff>
      <xdr:row>58</xdr:row>
      <xdr:rowOff>102408</xdr:rowOff>
    </xdr:to>
    <xdr:sp macro="" textlink="">
      <xdr:nvSpPr>
        <xdr:cNvPr id="375" name="楕円 374">
          <a:extLst>
            <a:ext uri="{FF2B5EF4-FFF2-40B4-BE49-F238E27FC236}">
              <a16:creationId xmlns:a16="http://schemas.microsoft.com/office/drawing/2014/main" id="{6AD121D2-9E85-44F4-BDE8-2FAD73CF951D}"/>
            </a:ext>
          </a:extLst>
        </xdr:cNvPr>
        <xdr:cNvSpPr/>
      </xdr:nvSpPr>
      <xdr:spPr>
        <a:xfrm>
          <a:off x="8636000" y="95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118935</xdr:rowOff>
    </xdr:from>
    <xdr:ext cx="534377" cy="259045"/>
    <xdr:sp macro="" textlink="">
      <xdr:nvSpPr>
        <xdr:cNvPr id="376" name="テキスト ボックス 375">
          <a:extLst>
            <a:ext uri="{FF2B5EF4-FFF2-40B4-BE49-F238E27FC236}">
              <a16:creationId xmlns:a16="http://schemas.microsoft.com/office/drawing/2014/main" id="{FED09FF5-3A2A-451C-A545-9C0E37AEED9F}"/>
            </a:ext>
          </a:extLst>
        </xdr:cNvPr>
        <xdr:cNvSpPr txBox="1"/>
      </xdr:nvSpPr>
      <xdr:spPr>
        <a:xfrm>
          <a:off x="8438661" y="93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121165</xdr:rowOff>
    </xdr:from>
    <xdr:to>
      <xdr:col>46</xdr:col>
      <xdr:colOff>38100</xdr:colOff>
      <xdr:row>58</xdr:row>
      <xdr:rowOff>51315</xdr:rowOff>
    </xdr:to>
    <xdr:sp macro="" textlink="">
      <xdr:nvSpPr>
        <xdr:cNvPr id="377" name="楕円 376">
          <a:extLst>
            <a:ext uri="{FF2B5EF4-FFF2-40B4-BE49-F238E27FC236}">
              <a16:creationId xmlns:a16="http://schemas.microsoft.com/office/drawing/2014/main" id="{0F4E42AD-337A-457E-9887-B93B15F0E45A}"/>
            </a:ext>
          </a:extLst>
        </xdr:cNvPr>
        <xdr:cNvSpPr/>
      </xdr:nvSpPr>
      <xdr:spPr>
        <a:xfrm>
          <a:off x="7842250" y="95382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67842</xdr:rowOff>
    </xdr:from>
    <xdr:ext cx="534377" cy="259045"/>
    <xdr:sp macro="" textlink="">
      <xdr:nvSpPr>
        <xdr:cNvPr id="378" name="テキスト ボックス 377">
          <a:extLst>
            <a:ext uri="{FF2B5EF4-FFF2-40B4-BE49-F238E27FC236}">
              <a16:creationId xmlns:a16="http://schemas.microsoft.com/office/drawing/2014/main" id="{70B5035E-A430-4646-AAE4-9B968E866ABA}"/>
            </a:ext>
          </a:extLst>
        </xdr:cNvPr>
        <xdr:cNvSpPr txBox="1"/>
      </xdr:nvSpPr>
      <xdr:spPr>
        <a:xfrm>
          <a:off x="7644911" y="93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169253</xdr:rowOff>
    </xdr:from>
    <xdr:to>
      <xdr:col>41</xdr:col>
      <xdr:colOff>101600</xdr:colOff>
      <xdr:row>58</xdr:row>
      <xdr:rowOff>99403</xdr:rowOff>
    </xdr:to>
    <xdr:sp macro="" textlink="">
      <xdr:nvSpPr>
        <xdr:cNvPr id="379" name="楕円 378">
          <a:extLst>
            <a:ext uri="{FF2B5EF4-FFF2-40B4-BE49-F238E27FC236}">
              <a16:creationId xmlns:a16="http://schemas.microsoft.com/office/drawing/2014/main" id="{CD8D0C69-B918-4993-85B0-957F3CAD9D52}"/>
            </a:ext>
          </a:extLst>
        </xdr:cNvPr>
        <xdr:cNvSpPr/>
      </xdr:nvSpPr>
      <xdr:spPr>
        <a:xfrm>
          <a:off x="7029450" y="95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115930</xdr:rowOff>
    </xdr:from>
    <xdr:ext cx="534377" cy="259045"/>
    <xdr:sp macro="" textlink="">
      <xdr:nvSpPr>
        <xdr:cNvPr id="380" name="テキスト ボックス 379">
          <a:extLst>
            <a:ext uri="{FF2B5EF4-FFF2-40B4-BE49-F238E27FC236}">
              <a16:creationId xmlns:a16="http://schemas.microsoft.com/office/drawing/2014/main" id="{CDE97039-5BF3-4937-B995-53D06A7CC9CB}"/>
            </a:ext>
          </a:extLst>
        </xdr:cNvPr>
        <xdr:cNvSpPr txBox="1"/>
      </xdr:nvSpPr>
      <xdr:spPr>
        <a:xfrm>
          <a:off x="6851161" y="93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11551</xdr:rowOff>
    </xdr:from>
    <xdr:to>
      <xdr:col>36</xdr:col>
      <xdr:colOff>165100</xdr:colOff>
      <xdr:row>58</xdr:row>
      <xdr:rowOff>113151</xdr:rowOff>
    </xdr:to>
    <xdr:sp macro="" textlink="">
      <xdr:nvSpPr>
        <xdr:cNvPr id="381" name="楕円 380">
          <a:extLst>
            <a:ext uri="{FF2B5EF4-FFF2-40B4-BE49-F238E27FC236}">
              <a16:creationId xmlns:a16="http://schemas.microsoft.com/office/drawing/2014/main" id="{F839F316-E471-4767-9994-D6A2A289AB0D}"/>
            </a:ext>
          </a:extLst>
        </xdr:cNvPr>
        <xdr:cNvSpPr/>
      </xdr:nvSpPr>
      <xdr:spPr>
        <a:xfrm>
          <a:off x="6235700" y="95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129678</xdr:rowOff>
    </xdr:from>
    <xdr:ext cx="534377" cy="259045"/>
    <xdr:sp macro="" textlink="">
      <xdr:nvSpPr>
        <xdr:cNvPr id="382" name="テキスト ボックス 381">
          <a:extLst>
            <a:ext uri="{FF2B5EF4-FFF2-40B4-BE49-F238E27FC236}">
              <a16:creationId xmlns:a16="http://schemas.microsoft.com/office/drawing/2014/main" id="{FE64E70C-1524-490B-B38C-94E33FF97EE5}"/>
            </a:ext>
          </a:extLst>
        </xdr:cNvPr>
        <xdr:cNvSpPr txBox="1"/>
      </xdr:nvSpPr>
      <xdr:spPr>
        <a:xfrm>
          <a:off x="6038361" y="93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1BC5E570-665F-4895-8913-7BA85B1AD949}"/>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50EBDA1A-E595-404B-AC57-1C833E73877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B83F3A3D-E960-4591-895D-493E1F27E973}"/>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3493C11F-EE6D-4E77-85E2-A17660B02A74}"/>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E0AAD212-3CE7-42D9-9D10-3D5B36E5933E}"/>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B77F97D8-A1F2-4C8E-B721-F84B6A4410CF}"/>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5C14439A-01D9-4C06-B324-38A44F63B8C6}"/>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E116E17F-EFA4-4F86-B62E-A83508021EB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247AB6E2-255D-45C1-91FF-1B6B4DDF6C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31CDCD92-3172-43CC-A4F4-B8D533F0DDD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DF02093C-DADE-4A5F-8150-24703BC30ACC}"/>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86D0DBE0-53F6-4A8D-9575-37C439DF4818}"/>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9E8E08A8-495C-4599-AD81-66A59442E05B}"/>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B17BA3D-D733-4395-8BC1-370BAA99F252}"/>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373A1C52-316E-46CB-9515-D6690285D6F3}"/>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3638571C-5CA2-4D60-BA26-426277233839}"/>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BA03C74D-5669-47CD-8302-8CC64B09B007}"/>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6458ECE6-BB3D-4958-8D12-86EC328BDBED}"/>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3E60F03B-01BA-4228-8E87-DB97CE3555F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7CD82B6F-3EDC-4309-AF6E-04A76F44E9ED}"/>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A35C9007-6DF1-4292-B424-EA5D67649FB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1B892E53-C9EE-4385-AB61-EAFDB1031222}"/>
            </a:ext>
          </a:extLst>
        </xdr:cNvPr>
        <xdr:cNvCxnSpPr/>
      </xdr:nvCxnSpPr>
      <xdr:spPr>
        <a:xfrm flipV="1">
          <a:off x="9427845" y="11605027"/>
          <a:ext cx="1270" cy="13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9D93ADCF-1892-4224-98AB-1F8B4A242090}"/>
            </a:ext>
          </a:extLst>
        </xdr:cNvPr>
        <xdr:cNvSpPr txBox="1"/>
      </xdr:nvSpPr>
      <xdr:spPr>
        <a:xfrm>
          <a:off x="9480550" y="129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E8CFFB42-1E0C-4C83-9ED7-0985FEA14332}"/>
            </a:ext>
          </a:extLst>
        </xdr:cNvPr>
        <xdr:cNvCxnSpPr/>
      </xdr:nvCxnSpPr>
      <xdr:spPr>
        <a:xfrm>
          <a:off x="9359900" y="12968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33FED0A4-9352-46CC-881B-86F8F69CD41D}"/>
            </a:ext>
          </a:extLst>
        </xdr:cNvPr>
        <xdr:cNvSpPr txBox="1"/>
      </xdr:nvSpPr>
      <xdr:spPr>
        <a:xfrm>
          <a:off x="9480550" y="113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2CF3617-F18A-48D9-A697-C5B9741E5B97}"/>
            </a:ext>
          </a:extLst>
        </xdr:cNvPr>
        <xdr:cNvCxnSpPr/>
      </xdr:nvCxnSpPr>
      <xdr:spPr>
        <a:xfrm>
          <a:off x="9359900" y="11605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162971</xdr:rowOff>
    </xdr:from>
    <xdr:to>
      <xdr:col>55</xdr:col>
      <xdr:colOff>0</xdr:colOff>
      <xdr:row>77</xdr:row>
      <xdr:rowOff>82550</xdr:rowOff>
    </xdr:to>
    <xdr:cxnSp macro="">
      <xdr:nvCxnSpPr>
        <xdr:cNvPr id="409" name="直線コネクタ 408">
          <a:extLst>
            <a:ext uri="{FF2B5EF4-FFF2-40B4-BE49-F238E27FC236}">
              <a16:creationId xmlns:a16="http://schemas.microsoft.com/office/drawing/2014/main" id="{6AD126ED-A824-42F4-AF01-0AAA69B37DB8}"/>
            </a:ext>
          </a:extLst>
        </xdr:cNvPr>
        <xdr:cNvCxnSpPr/>
      </xdr:nvCxnSpPr>
      <xdr:spPr>
        <a:xfrm>
          <a:off x="8686800" y="12716921"/>
          <a:ext cx="742950" cy="8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CAF689C-02D4-4DE7-8DA4-325C5093E7B5}"/>
            </a:ext>
          </a:extLst>
        </xdr:cNvPr>
        <xdr:cNvSpPr txBox="1"/>
      </xdr:nvSpPr>
      <xdr:spPr>
        <a:xfrm>
          <a:off x="9480550" y="12440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8DA49917-8D20-42B2-9CAE-0C72F1CDC05C}"/>
            </a:ext>
          </a:extLst>
        </xdr:cNvPr>
        <xdr:cNvSpPr/>
      </xdr:nvSpPr>
      <xdr:spPr>
        <a:xfrm>
          <a:off x="9398000" y="12582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162971</xdr:rowOff>
    </xdr:from>
    <xdr:to>
      <xdr:col>50</xdr:col>
      <xdr:colOff>114300</xdr:colOff>
      <xdr:row>78</xdr:row>
      <xdr:rowOff>43368</xdr:rowOff>
    </xdr:to>
    <xdr:cxnSp macro="">
      <xdr:nvCxnSpPr>
        <xdr:cNvPr id="412" name="直線コネクタ 411">
          <a:extLst>
            <a:ext uri="{FF2B5EF4-FFF2-40B4-BE49-F238E27FC236}">
              <a16:creationId xmlns:a16="http://schemas.microsoft.com/office/drawing/2014/main" id="{534D82B7-7649-4EC7-A04D-E5BE611EDDAD}"/>
            </a:ext>
          </a:extLst>
        </xdr:cNvPr>
        <xdr:cNvCxnSpPr/>
      </xdr:nvCxnSpPr>
      <xdr:spPr>
        <a:xfrm flipV="1">
          <a:off x="7886700" y="12716921"/>
          <a:ext cx="800100" cy="2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D8217E66-5348-4237-8D78-33CB8A247EA5}"/>
            </a:ext>
          </a:extLst>
        </xdr:cNvPr>
        <xdr:cNvSpPr/>
      </xdr:nvSpPr>
      <xdr:spPr>
        <a:xfrm>
          <a:off x="8636000" y="12481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73805782-8891-408A-9149-E7E80744E583}"/>
            </a:ext>
          </a:extLst>
        </xdr:cNvPr>
        <xdr:cNvSpPr txBox="1"/>
      </xdr:nvSpPr>
      <xdr:spPr>
        <a:xfrm>
          <a:off x="8438661" y="1226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43368</xdr:rowOff>
    </xdr:from>
    <xdr:to>
      <xdr:col>45</xdr:col>
      <xdr:colOff>177800</xdr:colOff>
      <xdr:row>78</xdr:row>
      <xdr:rowOff>79716</xdr:rowOff>
    </xdr:to>
    <xdr:cxnSp macro="">
      <xdr:nvCxnSpPr>
        <xdr:cNvPr id="415" name="直線コネクタ 414">
          <a:extLst>
            <a:ext uri="{FF2B5EF4-FFF2-40B4-BE49-F238E27FC236}">
              <a16:creationId xmlns:a16="http://schemas.microsoft.com/office/drawing/2014/main" id="{988129ED-234F-44BA-8FC2-670B8D5DA581}"/>
            </a:ext>
          </a:extLst>
        </xdr:cNvPr>
        <xdr:cNvCxnSpPr/>
      </xdr:nvCxnSpPr>
      <xdr:spPr>
        <a:xfrm flipV="1">
          <a:off x="7080250" y="12927518"/>
          <a:ext cx="80645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56960AFA-E470-467E-B1BA-5CA5F28E63AC}"/>
            </a:ext>
          </a:extLst>
        </xdr:cNvPr>
        <xdr:cNvSpPr/>
      </xdr:nvSpPr>
      <xdr:spPr>
        <a:xfrm>
          <a:off x="7842250" y="12671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E432D691-9E71-4251-844E-A3502DA9A147}"/>
            </a:ext>
          </a:extLst>
        </xdr:cNvPr>
        <xdr:cNvSpPr txBox="1"/>
      </xdr:nvSpPr>
      <xdr:spPr>
        <a:xfrm>
          <a:off x="7677228" y="1245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28463</xdr:rowOff>
    </xdr:from>
    <xdr:to>
      <xdr:col>41</xdr:col>
      <xdr:colOff>50800</xdr:colOff>
      <xdr:row>78</xdr:row>
      <xdr:rowOff>79716</xdr:rowOff>
    </xdr:to>
    <xdr:cxnSp macro="">
      <xdr:nvCxnSpPr>
        <xdr:cNvPr id="418" name="直線コネクタ 417">
          <a:extLst>
            <a:ext uri="{FF2B5EF4-FFF2-40B4-BE49-F238E27FC236}">
              <a16:creationId xmlns:a16="http://schemas.microsoft.com/office/drawing/2014/main" id="{B2A7D8F6-3A8A-43ED-A507-D25993F75382}"/>
            </a:ext>
          </a:extLst>
        </xdr:cNvPr>
        <xdr:cNvCxnSpPr/>
      </xdr:nvCxnSpPr>
      <xdr:spPr>
        <a:xfrm>
          <a:off x="6286500" y="12912613"/>
          <a:ext cx="79375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FF3D54A8-EAEA-4DEC-8232-3BEB481FAF3E}"/>
            </a:ext>
          </a:extLst>
        </xdr:cNvPr>
        <xdr:cNvSpPr/>
      </xdr:nvSpPr>
      <xdr:spPr>
        <a:xfrm>
          <a:off x="7029450" y="12677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F4CCCB8B-768D-4E41-A0A5-CB0ABF8C73C1}"/>
            </a:ext>
          </a:extLst>
        </xdr:cNvPr>
        <xdr:cNvSpPr txBox="1"/>
      </xdr:nvSpPr>
      <xdr:spPr>
        <a:xfrm>
          <a:off x="6864428" y="1245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9765AB4D-B10F-4EA6-98E7-3672D99C009A}"/>
            </a:ext>
          </a:extLst>
        </xdr:cNvPr>
        <xdr:cNvSpPr/>
      </xdr:nvSpPr>
      <xdr:spPr>
        <a:xfrm>
          <a:off x="6235700" y="12706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E4575EB0-B329-4FF8-BF0F-58ED82886BE2}"/>
            </a:ext>
          </a:extLst>
        </xdr:cNvPr>
        <xdr:cNvSpPr txBox="1"/>
      </xdr:nvSpPr>
      <xdr:spPr>
        <a:xfrm>
          <a:off x="6070678" y="124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E823A650-C67D-44A7-A58A-57D3C33B84C2}"/>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7BEB9D6-810D-432C-9821-940ECAC13133}"/>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69177B1-796E-419D-9977-B1C2F7CD7E99}"/>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EC2CCB3C-7ABA-4FAE-BD63-128C62FA43FB}"/>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3B9E7759-640E-4539-8992-701A43200235}"/>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31750</xdr:rowOff>
    </xdr:from>
    <xdr:to>
      <xdr:col>55</xdr:col>
      <xdr:colOff>50800</xdr:colOff>
      <xdr:row>77</xdr:row>
      <xdr:rowOff>133350</xdr:rowOff>
    </xdr:to>
    <xdr:sp macro="" textlink="">
      <xdr:nvSpPr>
        <xdr:cNvPr id="428" name="楕円 427">
          <a:extLst>
            <a:ext uri="{FF2B5EF4-FFF2-40B4-BE49-F238E27FC236}">
              <a16:creationId xmlns:a16="http://schemas.microsoft.com/office/drawing/2014/main" id="{3FF9F25D-D58C-4FEB-BB9D-5CACE6E0DEE0}"/>
            </a:ext>
          </a:extLst>
        </xdr:cNvPr>
        <xdr:cNvSpPr/>
      </xdr:nvSpPr>
      <xdr:spPr>
        <a:xfrm>
          <a:off x="9398000" y="12750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10177</xdr:rowOff>
    </xdr:from>
    <xdr:ext cx="469744" cy="259045"/>
    <xdr:sp macro="" textlink="">
      <xdr:nvSpPr>
        <xdr:cNvPr id="429" name="商工費該当値テキスト">
          <a:extLst>
            <a:ext uri="{FF2B5EF4-FFF2-40B4-BE49-F238E27FC236}">
              <a16:creationId xmlns:a16="http://schemas.microsoft.com/office/drawing/2014/main" id="{F0372D45-E519-489E-BDAC-A79CC51794A1}"/>
            </a:ext>
          </a:extLst>
        </xdr:cNvPr>
        <xdr:cNvSpPr txBox="1"/>
      </xdr:nvSpPr>
      <xdr:spPr>
        <a:xfrm>
          <a:off x="948055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112171</xdr:rowOff>
    </xdr:from>
    <xdr:to>
      <xdr:col>50</xdr:col>
      <xdr:colOff>165100</xdr:colOff>
      <xdr:row>77</xdr:row>
      <xdr:rowOff>42321</xdr:rowOff>
    </xdr:to>
    <xdr:sp macro="" textlink="">
      <xdr:nvSpPr>
        <xdr:cNvPr id="430" name="楕円 429">
          <a:extLst>
            <a:ext uri="{FF2B5EF4-FFF2-40B4-BE49-F238E27FC236}">
              <a16:creationId xmlns:a16="http://schemas.microsoft.com/office/drawing/2014/main" id="{37A62CF5-F3AE-4D01-A16E-ED548E01662C}"/>
            </a:ext>
          </a:extLst>
        </xdr:cNvPr>
        <xdr:cNvSpPr/>
      </xdr:nvSpPr>
      <xdr:spPr>
        <a:xfrm>
          <a:off x="8636000" y="126661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33448</xdr:rowOff>
    </xdr:from>
    <xdr:ext cx="469744" cy="259045"/>
    <xdr:sp macro="" textlink="">
      <xdr:nvSpPr>
        <xdr:cNvPr id="431" name="テキスト ボックス 430">
          <a:extLst>
            <a:ext uri="{FF2B5EF4-FFF2-40B4-BE49-F238E27FC236}">
              <a16:creationId xmlns:a16="http://schemas.microsoft.com/office/drawing/2014/main" id="{654D1A6C-3724-4E9A-BE48-D80FB2D60D36}"/>
            </a:ext>
          </a:extLst>
        </xdr:cNvPr>
        <xdr:cNvSpPr txBox="1"/>
      </xdr:nvSpPr>
      <xdr:spPr>
        <a:xfrm>
          <a:off x="8470978" y="127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164018</xdr:rowOff>
    </xdr:from>
    <xdr:to>
      <xdr:col>46</xdr:col>
      <xdr:colOff>38100</xdr:colOff>
      <xdr:row>78</xdr:row>
      <xdr:rowOff>94168</xdr:rowOff>
    </xdr:to>
    <xdr:sp macro="" textlink="">
      <xdr:nvSpPr>
        <xdr:cNvPr id="432" name="楕円 431">
          <a:extLst>
            <a:ext uri="{FF2B5EF4-FFF2-40B4-BE49-F238E27FC236}">
              <a16:creationId xmlns:a16="http://schemas.microsoft.com/office/drawing/2014/main" id="{C0FEF64B-957D-412E-A311-9390778B1B3C}"/>
            </a:ext>
          </a:extLst>
        </xdr:cNvPr>
        <xdr:cNvSpPr/>
      </xdr:nvSpPr>
      <xdr:spPr>
        <a:xfrm>
          <a:off x="7842250" y="128830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85295</xdr:rowOff>
    </xdr:from>
    <xdr:ext cx="469744" cy="259045"/>
    <xdr:sp macro="" textlink="">
      <xdr:nvSpPr>
        <xdr:cNvPr id="433" name="テキスト ボックス 432">
          <a:extLst>
            <a:ext uri="{FF2B5EF4-FFF2-40B4-BE49-F238E27FC236}">
              <a16:creationId xmlns:a16="http://schemas.microsoft.com/office/drawing/2014/main" id="{99937696-08EE-4F0E-86CD-FB39DA03935A}"/>
            </a:ext>
          </a:extLst>
        </xdr:cNvPr>
        <xdr:cNvSpPr txBox="1"/>
      </xdr:nvSpPr>
      <xdr:spPr>
        <a:xfrm>
          <a:off x="7677228" y="1296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28916</xdr:rowOff>
    </xdr:from>
    <xdr:to>
      <xdr:col>41</xdr:col>
      <xdr:colOff>101600</xdr:colOff>
      <xdr:row>78</xdr:row>
      <xdr:rowOff>130516</xdr:rowOff>
    </xdr:to>
    <xdr:sp macro="" textlink="">
      <xdr:nvSpPr>
        <xdr:cNvPr id="434" name="楕円 433">
          <a:extLst>
            <a:ext uri="{FF2B5EF4-FFF2-40B4-BE49-F238E27FC236}">
              <a16:creationId xmlns:a16="http://schemas.microsoft.com/office/drawing/2014/main" id="{6C5A8304-B7BE-4302-823C-56A5E7AAE247}"/>
            </a:ext>
          </a:extLst>
        </xdr:cNvPr>
        <xdr:cNvSpPr/>
      </xdr:nvSpPr>
      <xdr:spPr>
        <a:xfrm>
          <a:off x="7029450" y="129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121643</xdr:rowOff>
    </xdr:from>
    <xdr:ext cx="469744" cy="259045"/>
    <xdr:sp macro="" textlink="">
      <xdr:nvSpPr>
        <xdr:cNvPr id="435" name="テキスト ボックス 434">
          <a:extLst>
            <a:ext uri="{FF2B5EF4-FFF2-40B4-BE49-F238E27FC236}">
              <a16:creationId xmlns:a16="http://schemas.microsoft.com/office/drawing/2014/main" id="{3D8F5A3B-B66C-4DDF-B232-4BBAC0CB5330}"/>
            </a:ext>
          </a:extLst>
        </xdr:cNvPr>
        <xdr:cNvSpPr txBox="1"/>
      </xdr:nvSpPr>
      <xdr:spPr>
        <a:xfrm>
          <a:off x="6864428" y="1300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149113</xdr:rowOff>
    </xdr:from>
    <xdr:to>
      <xdr:col>36</xdr:col>
      <xdr:colOff>165100</xdr:colOff>
      <xdr:row>78</xdr:row>
      <xdr:rowOff>79263</xdr:rowOff>
    </xdr:to>
    <xdr:sp macro="" textlink="">
      <xdr:nvSpPr>
        <xdr:cNvPr id="436" name="楕円 435">
          <a:extLst>
            <a:ext uri="{FF2B5EF4-FFF2-40B4-BE49-F238E27FC236}">
              <a16:creationId xmlns:a16="http://schemas.microsoft.com/office/drawing/2014/main" id="{C660EA82-B148-4720-896A-ACB4F9D3D837}"/>
            </a:ext>
          </a:extLst>
        </xdr:cNvPr>
        <xdr:cNvSpPr/>
      </xdr:nvSpPr>
      <xdr:spPr>
        <a:xfrm>
          <a:off x="6235700" y="12868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70390</xdr:rowOff>
    </xdr:from>
    <xdr:ext cx="469744" cy="259045"/>
    <xdr:sp macro="" textlink="">
      <xdr:nvSpPr>
        <xdr:cNvPr id="437" name="テキスト ボックス 436">
          <a:extLst>
            <a:ext uri="{FF2B5EF4-FFF2-40B4-BE49-F238E27FC236}">
              <a16:creationId xmlns:a16="http://schemas.microsoft.com/office/drawing/2014/main" id="{3B1645BD-4E35-459E-A291-3486BC4ECB17}"/>
            </a:ext>
          </a:extLst>
        </xdr:cNvPr>
        <xdr:cNvSpPr txBox="1"/>
      </xdr:nvSpPr>
      <xdr:spPr>
        <a:xfrm>
          <a:off x="6070678" y="129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F87502B8-97BF-4EAE-BACA-64C48A04759F}"/>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5E6B0C7A-465A-40BD-8BA7-960CECF824F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248E108F-559F-4DB6-B057-10EEDC6EF364}"/>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87C05AEC-C1DB-4604-A5B5-F2FE153E2263}"/>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17132CEC-3382-44AD-8112-BDD3AFD4DC8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7D15D126-54B9-4401-B82F-A6CB16F54ECA}"/>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FB1CA396-0394-4025-B8EE-8FC9E4EF9D8D}"/>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C428E0A6-38E3-49C9-99EF-82001FBE0829}"/>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3006111B-3599-401E-95F8-2432BE745BA4}"/>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1976697F-0104-4D82-90DD-9C815EB91385}"/>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FD86B54A-0D25-452A-9C1B-FA777810A321}"/>
            </a:ext>
          </a:extLst>
        </xdr:cNvPr>
        <xdr:cNvCxnSpPr/>
      </xdr:nvCxnSpPr>
      <xdr:spPr>
        <a:xfrm>
          <a:off x="5956300" y="1654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5CDCA0DC-6A41-4261-BFEF-2A6C1C265862}"/>
            </a:ext>
          </a:extLst>
        </xdr:cNvPr>
        <xdr:cNvSpPr txBox="1"/>
      </xdr:nvSpPr>
      <xdr:spPr>
        <a:xfrm>
          <a:off x="572656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E7581DD4-A4E1-4375-930B-BA0198ABDE25}"/>
            </a:ext>
          </a:extLst>
        </xdr:cNvPr>
        <xdr:cNvCxnSpPr/>
      </xdr:nvCxnSpPr>
      <xdr:spPr>
        <a:xfrm>
          <a:off x="5956300" y="1625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56C48785-CF08-4747-A648-03D073EDB8BD}"/>
            </a:ext>
          </a:extLst>
        </xdr:cNvPr>
        <xdr:cNvSpPr txBox="1"/>
      </xdr:nvSpPr>
      <xdr:spPr>
        <a:xfrm>
          <a:off x="548215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16F659F2-E1CD-4CB6-8D5E-D6199FE3C032}"/>
            </a:ext>
          </a:extLst>
        </xdr:cNvPr>
        <xdr:cNvCxnSpPr/>
      </xdr:nvCxnSpPr>
      <xdr:spPr>
        <a:xfrm>
          <a:off x="5956300" y="15970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533005F0-F81D-4C43-BBB7-DA7BA38A04EC}"/>
            </a:ext>
          </a:extLst>
        </xdr:cNvPr>
        <xdr:cNvSpPr txBox="1"/>
      </xdr:nvSpPr>
      <xdr:spPr>
        <a:xfrm>
          <a:off x="548215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CA621E99-D7BE-4CC8-810A-A6E87F748F04}"/>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A21CF0C5-610F-4F7B-A49C-22A6ED727614}"/>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EE38A9B1-F903-4DC4-95FA-9EC7FC83C6B5}"/>
            </a:ext>
          </a:extLst>
        </xdr:cNvPr>
        <xdr:cNvCxnSpPr/>
      </xdr:nvCxnSpPr>
      <xdr:spPr>
        <a:xfrm>
          <a:off x="5956300" y="1539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F0EFA119-557B-472C-A984-47D860756546}"/>
            </a:ext>
          </a:extLst>
        </xdr:cNvPr>
        <xdr:cNvSpPr txBox="1"/>
      </xdr:nvSpPr>
      <xdr:spPr>
        <a:xfrm>
          <a:off x="548215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7683025C-BE7E-4B40-8144-B296381C5B70}"/>
            </a:ext>
          </a:extLst>
        </xdr:cNvPr>
        <xdr:cNvCxnSpPr/>
      </xdr:nvCxnSpPr>
      <xdr:spPr>
        <a:xfrm>
          <a:off x="5956300" y="15113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6A72338D-3E9B-499B-B14F-BB08F23E5703}"/>
            </a:ext>
          </a:extLst>
        </xdr:cNvPr>
        <xdr:cNvSpPr txBox="1"/>
      </xdr:nvSpPr>
      <xdr:spPr>
        <a:xfrm>
          <a:off x="5418031" y="14977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5BCD3628-F692-4B95-A7D1-AB5C5EFAE9FD}"/>
            </a:ext>
          </a:extLst>
        </xdr:cNvPr>
        <xdr:cNvCxnSpPr/>
      </xdr:nvCxnSpPr>
      <xdr:spPr>
        <a:xfrm>
          <a:off x="5956300" y="14839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25E216B9-B47E-4FE0-AB6C-AF0F03461A53}"/>
            </a:ext>
          </a:extLst>
        </xdr:cNvPr>
        <xdr:cNvSpPr txBox="1"/>
      </xdr:nvSpPr>
      <xdr:spPr>
        <a:xfrm>
          <a:off x="5418031" y="14697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74D19E1A-ED9F-4CC2-A48C-F531DD8A469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7A5B74B-D599-4CC6-8A91-76B13FD04C16}"/>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F5C370E-6750-4BBC-9C01-92A9A10D491D}"/>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7A24F8ED-8725-4257-B550-E2ECB5CA3DAD}"/>
            </a:ext>
          </a:extLst>
        </xdr:cNvPr>
        <xdr:cNvCxnSpPr/>
      </xdr:nvCxnSpPr>
      <xdr:spPr>
        <a:xfrm flipV="1">
          <a:off x="9427845" y="15001349"/>
          <a:ext cx="1270" cy="132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C5C356F7-D70A-4083-9BE0-E33C602214C7}"/>
            </a:ext>
          </a:extLst>
        </xdr:cNvPr>
        <xdr:cNvSpPr txBox="1"/>
      </xdr:nvSpPr>
      <xdr:spPr>
        <a:xfrm>
          <a:off x="9480550" y="16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C02C927D-3EB3-4E59-840F-B8441EF6D886}"/>
            </a:ext>
          </a:extLst>
        </xdr:cNvPr>
        <xdr:cNvCxnSpPr/>
      </xdr:nvCxnSpPr>
      <xdr:spPr>
        <a:xfrm>
          <a:off x="9359900" y="16328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621DA22A-65BE-45FB-A454-89F6375A94EE}"/>
            </a:ext>
          </a:extLst>
        </xdr:cNvPr>
        <xdr:cNvSpPr txBox="1"/>
      </xdr:nvSpPr>
      <xdr:spPr>
        <a:xfrm>
          <a:off x="9480550" y="1478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89B64AF-626B-484E-BD9B-4E06C369D3A6}"/>
            </a:ext>
          </a:extLst>
        </xdr:cNvPr>
        <xdr:cNvCxnSpPr/>
      </xdr:nvCxnSpPr>
      <xdr:spPr>
        <a:xfrm>
          <a:off x="9359900" y="15001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111268</xdr:rowOff>
    </xdr:from>
    <xdr:to>
      <xdr:col>55</xdr:col>
      <xdr:colOff>0</xdr:colOff>
      <xdr:row>96</xdr:row>
      <xdr:rowOff>83193</xdr:rowOff>
    </xdr:to>
    <xdr:cxnSp macro="">
      <xdr:nvCxnSpPr>
        <xdr:cNvPr id="470" name="直線コネクタ 469">
          <a:extLst>
            <a:ext uri="{FF2B5EF4-FFF2-40B4-BE49-F238E27FC236}">
              <a16:creationId xmlns:a16="http://schemas.microsoft.com/office/drawing/2014/main" id="{3C5F7998-6CD3-4F84-A7EA-15E1A8F1256A}"/>
            </a:ext>
          </a:extLst>
        </xdr:cNvPr>
        <xdr:cNvCxnSpPr/>
      </xdr:nvCxnSpPr>
      <xdr:spPr>
        <a:xfrm flipV="1">
          <a:off x="8686800" y="15656068"/>
          <a:ext cx="742950" cy="3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301ECC4-5052-46A3-9A4F-908E5D953F7F}"/>
            </a:ext>
          </a:extLst>
        </xdr:cNvPr>
        <xdr:cNvSpPr txBox="1"/>
      </xdr:nvSpPr>
      <xdr:spPr>
        <a:xfrm>
          <a:off x="9480550" y="1589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89F27ACE-D01C-444A-ADC7-315A47B641CF}"/>
            </a:ext>
          </a:extLst>
        </xdr:cNvPr>
        <xdr:cNvSpPr/>
      </xdr:nvSpPr>
      <xdr:spPr>
        <a:xfrm>
          <a:off x="9398000" y="15912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83193</xdr:rowOff>
    </xdr:from>
    <xdr:to>
      <xdr:col>50</xdr:col>
      <xdr:colOff>114300</xdr:colOff>
      <xdr:row>97</xdr:row>
      <xdr:rowOff>49789</xdr:rowOff>
    </xdr:to>
    <xdr:cxnSp macro="">
      <xdr:nvCxnSpPr>
        <xdr:cNvPr id="473" name="直線コネクタ 472">
          <a:extLst>
            <a:ext uri="{FF2B5EF4-FFF2-40B4-BE49-F238E27FC236}">
              <a16:creationId xmlns:a16="http://schemas.microsoft.com/office/drawing/2014/main" id="{4468F291-624C-49E8-A4A9-898A39710FF6}"/>
            </a:ext>
          </a:extLst>
        </xdr:cNvPr>
        <xdr:cNvCxnSpPr/>
      </xdr:nvCxnSpPr>
      <xdr:spPr>
        <a:xfrm flipV="1">
          <a:off x="7886700" y="15970893"/>
          <a:ext cx="800100" cy="1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36D7D85A-AD64-48D4-872E-00780CE9BCCE}"/>
            </a:ext>
          </a:extLst>
        </xdr:cNvPr>
        <xdr:cNvSpPr/>
      </xdr:nvSpPr>
      <xdr:spPr>
        <a:xfrm>
          <a:off x="8636000" y="159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8C14FCE5-403A-40C0-A5B2-A79A177A4325}"/>
            </a:ext>
          </a:extLst>
        </xdr:cNvPr>
        <xdr:cNvSpPr txBox="1"/>
      </xdr:nvSpPr>
      <xdr:spPr>
        <a:xfrm>
          <a:off x="8438661" y="160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19557</xdr:rowOff>
    </xdr:from>
    <xdr:to>
      <xdr:col>45</xdr:col>
      <xdr:colOff>177800</xdr:colOff>
      <xdr:row>97</xdr:row>
      <xdr:rowOff>49789</xdr:rowOff>
    </xdr:to>
    <xdr:cxnSp macro="">
      <xdr:nvCxnSpPr>
        <xdr:cNvPr id="476" name="直線コネクタ 475">
          <a:extLst>
            <a:ext uri="{FF2B5EF4-FFF2-40B4-BE49-F238E27FC236}">
              <a16:creationId xmlns:a16="http://schemas.microsoft.com/office/drawing/2014/main" id="{71AA89EE-8290-4AC5-8B13-9E6DA9A8FDDD}"/>
            </a:ext>
          </a:extLst>
        </xdr:cNvPr>
        <xdr:cNvCxnSpPr/>
      </xdr:nvCxnSpPr>
      <xdr:spPr>
        <a:xfrm>
          <a:off x="7080250" y="15907257"/>
          <a:ext cx="806450" cy="2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AF8FEF31-E32A-4521-A923-2ABC617EF6F6}"/>
            </a:ext>
          </a:extLst>
        </xdr:cNvPr>
        <xdr:cNvSpPr/>
      </xdr:nvSpPr>
      <xdr:spPr>
        <a:xfrm>
          <a:off x="7842250" y="15933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676A5640-D14E-4E89-8D27-1C19C3EB19B2}"/>
            </a:ext>
          </a:extLst>
        </xdr:cNvPr>
        <xdr:cNvSpPr txBox="1"/>
      </xdr:nvSpPr>
      <xdr:spPr>
        <a:xfrm>
          <a:off x="7644911" y="157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19557</xdr:rowOff>
    </xdr:from>
    <xdr:to>
      <xdr:col>41</xdr:col>
      <xdr:colOff>50800</xdr:colOff>
      <xdr:row>96</xdr:row>
      <xdr:rowOff>93866</xdr:rowOff>
    </xdr:to>
    <xdr:cxnSp macro="">
      <xdr:nvCxnSpPr>
        <xdr:cNvPr id="479" name="直線コネクタ 478">
          <a:extLst>
            <a:ext uri="{FF2B5EF4-FFF2-40B4-BE49-F238E27FC236}">
              <a16:creationId xmlns:a16="http://schemas.microsoft.com/office/drawing/2014/main" id="{3768D5F7-60AF-4600-BCA0-FAB93E707052}"/>
            </a:ext>
          </a:extLst>
        </xdr:cNvPr>
        <xdr:cNvCxnSpPr/>
      </xdr:nvCxnSpPr>
      <xdr:spPr>
        <a:xfrm flipV="1">
          <a:off x="6286500" y="15907257"/>
          <a:ext cx="793750" cy="7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7A812E37-07F9-40B8-A946-35BEB444EF40}"/>
            </a:ext>
          </a:extLst>
        </xdr:cNvPr>
        <xdr:cNvSpPr/>
      </xdr:nvSpPr>
      <xdr:spPr>
        <a:xfrm>
          <a:off x="7029450" y="1592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3DD2DC89-6A14-45C4-B3F5-49FDF99F49E6}"/>
            </a:ext>
          </a:extLst>
        </xdr:cNvPr>
        <xdr:cNvSpPr txBox="1"/>
      </xdr:nvSpPr>
      <xdr:spPr>
        <a:xfrm>
          <a:off x="6851161" y="160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A311C0D4-8B48-4E45-95EA-19A70BB5FA48}"/>
            </a:ext>
          </a:extLst>
        </xdr:cNvPr>
        <xdr:cNvSpPr/>
      </xdr:nvSpPr>
      <xdr:spPr>
        <a:xfrm>
          <a:off x="6235700" y="159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4CF3EB32-9BDA-4996-9F92-98D078E8177F}"/>
            </a:ext>
          </a:extLst>
        </xdr:cNvPr>
        <xdr:cNvSpPr txBox="1"/>
      </xdr:nvSpPr>
      <xdr:spPr>
        <a:xfrm>
          <a:off x="6038361" y="156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FD8A3BC2-FD56-484F-8DF1-5DDFD2B6DFC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820B1C1-FE0E-4B55-9D7A-28D55E97FDF8}"/>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3682584D-0D09-46B7-8609-CC3DD3FA9CA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C538290E-B2A7-4C10-8A97-24285D7AC316}"/>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4CE124C8-FEE2-4133-A843-1AF442961399}"/>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60468</xdr:rowOff>
    </xdr:from>
    <xdr:to>
      <xdr:col>55</xdr:col>
      <xdr:colOff>50800</xdr:colOff>
      <xdr:row>94</xdr:row>
      <xdr:rowOff>162068</xdr:rowOff>
    </xdr:to>
    <xdr:sp macro="" textlink="">
      <xdr:nvSpPr>
        <xdr:cNvPr id="489" name="楕円 488">
          <a:extLst>
            <a:ext uri="{FF2B5EF4-FFF2-40B4-BE49-F238E27FC236}">
              <a16:creationId xmlns:a16="http://schemas.microsoft.com/office/drawing/2014/main" id="{6B919F77-68BD-498B-B52B-3CCA30BE41DF}"/>
            </a:ext>
          </a:extLst>
        </xdr:cNvPr>
        <xdr:cNvSpPr/>
      </xdr:nvSpPr>
      <xdr:spPr>
        <a:xfrm>
          <a:off x="9398000" y="15605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83345</xdr:rowOff>
    </xdr:from>
    <xdr:ext cx="534377" cy="259045"/>
    <xdr:sp macro="" textlink="">
      <xdr:nvSpPr>
        <xdr:cNvPr id="490" name="土木費該当値テキスト">
          <a:extLst>
            <a:ext uri="{FF2B5EF4-FFF2-40B4-BE49-F238E27FC236}">
              <a16:creationId xmlns:a16="http://schemas.microsoft.com/office/drawing/2014/main" id="{AD31B367-3F6A-46A9-BAF5-1E4CAC1DBB0E}"/>
            </a:ext>
          </a:extLst>
        </xdr:cNvPr>
        <xdr:cNvSpPr txBox="1"/>
      </xdr:nvSpPr>
      <xdr:spPr>
        <a:xfrm>
          <a:off x="9480550" y="154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32393</xdr:rowOff>
    </xdr:from>
    <xdr:to>
      <xdr:col>50</xdr:col>
      <xdr:colOff>165100</xdr:colOff>
      <xdr:row>96</xdr:row>
      <xdr:rowOff>133993</xdr:rowOff>
    </xdr:to>
    <xdr:sp macro="" textlink="">
      <xdr:nvSpPr>
        <xdr:cNvPr id="491" name="楕円 490">
          <a:extLst>
            <a:ext uri="{FF2B5EF4-FFF2-40B4-BE49-F238E27FC236}">
              <a16:creationId xmlns:a16="http://schemas.microsoft.com/office/drawing/2014/main" id="{613472AE-5A30-435C-898C-B96ADB3A03A9}"/>
            </a:ext>
          </a:extLst>
        </xdr:cNvPr>
        <xdr:cNvSpPr/>
      </xdr:nvSpPr>
      <xdr:spPr>
        <a:xfrm>
          <a:off x="8636000" y="159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150520</xdr:rowOff>
    </xdr:from>
    <xdr:ext cx="534377" cy="259045"/>
    <xdr:sp macro="" textlink="">
      <xdr:nvSpPr>
        <xdr:cNvPr id="492" name="テキスト ボックス 491">
          <a:extLst>
            <a:ext uri="{FF2B5EF4-FFF2-40B4-BE49-F238E27FC236}">
              <a16:creationId xmlns:a16="http://schemas.microsoft.com/office/drawing/2014/main" id="{AC67DBC5-9772-4CCC-899E-F049448CBAF8}"/>
            </a:ext>
          </a:extLst>
        </xdr:cNvPr>
        <xdr:cNvSpPr txBox="1"/>
      </xdr:nvSpPr>
      <xdr:spPr>
        <a:xfrm>
          <a:off x="8438661" y="156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170439</xdr:rowOff>
    </xdr:from>
    <xdr:to>
      <xdr:col>46</xdr:col>
      <xdr:colOff>38100</xdr:colOff>
      <xdr:row>97</xdr:row>
      <xdr:rowOff>100589</xdr:rowOff>
    </xdr:to>
    <xdr:sp macro="" textlink="">
      <xdr:nvSpPr>
        <xdr:cNvPr id="493" name="楕円 492">
          <a:extLst>
            <a:ext uri="{FF2B5EF4-FFF2-40B4-BE49-F238E27FC236}">
              <a16:creationId xmlns:a16="http://schemas.microsoft.com/office/drawing/2014/main" id="{A0FBC25E-9710-431B-99CE-5ADB19348A71}"/>
            </a:ext>
          </a:extLst>
        </xdr:cNvPr>
        <xdr:cNvSpPr/>
      </xdr:nvSpPr>
      <xdr:spPr>
        <a:xfrm>
          <a:off x="7842250" y="16058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91716</xdr:rowOff>
    </xdr:from>
    <xdr:ext cx="534377" cy="259045"/>
    <xdr:sp macro="" textlink="">
      <xdr:nvSpPr>
        <xdr:cNvPr id="494" name="テキスト ボックス 493">
          <a:extLst>
            <a:ext uri="{FF2B5EF4-FFF2-40B4-BE49-F238E27FC236}">
              <a16:creationId xmlns:a16="http://schemas.microsoft.com/office/drawing/2014/main" id="{484BED79-FC08-4708-8F30-1B817B871089}"/>
            </a:ext>
          </a:extLst>
        </xdr:cNvPr>
        <xdr:cNvSpPr txBox="1"/>
      </xdr:nvSpPr>
      <xdr:spPr>
        <a:xfrm>
          <a:off x="7644911" y="1615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140207</xdr:rowOff>
    </xdr:from>
    <xdr:to>
      <xdr:col>41</xdr:col>
      <xdr:colOff>101600</xdr:colOff>
      <xdr:row>96</xdr:row>
      <xdr:rowOff>70357</xdr:rowOff>
    </xdr:to>
    <xdr:sp macro="" textlink="">
      <xdr:nvSpPr>
        <xdr:cNvPr id="495" name="楕円 494">
          <a:extLst>
            <a:ext uri="{FF2B5EF4-FFF2-40B4-BE49-F238E27FC236}">
              <a16:creationId xmlns:a16="http://schemas.microsoft.com/office/drawing/2014/main" id="{F28D3EAD-EE27-4977-9B0D-55FDDF3ED020}"/>
            </a:ext>
          </a:extLst>
        </xdr:cNvPr>
        <xdr:cNvSpPr/>
      </xdr:nvSpPr>
      <xdr:spPr>
        <a:xfrm>
          <a:off x="7029450" y="158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86884</xdr:rowOff>
    </xdr:from>
    <xdr:ext cx="534377" cy="259045"/>
    <xdr:sp macro="" textlink="">
      <xdr:nvSpPr>
        <xdr:cNvPr id="496" name="テキスト ボックス 495">
          <a:extLst>
            <a:ext uri="{FF2B5EF4-FFF2-40B4-BE49-F238E27FC236}">
              <a16:creationId xmlns:a16="http://schemas.microsoft.com/office/drawing/2014/main" id="{432C3B93-6A97-4FB2-B253-A8B1B3B92A96}"/>
            </a:ext>
          </a:extLst>
        </xdr:cNvPr>
        <xdr:cNvSpPr txBox="1"/>
      </xdr:nvSpPr>
      <xdr:spPr>
        <a:xfrm>
          <a:off x="6851161" y="156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43066</xdr:rowOff>
    </xdr:from>
    <xdr:to>
      <xdr:col>36</xdr:col>
      <xdr:colOff>165100</xdr:colOff>
      <xdr:row>96</xdr:row>
      <xdr:rowOff>144666</xdr:rowOff>
    </xdr:to>
    <xdr:sp macro="" textlink="">
      <xdr:nvSpPr>
        <xdr:cNvPr id="497" name="楕円 496">
          <a:extLst>
            <a:ext uri="{FF2B5EF4-FFF2-40B4-BE49-F238E27FC236}">
              <a16:creationId xmlns:a16="http://schemas.microsoft.com/office/drawing/2014/main" id="{9EB5AEBA-30FD-4629-B68B-14292EFB5F27}"/>
            </a:ext>
          </a:extLst>
        </xdr:cNvPr>
        <xdr:cNvSpPr/>
      </xdr:nvSpPr>
      <xdr:spPr>
        <a:xfrm>
          <a:off x="6235700" y="159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135793</xdr:rowOff>
    </xdr:from>
    <xdr:ext cx="534377" cy="259045"/>
    <xdr:sp macro="" textlink="">
      <xdr:nvSpPr>
        <xdr:cNvPr id="498" name="テキスト ボックス 497">
          <a:extLst>
            <a:ext uri="{FF2B5EF4-FFF2-40B4-BE49-F238E27FC236}">
              <a16:creationId xmlns:a16="http://schemas.microsoft.com/office/drawing/2014/main" id="{08E16C32-FE92-4468-989D-726CF0821631}"/>
            </a:ext>
          </a:extLst>
        </xdr:cNvPr>
        <xdr:cNvSpPr txBox="1"/>
      </xdr:nvSpPr>
      <xdr:spPr>
        <a:xfrm>
          <a:off x="6038361" y="160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D70F8402-3E90-4D72-9611-2176791A56E9}"/>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2E9EDDAD-5244-4E07-9001-551C1E4218EA}"/>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F5EDDCA0-D59E-4B46-83B1-9F49A948AE68}"/>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AC6B0080-3EEE-44A1-B568-18EFB263F262}"/>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68E662B0-2651-41EC-9957-9C93F4829A44}"/>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C78045F9-6180-4F1D-B112-76594F9C38B9}"/>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3C5166D-177B-4CE0-96FB-403D85416A24}"/>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9A51A145-2D8E-4638-A079-1D5E24ACB8EE}"/>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9F1D1D65-6B20-4A61-BC9F-6FBFFE187334}"/>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4432505D-3BF9-4E56-8186-6A31339114A8}"/>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B10EF23E-C6E5-484F-90BD-3B2C0971CB44}"/>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7F19034B-DC0F-4672-A103-FA536157C8B3}"/>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288269EC-530C-4185-A5E1-05B87E856747}"/>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3AC42BFA-4FAF-4F17-845B-7AF97F7C3C7F}"/>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F67B40C2-DB13-4995-BB99-C2085D7EE761}"/>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C80E1267-6F34-4913-A1ED-8B21AC94CB86}"/>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85E8800A-D4C9-4D10-97F1-238A5C7974C8}"/>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589D3230-A616-4345-B559-BDC5099E8A9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AE921DA2-67FC-4846-9DFA-68CF871D0931}"/>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858A9354-24DA-42DA-8806-9F265C943092}"/>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73F77017-AB56-4248-A7B1-F64064B322FA}"/>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C6C8B185-C0CF-4614-AFD9-61298E51D8EE}"/>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F375CAA3-765E-4694-85D9-25C006322E6E}"/>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7FC4D4A2-1C0A-4626-BEB1-876C7A36C563}"/>
            </a:ext>
          </a:extLst>
        </xdr:cNvPr>
        <xdr:cNvCxnSpPr/>
      </xdr:nvCxnSpPr>
      <xdr:spPr>
        <a:xfrm flipV="1">
          <a:off x="14698345" y="5141925"/>
          <a:ext cx="1269" cy="117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66976148-4669-45E4-AEA8-922F7CFC32BA}"/>
            </a:ext>
          </a:extLst>
        </xdr:cNvPr>
        <xdr:cNvSpPr txBox="1"/>
      </xdr:nvSpPr>
      <xdr:spPr>
        <a:xfrm>
          <a:off x="14744700" y="632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F1017CC5-8EC7-4C4D-BA41-780CB76E676C}"/>
            </a:ext>
          </a:extLst>
        </xdr:cNvPr>
        <xdr:cNvCxnSpPr/>
      </xdr:nvCxnSpPr>
      <xdr:spPr>
        <a:xfrm>
          <a:off x="14611350" y="631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553549C7-8E13-4950-9BB5-CD0322D25D1A}"/>
            </a:ext>
          </a:extLst>
        </xdr:cNvPr>
        <xdr:cNvSpPr txBox="1"/>
      </xdr:nvSpPr>
      <xdr:spPr>
        <a:xfrm>
          <a:off x="14744700" y="49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14DC0F86-B7E9-454C-8B79-D06361578DDB}"/>
            </a:ext>
          </a:extLst>
        </xdr:cNvPr>
        <xdr:cNvCxnSpPr/>
      </xdr:nvCxnSpPr>
      <xdr:spPr>
        <a:xfrm>
          <a:off x="14611350" y="51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23914</xdr:rowOff>
    </xdr:from>
    <xdr:to>
      <xdr:col>85</xdr:col>
      <xdr:colOff>127000</xdr:colOff>
      <xdr:row>36</xdr:row>
      <xdr:rowOff>155892</xdr:rowOff>
    </xdr:to>
    <xdr:cxnSp macro="">
      <xdr:nvCxnSpPr>
        <xdr:cNvPr id="527" name="直線コネクタ 526">
          <a:extLst>
            <a:ext uri="{FF2B5EF4-FFF2-40B4-BE49-F238E27FC236}">
              <a16:creationId xmlns:a16="http://schemas.microsoft.com/office/drawing/2014/main" id="{A6FDC995-A5C7-4A73-B1B6-DF4E3CE698D0}"/>
            </a:ext>
          </a:extLst>
        </xdr:cNvPr>
        <xdr:cNvCxnSpPr/>
      </xdr:nvCxnSpPr>
      <xdr:spPr>
        <a:xfrm>
          <a:off x="13938250" y="5973864"/>
          <a:ext cx="762000" cy="1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E8C0E6F1-C361-4756-BB4E-1DE8E01A5282}"/>
            </a:ext>
          </a:extLst>
        </xdr:cNvPr>
        <xdr:cNvSpPr txBox="1"/>
      </xdr:nvSpPr>
      <xdr:spPr>
        <a:xfrm>
          <a:off x="14744700" y="6112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F63F81AC-7776-4344-98E3-5E4D5E7F63D9}"/>
            </a:ext>
          </a:extLst>
        </xdr:cNvPr>
        <xdr:cNvSpPr/>
      </xdr:nvSpPr>
      <xdr:spPr>
        <a:xfrm>
          <a:off x="14649450" y="612755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23914</xdr:rowOff>
    </xdr:from>
    <xdr:to>
      <xdr:col>81</xdr:col>
      <xdr:colOff>50800</xdr:colOff>
      <xdr:row>36</xdr:row>
      <xdr:rowOff>125088</xdr:rowOff>
    </xdr:to>
    <xdr:cxnSp macro="">
      <xdr:nvCxnSpPr>
        <xdr:cNvPr id="530" name="直線コネクタ 529">
          <a:extLst>
            <a:ext uri="{FF2B5EF4-FFF2-40B4-BE49-F238E27FC236}">
              <a16:creationId xmlns:a16="http://schemas.microsoft.com/office/drawing/2014/main" id="{1A6F4971-8D93-426C-AF70-D46E3519E8A3}"/>
            </a:ext>
          </a:extLst>
        </xdr:cNvPr>
        <xdr:cNvCxnSpPr/>
      </xdr:nvCxnSpPr>
      <xdr:spPr>
        <a:xfrm flipV="1">
          <a:off x="13144500" y="5973864"/>
          <a:ext cx="79375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8BDF57B8-736B-420E-90F1-0FC9E40F8B75}"/>
            </a:ext>
          </a:extLst>
        </xdr:cNvPr>
        <xdr:cNvSpPr/>
      </xdr:nvSpPr>
      <xdr:spPr>
        <a:xfrm>
          <a:off x="13887450" y="6117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2560DF41-5048-4EEA-9DE7-6D40C4DF94C9}"/>
            </a:ext>
          </a:extLst>
        </xdr:cNvPr>
        <xdr:cNvSpPr txBox="1"/>
      </xdr:nvSpPr>
      <xdr:spPr>
        <a:xfrm>
          <a:off x="13709161" y="62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125088</xdr:rowOff>
    </xdr:from>
    <xdr:to>
      <xdr:col>76</xdr:col>
      <xdr:colOff>114300</xdr:colOff>
      <xdr:row>37</xdr:row>
      <xdr:rowOff>83712</xdr:rowOff>
    </xdr:to>
    <xdr:cxnSp macro="">
      <xdr:nvCxnSpPr>
        <xdr:cNvPr id="533" name="直線コネクタ 532">
          <a:extLst>
            <a:ext uri="{FF2B5EF4-FFF2-40B4-BE49-F238E27FC236}">
              <a16:creationId xmlns:a16="http://schemas.microsoft.com/office/drawing/2014/main" id="{A3CAF1AA-2021-464F-9620-BC11BF840770}"/>
            </a:ext>
          </a:extLst>
        </xdr:cNvPr>
        <xdr:cNvCxnSpPr/>
      </xdr:nvCxnSpPr>
      <xdr:spPr>
        <a:xfrm flipV="1">
          <a:off x="12344400" y="6075038"/>
          <a:ext cx="800100" cy="1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7E9C7627-715D-4521-8CCA-BEE4F9346814}"/>
            </a:ext>
          </a:extLst>
        </xdr:cNvPr>
        <xdr:cNvSpPr/>
      </xdr:nvSpPr>
      <xdr:spPr>
        <a:xfrm>
          <a:off x="13093700" y="61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706BF549-02DE-4BD5-9FA7-736156673DB3}"/>
            </a:ext>
          </a:extLst>
        </xdr:cNvPr>
        <xdr:cNvSpPr txBox="1"/>
      </xdr:nvSpPr>
      <xdr:spPr>
        <a:xfrm>
          <a:off x="12896361"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34754</xdr:rowOff>
    </xdr:from>
    <xdr:to>
      <xdr:col>71</xdr:col>
      <xdr:colOff>177800</xdr:colOff>
      <xdr:row>37</xdr:row>
      <xdr:rowOff>83712</xdr:rowOff>
    </xdr:to>
    <xdr:cxnSp macro="">
      <xdr:nvCxnSpPr>
        <xdr:cNvPr id="536" name="直線コネクタ 535">
          <a:extLst>
            <a:ext uri="{FF2B5EF4-FFF2-40B4-BE49-F238E27FC236}">
              <a16:creationId xmlns:a16="http://schemas.microsoft.com/office/drawing/2014/main" id="{6748590A-1258-424A-B68E-4A99ECB52303}"/>
            </a:ext>
          </a:extLst>
        </xdr:cNvPr>
        <xdr:cNvCxnSpPr/>
      </xdr:nvCxnSpPr>
      <xdr:spPr>
        <a:xfrm>
          <a:off x="11537950" y="6149804"/>
          <a:ext cx="80645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7D2D884B-4E88-4046-A9BA-7450AA26C815}"/>
            </a:ext>
          </a:extLst>
        </xdr:cNvPr>
        <xdr:cNvSpPr/>
      </xdr:nvSpPr>
      <xdr:spPr>
        <a:xfrm>
          <a:off x="12299950" y="61315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B6DEF785-28C1-4FF8-BC0C-551E57A7A3FA}"/>
            </a:ext>
          </a:extLst>
        </xdr:cNvPr>
        <xdr:cNvSpPr txBox="1"/>
      </xdr:nvSpPr>
      <xdr:spPr>
        <a:xfrm>
          <a:off x="12102611" y="59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E1DDDDC7-3276-4507-904A-788DCCF272FE}"/>
            </a:ext>
          </a:extLst>
        </xdr:cNvPr>
        <xdr:cNvSpPr/>
      </xdr:nvSpPr>
      <xdr:spPr>
        <a:xfrm>
          <a:off x="11487150" y="61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8378057-75D0-4413-9E09-4E011DCAD004}"/>
            </a:ext>
          </a:extLst>
        </xdr:cNvPr>
        <xdr:cNvSpPr txBox="1"/>
      </xdr:nvSpPr>
      <xdr:spPr>
        <a:xfrm>
          <a:off x="11308861" y="62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3863EBA4-28B7-4C7B-A5F0-B66DF4FF540F}"/>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E5CE8A20-73D7-4AEB-B577-02BCFDA06277}"/>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C491E662-98EB-4FC9-A18B-EB36806E0D27}"/>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6F8A8CD2-CC33-48DB-8816-E826C3813CDC}"/>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90647009-4302-4D6F-BA16-303BE89E01CD}"/>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105092</xdr:rowOff>
    </xdr:from>
    <xdr:to>
      <xdr:col>85</xdr:col>
      <xdr:colOff>177800</xdr:colOff>
      <xdr:row>37</xdr:row>
      <xdr:rowOff>35242</xdr:rowOff>
    </xdr:to>
    <xdr:sp macro="" textlink="">
      <xdr:nvSpPr>
        <xdr:cNvPr id="546" name="楕円 545">
          <a:extLst>
            <a:ext uri="{FF2B5EF4-FFF2-40B4-BE49-F238E27FC236}">
              <a16:creationId xmlns:a16="http://schemas.microsoft.com/office/drawing/2014/main" id="{A128AAFF-5580-4FAC-8C39-B24FF9BF42F0}"/>
            </a:ext>
          </a:extLst>
        </xdr:cNvPr>
        <xdr:cNvSpPr/>
      </xdr:nvSpPr>
      <xdr:spPr>
        <a:xfrm>
          <a:off x="14649450" y="60550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127969</xdr:rowOff>
    </xdr:from>
    <xdr:ext cx="534377" cy="259045"/>
    <xdr:sp macro="" textlink="">
      <xdr:nvSpPr>
        <xdr:cNvPr id="547" name="消防費該当値テキスト">
          <a:extLst>
            <a:ext uri="{FF2B5EF4-FFF2-40B4-BE49-F238E27FC236}">
              <a16:creationId xmlns:a16="http://schemas.microsoft.com/office/drawing/2014/main" id="{717E8002-D799-45A5-A229-07643C5B7BEA}"/>
            </a:ext>
          </a:extLst>
        </xdr:cNvPr>
        <xdr:cNvSpPr txBox="1"/>
      </xdr:nvSpPr>
      <xdr:spPr>
        <a:xfrm>
          <a:off x="14744700" y="59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144564</xdr:rowOff>
    </xdr:from>
    <xdr:to>
      <xdr:col>81</xdr:col>
      <xdr:colOff>101600</xdr:colOff>
      <xdr:row>36</xdr:row>
      <xdr:rowOff>74714</xdr:rowOff>
    </xdr:to>
    <xdr:sp macro="" textlink="">
      <xdr:nvSpPr>
        <xdr:cNvPr id="548" name="楕円 547">
          <a:extLst>
            <a:ext uri="{FF2B5EF4-FFF2-40B4-BE49-F238E27FC236}">
              <a16:creationId xmlns:a16="http://schemas.microsoft.com/office/drawing/2014/main" id="{6F6D76E3-BF4E-482F-AD68-1B14FACC041A}"/>
            </a:ext>
          </a:extLst>
        </xdr:cNvPr>
        <xdr:cNvSpPr/>
      </xdr:nvSpPr>
      <xdr:spPr>
        <a:xfrm>
          <a:off x="13887450" y="5929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91241</xdr:rowOff>
    </xdr:from>
    <xdr:ext cx="534377" cy="259045"/>
    <xdr:sp macro="" textlink="">
      <xdr:nvSpPr>
        <xdr:cNvPr id="549" name="テキスト ボックス 548">
          <a:extLst>
            <a:ext uri="{FF2B5EF4-FFF2-40B4-BE49-F238E27FC236}">
              <a16:creationId xmlns:a16="http://schemas.microsoft.com/office/drawing/2014/main" id="{65D64F8B-9B3C-4858-B46F-1160D8CEE637}"/>
            </a:ext>
          </a:extLst>
        </xdr:cNvPr>
        <xdr:cNvSpPr txBox="1"/>
      </xdr:nvSpPr>
      <xdr:spPr>
        <a:xfrm>
          <a:off x="13709161" y="5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74288</xdr:rowOff>
    </xdr:from>
    <xdr:to>
      <xdr:col>76</xdr:col>
      <xdr:colOff>165100</xdr:colOff>
      <xdr:row>37</xdr:row>
      <xdr:rowOff>4438</xdr:rowOff>
    </xdr:to>
    <xdr:sp macro="" textlink="">
      <xdr:nvSpPr>
        <xdr:cNvPr id="550" name="楕円 549">
          <a:extLst>
            <a:ext uri="{FF2B5EF4-FFF2-40B4-BE49-F238E27FC236}">
              <a16:creationId xmlns:a16="http://schemas.microsoft.com/office/drawing/2014/main" id="{0DE871CF-BC95-40ED-9122-4EEE3EBA9D2B}"/>
            </a:ext>
          </a:extLst>
        </xdr:cNvPr>
        <xdr:cNvSpPr/>
      </xdr:nvSpPr>
      <xdr:spPr>
        <a:xfrm>
          <a:off x="13093700" y="60242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20965</xdr:rowOff>
    </xdr:from>
    <xdr:ext cx="534377" cy="259045"/>
    <xdr:sp macro="" textlink="">
      <xdr:nvSpPr>
        <xdr:cNvPr id="551" name="テキスト ボックス 550">
          <a:extLst>
            <a:ext uri="{FF2B5EF4-FFF2-40B4-BE49-F238E27FC236}">
              <a16:creationId xmlns:a16="http://schemas.microsoft.com/office/drawing/2014/main" id="{5ED051F7-43EE-4689-823A-E1E34927DFF7}"/>
            </a:ext>
          </a:extLst>
        </xdr:cNvPr>
        <xdr:cNvSpPr txBox="1"/>
      </xdr:nvSpPr>
      <xdr:spPr>
        <a:xfrm>
          <a:off x="12896361" y="58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32912</xdr:rowOff>
    </xdr:from>
    <xdr:to>
      <xdr:col>72</xdr:col>
      <xdr:colOff>38100</xdr:colOff>
      <xdr:row>37</xdr:row>
      <xdr:rowOff>134512</xdr:rowOff>
    </xdr:to>
    <xdr:sp macro="" textlink="">
      <xdr:nvSpPr>
        <xdr:cNvPr id="552" name="楕円 551">
          <a:extLst>
            <a:ext uri="{FF2B5EF4-FFF2-40B4-BE49-F238E27FC236}">
              <a16:creationId xmlns:a16="http://schemas.microsoft.com/office/drawing/2014/main" id="{E0EABFE2-E174-4F24-8A7F-2BAF8E5A793B}"/>
            </a:ext>
          </a:extLst>
        </xdr:cNvPr>
        <xdr:cNvSpPr/>
      </xdr:nvSpPr>
      <xdr:spPr>
        <a:xfrm>
          <a:off x="12299950" y="6147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125639</xdr:rowOff>
    </xdr:from>
    <xdr:ext cx="534377" cy="259045"/>
    <xdr:sp macro="" textlink="">
      <xdr:nvSpPr>
        <xdr:cNvPr id="553" name="テキスト ボックス 552">
          <a:extLst>
            <a:ext uri="{FF2B5EF4-FFF2-40B4-BE49-F238E27FC236}">
              <a16:creationId xmlns:a16="http://schemas.microsoft.com/office/drawing/2014/main" id="{00472933-F9BB-4686-8A28-E8DCCFCFC097}"/>
            </a:ext>
          </a:extLst>
        </xdr:cNvPr>
        <xdr:cNvSpPr txBox="1"/>
      </xdr:nvSpPr>
      <xdr:spPr>
        <a:xfrm>
          <a:off x="12102611" y="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155404</xdr:rowOff>
    </xdr:from>
    <xdr:to>
      <xdr:col>67</xdr:col>
      <xdr:colOff>101600</xdr:colOff>
      <xdr:row>37</xdr:row>
      <xdr:rowOff>85554</xdr:rowOff>
    </xdr:to>
    <xdr:sp macro="" textlink="">
      <xdr:nvSpPr>
        <xdr:cNvPr id="554" name="楕円 553">
          <a:extLst>
            <a:ext uri="{FF2B5EF4-FFF2-40B4-BE49-F238E27FC236}">
              <a16:creationId xmlns:a16="http://schemas.microsoft.com/office/drawing/2014/main" id="{DA8A3591-B66B-4A36-BDA3-8E2F13BC85A5}"/>
            </a:ext>
          </a:extLst>
        </xdr:cNvPr>
        <xdr:cNvSpPr/>
      </xdr:nvSpPr>
      <xdr:spPr>
        <a:xfrm>
          <a:off x="11487150" y="6105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102081</xdr:rowOff>
    </xdr:from>
    <xdr:ext cx="534377" cy="259045"/>
    <xdr:sp macro="" textlink="">
      <xdr:nvSpPr>
        <xdr:cNvPr id="555" name="テキスト ボックス 554">
          <a:extLst>
            <a:ext uri="{FF2B5EF4-FFF2-40B4-BE49-F238E27FC236}">
              <a16:creationId xmlns:a16="http://schemas.microsoft.com/office/drawing/2014/main" id="{86C60970-097F-4575-ADA4-E97C191E9741}"/>
            </a:ext>
          </a:extLst>
        </xdr:cNvPr>
        <xdr:cNvSpPr txBox="1"/>
      </xdr:nvSpPr>
      <xdr:spPr>
        <a:xfrm>
          <a:off x="11308861" y="58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93662351-EB2A-415B-8D45-6575C7650051}"/>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DBE2E8B0-90AA-4E1F-8465-13DBF860AF23}"/>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BD42FAF0-A8B7-46EA-87B9-0EDAF43A569B}"/>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EF3A7221-090A-4BC8-8E81-7260D6114284}"/>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407DD06D-22DF-4268-AA2E-7C12C62FA379}"/>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2EFD79B9-4F10-4622-B25B-B05C031234A4}"/>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6780F499-1BDD-43C1-9027-332B87BEAB47}"/>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3C093926-E736-4AE4-B418-3F676C653F8F}"/>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3E70C04-9DE5-4E4D-9D7F-7A7A3F03AA5D}"/>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A6FC5E29-0DE3-4F53-B8B5-A7AD89F5575E}"/>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903FDC1E-3EC4-4B47-926F-E7C6C8944F76}"/>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C2F679BE-15AF-4106-B255-7D81206630D7}"/>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3FBA1401-3918-43D4-8D80-D9A271CB12FB}"/>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E9DFB202-8878-46AC-B672-D4F6899C459E}"/>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43E93A7A-4924-4666-AEBD-390A2D8E1C02}"/>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E7F75667-AE26-48DC-9F76-96D0CDF8E26B}"/>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65F9291E-71A8-4038-8E5A-D5B67869B566}"/>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B4E9770D-2AD2-40D0-8D26-7016A408A29F}"/>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5AD742C1-AAEC-4099-9FAA-8A5B3120CAC9}"/>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C14F1A0E-4B29-4371-867A-B9DBD55F6863}"/>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C2327771-DED9-455D-BF75-AC266E21F509}"/>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7FD5B0FE-D5BC-4B1D-955E-051C7D0133AE}"/>
            </a:ext>
          </a:extLst>
        </xdr:cNvPr>
        <xdr:cNvCxnSpPr/>
      </xdr:nvCxnSpPr>
      <xdr:spPr>
        <a:xfrm flipV="1">
          <a:off x="14698345" y="8429946"/>
          <a:ext cx="1269" cy="11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5A0F693E-4B2F-41F5-87B1-68DC7B34F35E}"/>
            </a:ext>
          </a:extLst>
        </xdr:cNvPr>
        <xdr:cNvSpPr txBox="1"/>
      </xdr:nvSpPr>
      <xdr:spPr>
        <a:xfrm>
          <a:off x="14744700" y="9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77A4194C-5AAF-429E-99D7-9C5975AB49E4}"/>
            </a:ext>
          </a:extLst>
        </xdr:cNvPr>
        <xdr:cNvCxnSpPr/>
      </xdr:nvCxnSpPr>
      <xdr:spPr>
        <a:xfrm>
          <a:off x="14611350" y="9611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EA1B5F16-A950-4A26-A1BA-BD659C3A341B}"/>
            </a:ext>
          </a:extLst>
        </xdr:cNvPr>
        <xdr:cNvSpPr txBox="1"/>
      </xdr:nvSpPr>
      <xdr:spPr>
        <a:xfrm>
          <a:off x="14744700" y="821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2135B503-B6DB-45C3-8A20-5887E932EE18}"/>
            </a:ext>
          </a:extLst>
        </xdr:cNvPr>
        <xdr:cNvCxnSpPr/>
      </xdr:nvCxnSpPr>
      <xdr:spPr>
        <a:xfrm>
          <a:off x="14611350" y="8429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3222</xdr:rowOff>
    </xdr:from>
    <xdr:to>
      <xdr:col>85</xdr:col>
      <xdr:colOff>127000</xdr:colOff>
      <xdr:row>57</xdr:row>
      <xdr:rowOff>85320</xdr:rowOff>
    </xdr:to>
    <xdr:cxnSp macro="">
      <xdr:nvCxnSpPr>
        <xdr:cNvPr id="582" name="直線コネクタ 581">
          <a:extLst>
            <a:ext uri="{FF2B5EF4-FFF2-40B4-BE49-F238E27FC236}">
              <a16:creationId xmlns:a16="http://schemas.microsoft.com/office/drawing/2014/main" id="{A8827052-5518-453F-89D2-5B8BD9BCAF12}"/>
            </a:ext>
          </a:extLst>
        </xdr:cNvPr>
        <xdr:cNvCxnSpPr/>
      </xdr:nvCxnSpPr>
      <xdr:spPr>
        <a:xfrm>
          <a:off x="13938250" y="9420272"/>
          <a:ext cx="762000" cy="8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AA9DD01-2FDF-4F31-B78D-BEB4D8AA7BD3}"/>
            </a:ext>
          </a:extLst>
        </xdr:cNvPr>
        <xdr:cNvSpPr txBox="1"/>
      </xdr:nvSpPr>
      <xdr:spPr>
        <a:xfrm>
          <a:off x="14744700" y="930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8D970B69-25E3-4772-BE11-BFD08C125741}"/>
            </a:ext>
          </a:extLst>
        </xdr:cNvPr>
        <xdr:cNvSpPr/>
      </xdr:nvSpPr>
      <xdr:spPr>
        <a:xfrm>
          <a:off x="14649450" y="94504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3222</xdr:rowOff>
    </xdr:from>
    <xdr:to>
      <xdr:col>81</xdr:col>
      <xdr:colOff>50800</xdr:colOff>
      <xdr:row>57</xdr:row>
      <xdr:rowOff>90144</xdr:rowOff>
    </xdr:to>
    <xdr:cxnSp macro="">
      <xdr:nvCxnSpPr>
        <xdr:cNvPr id="585" name="直線コネクタ 584">
          <a:extLst>
            <a:ext uri="{FF2B5EF4-FFF2-40B4-BE49-F238E27FC236}">
              <a16:creationId xmlns:a16="http://schemas.microsoft.com/office/drawing/2014/main" id="{B1DF3B8D-7638-4A76-A096-32818DEF568C}"/>
            </a:ext>
          </a:extLst>
        </xdr:cNvPr>
        <xdr:cNvCxnSpPr/>
      </xdr:nvCxnSpPr>
      <xdr:spPr>
        <a:xfrm flipV="1">
          <a:off x="13144500" y="9420272"/>
          <a:ext cx="79375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824B3C97-B05A-46F8-91D6-E003CA4A55DC}"/>
            </a:ext>
          </a:extLst>
        </xdr:cNvPr>
        <xdr:cNvSpPr/>
      </xdr:nvSpPr>
      <xdr:spPr>
        <a:xfrm>
          <a:off x="13887450" y="941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C3658B93-05C4-409A-9F92-7B2B09435436}"/>
            </a:ext>
          </a:extLst>
        </xdr:cNvPr>
        <xdr:cNvSpPr txBox="1"/>
      </xdr:nvSpPr>
      <xdr:spPr>
        <a:xfrm>
          <a:off x="13709161" y="95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90144</xdr:rowOff>
    </xdr:from>
    <xdr:to>
      <xdr:col>76</xdr:col>
      <xdr:colOff>114300</xdr:colOff>
      <xdr:row>57</xdr:row>
      <xdr:rowOff>122089</xdr:rowOff>
    </xdr:to>
    <xdr:cxnSp macro="">
      <xdr:nvCxnSpPr>
        <xdr:cNvPr id="588" name="直線コネクタ 587">
          <a:extLst>
            <a:ext uri="{FF2B5EF4-FFF2-40B4-BE49-F238E27FC236}">
              <a16:creationId xmlns:a16="http://schemas.microsoft.com/office/drawing/2014/main" id="{1641D8A1-FEF7-41F8-9595-275CD4083927}"/>
            </a:ext>
          </a:extLst>
        </xdr:cNvPr>
        <xdr:cNvCxnSpPr/>
      </xdr:nvCxnSpPr>
      <xdr:spPr>
        <a:xfrm flipV="1">
          <a:off x="12344400" y="9507194"/>
          <a:ext cx="8001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8B822E4F-DE0B-40BA-8E0B-CE7CD2D91994}"/>
            </a:ext>
          </a:extLst>
        </xdr:cNvPr>
        <xdr:cNvSpPr/>
      </xdr:nvSpPr>
      <xdr:spPr>
        <a:xfrm>
          <a:off x="13093700" y="944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14354C0-CE13-445E-82E4-7960D8133C88}"/>
            </a:ext>
          </a:extLst>
        </xdr:cNvPr>
        <xdr:cNvSpPr txBox="1"/>
      </xdr:nvSpPr>
      <xdr:spPr>
        <a:xfrm>
          <a:off x="12896361" y="9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122089</xdr:rowOff>
    </xdr:from>
    <xdr:to>
      <xdr:col>71</xdr:col>
      <xdr:colOff>177800</xdr:colOff>
      <xdr:row>57</xdr:row>
      <xdr:rowOff>145685</xdr:rowOff>
    </xdr:to>
    <xdr:cxnSp macro="">
      <xdr:nvCxnSpPr>
        <xdr:cNvPr id="591" name="直線コネクタ 590">
          <a:extLst>
            <a:ext uri="{FF2B5EF4-FFF2-40B4-BE49-F238E27FC236}">
              <a16:creationId xmlns:a16="http://schemas.microsoft.com/office/drawing/2014/main" id="{610B9D46-0FE5-4C4A-A041-047FA07CC183}"/>
            </a:ext>
          </a:extLst>
        </xdr:cNvPr>
        <xdr:cNvCxnSpPr/>
      </xdr:nvCxnSpPr>
      <xdr:spPr>
        <a:xfrm flipV="1">
          <a:off x="11537950" y="9539139"/>
          <a:ext cx="80645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99D31297-0724-48D3-878B-CBE2360BE8ED}"/>
            </a:ext>
          </a:extLst>
        </xdr:cNvPr>
        <xdr:cNvSpPr/>
      </xdr:nvSpPr>
      <xdr:spPr>
        <a:xfrm>
          <a:off x="12299950" y="9467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CBE4CB9C-9AA2-4745-8CA5-1CA192881E8C}"/>
            </a:ext>
          </a:extLst>
        </xdr:cNvPr>
        <xdr:cNvSpPr txBox="1"/>
      </xdr:nvSpPr>
      <xdr:spPr>
        <a:xfrm>
          <a:off x="12102611" y="92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9AFCF28-BE78-4AB2-80C7-2FC697437CD1}"/>
            </a:ext>
          </a:extLst>
        </xdr:cNvPr>
        <xdr:cNvSpPr/>
      </xdr:nvSpPr>
      <xdr:spPr>
        <a:xfrm>
          <a:off x="11487150" y="945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D44F7B07-4133-4805-BE2C-0CF1A9FDE508}"/>
            </a:ext>
          </a:extLst>
        </xdr:cNvPr>
        <xdr:cNvSpPr txBox="1"/>
      </xdr:nvSpPr>
      <xdr:spPr>
        <a:xfrm>
          <a:off x="11308861" y="92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C3C0F23E-5926-4608-9148-BD8C2593EB63}"/>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B4A48266-07E0-40AA-9781-3D09B678B20F}"/>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DCB78049-1CAB-48BC-8366-27F33954E39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30E1C04C-37C8-48A0-AE49-4FB26FC53E0D}"/>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7D6C13F-033D-46E6-9594-18B89D325581}"/>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34520</xdr:rowOff>
    </xdr:from>
    <xdr:to>
      <xdr:col>85</xdr:col>
      <xdr:colOff>177800</xdr:colOff>
      <xdr:row>57</xdr:row>
      <xdr:rowOff>136120</xdr:rowOff>
    </xdr:to>
    <xdr:sp macro="" textlink="">
      <xdr:nvSpPr>
        <xdr:cNvPr id="601" name="楕円 600">
          <a:extLst>
            <a:ext uri="{FF2B5EF4-FFF2-40B4-BE49-F238E27FC236}">
              <a16:creationId xmlns:a16="http://schemas.microsoft.com/office/drawing/2014/main" id="{9EC0009B-3107-40B9-9F54-2E14981EBF01}"/>
            </a:ext>
          </a:extLst>
        </xdr:cNvPr>
        <xdr:cNvSpPr/>
      </xdr:nvSpPr>
      <xdr:spPr>
        <a:xfrm>
          <a:off x="14649450" y="9451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1A298E91-39D6-4631-87D1-3371D9C7967B}"/>
            </a:ext>
          </a:extLst>
        </xdr:cNvPr>
        <xdr:cNvSpPr txBox="1"/>
      </xdr:nvSpPr>
      <xdr:spPr>
        <a:xfrm>
          <a:off x="14744700" y="94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123872</xdr:rowOff>
    </xdr:from>
    <xdr:to>
      <xdr:col>81</xdr:col>
      <xdr:colOff>101600</xdr:colOff>
      <xdr:row>57</xdr:row>
      <xdr:rowOff>54022</xdr:rowOff>
    </xdr:to>
    <xdr:sp macro="" textlink="">
      <xdr:nvSpPr>
        <xdr:cNvPr id="603" name="楕円 602">
          <a:extLst>
            <a:ext uri="{FF2B5EF4-FFF2-40B4-BE49-F238E27FC236}">
              <a16:creationId xmlns:a16="http://schemas.microsoft.com/office/drawing/2014/main" id="{8E58FDB5-2F16-45D6-B2D9-C8F9C9722DB5}"/>
            </a:ext>
          </a:extLst>
        </xdr:cNvPr>
        <xdr:cNvSpPr/>
      </xdr:nvSpPr>
      <xdr:spPr>
        <a:xfrm>
          <a:off x="13887450" y="9375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70549</xdr:rowOff>
    </xdr:from>
    <xdr:ext cx="534377" cy="259045"/>
    <xdr:sp macro="" textlink="">
      <xdr:nvSpPr>
        <xdr:cNvPr id="604" name="テキスト ボックス 603">
          <a:extLst>
            <a:ext uri="{FF2B5EF4-FFF2-40B4-BE49-F238E27FC236}">
              <a16:creationId xmlns:a16="http://schemas.microsoft.com/office/drawing/2014/main" id="{E9E88BA5-6D85-492F-A320-E80F5EEF5BB7}"/>
            </a:ext>
          </a:extLst>
        </xdr:cNvPr>
        <xdr:cNvSpPr txBox="1"/>
      </xdr:nvSpPr>
      <xdr:spPr>
        <a:xfrm>
          <a:off x="13709161" y="91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39344</xdr:rowOff>
    </xdr:from>
    <xdr:to>
      <xdr:col>76</xdr:col>
      <xdr:colOff>165100</xdr:colOff>
      <xdr:row>57</xdr:row>
      <xdr:rowOff>140944</xdr:rowOff>
    </xdr:to>
    <xdr:sp macro="" textlink="">
      <xdr:nvSpPr>
        <xdr:cNvPr id="605" name="楕円 604">
          <a:extLst>
            <a:ext uri="{FF2B5EF4-FFF2-40B4-BE49-F238E27FC236}">
              <a16:creationId xmlns:a16="http://schemas.microsoft.com/office/drawing/2014/main" id="{29925C2C-A7D9-4A01-B004-08700ED83E7B}"/>
            </a:ext>
          </a:extLst>
        </xdr:cNvPr>
        <xdr:cNvSpPr/>
      </xdr:nvSpPr>
      <xdr:spPr>
        <a:xfrm>
          <a:off x="13093700" y="9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132071</xdr:rowOff>
    </xdr:from>
    <xdr:ext cx="534377" cy="259045"/>
    <xdr:sp macro="" textlink="">
      <xdr:nvSpPr>
        <xdr:cNvPr id="606" name="テキスト ボックス 605">
          <a:extLst>
            <a:ext uri="{FF2B5EF4-FFF2-40B4-BE49-F238E27FC236}">
              <a16:creationId xmlns:a16="http://schemas.microsoft.com/office/drawing/2014/main" id="{C99A65B0-D0F8-48B5-8476-42AB25D297A7}"/>
            </a:ext>
          </a:extLst>
        </xdr:cNvPr>
        <xdr:cNvSpPr txBox="1"/>
      </xdr:nvSpPr>
      <xdr:spPr>
        <a:xfrm>
          <a:off x="12896361" y="95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71289</xdr:rowOff>
    </xdr:from>
    <xdr:to>
      <xdr:col>72</xdr:col>
      <xdr:colOff>38100</xdr:colOff>
      <xdr:row>58</xdr:row>
      <xdr:rowOff>1439</xdr:rowOff>
    </xdr:to>
    <xdr:sp macro="" textlink="">
      <xdr:nvSpPr>
        <xdr:cNvPr id="607" name="楕円 606">
          <a:extLst>
            <a:ext uri="{FF2B5EF4-FFF2-40B4-BE49-F238E27FC236}">
              <a16:creationId xmlns:a16="http://schemas.microsoft.com/office/drawing/2014/main" id="{D8561B39-8018-47C0-B793-A806854570CD}"/>
            </a:ext>
          </a:extLst>
        </xdr:cNvPr>
        <xdr:cNvSpPr/>
      </xdr:nvSpPr>
      <xdr:spPr>
        <a:xfrm>
          <a:off x="12299950" y="9488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164016</xdr:rowOff>
    </xdr:from>
    <xdr:ext cx="534377" cy="259045"/>
    <xdr:sp macro="" textlink="">
      <xdr:nvSpPr>
        <xdr:cNvPr id="608" name="テキスト ボックス 607">
          <a:extLst>
            <a:ext uri="{FF2B5EF4-FFF2-40B4-BE49-F238E27FC236}">
              <a16:creationId xmlns:a16="http://schemas.microsoft.com/office/drawing/2014/main" id="{B19EFC05-17CB-4D19-9E9F-B0FE17745677}"/>
            </a:ext>
          </a:extLst>
        </xdr:cNvPr>
        <xdr:cNvSpPr txBox="1"/>
      </xdr:nvSpPr>
      <xdr:spPr>
        <a:xfrm>
          <a:off x="12102611" y="95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94885</xdr:rowOff>
    </xdr:from>
    <xdr:to>
      <xdr:col>67</xdr:col>
      <xdr:colOff>101600</xdr:colOff>
      <xdr:row>58</xdr:row>
      <xdr:rowOff>25035</xdr:rowOff>
    </xdr:to>
    <xdr:sp macro="" textlink="">
      <xdr:nvSpPr>
        <xdr:cNvPr id="609" name="楕円 608">
          <a:extLst>
            <a:ext uri="{FF2B5EF4-FFF2-40B4-BE49-F238E27FC236}">
              <a16:creationId xmlns:a16="http://schemas.microsoft.com/office/drawing/2014/main" id="{0395E2E7-3B4F-4375-B339-38DA82179673}"/>
            </a:ext>
          </a:extLst>
        </xdr:cNvPr>
        <xdr:cNvSpPr/>
      </xdr:nvSpPr>
      <xdr:spPr>
        <a:xfrm>
          <a:off x="11487150" y="9511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16162</xdr:rowOff>
    </xdr:from>
    <xdr:ext cx="534377" cy="259045"/>
    <xdr:sp macro="" textlink="">
      <xdr:nvSpPr>
        <xdr:cNvPr id="610" name="テキスト ボックス 609">
          <a:extLst>
            <a:ext uri="{FF2B5EF4-FFF2-40B4-BE49-F238E27FC236}">
              <a16:creationId xmlns:a16="http://schemas.microsoft.com/office/drawing/2014/main" id="{5D2A6F3E-9D82-4ACF-BA54-80FE2DA57200}"/>
            </a:ext>
          </a:extLst>
        </xdr:cNvPr>
        <xdr:cNvSpPr txBox="1"/>
      </xdr:nvSpPr>
      <xdr:spPr>
        <a:xfrm>
          <a:off x="11308861" y="95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9FA78D4C-5101-4836-9427-324062AAB66F}"/>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7425C2ED-F7CD-4D93-9018-4157490DE521}"/>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FDABEA9C-1160-45FB-B36E-C255778B149E}"/>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1960A61-27CD-45FA-AC41-B0BB6C9389AA}"/>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542DF6F2-4577-4854-9268-46570C173BC7}"/>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BB44B110-870D-4AF6-9AC2-133BC9E88365}"/>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3B9B951F-01EC-418A-AF23-1B7AA388A029}"/>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85A0B8B3-02B1-47A1-95EC-4DBB955AFEC6}"/>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400C5CFE-EC67-479E-9302-9DC174399618}"/>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3BE1F227-B793-49AC-861B-48CCE2E8AAC7}"/>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B90B6C41-D365-4D64-9203-CB4E201409B4}"/>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59697B4A-078F-4AF2-AE3E-A425DC7C878C}"/>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D368E0B0-17BA-4BA0-9FE4-54B4A394024A}"/>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8A56DBF-905A-4CE3-866B-5767521F78BF}"/>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8D37B492-E0F7-4B3F-99AA-FFB7687B16ED}"/>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97524150-79B0-460C-AFD1-CE08678D74D7}"/>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9E14191B-91A2-4037-BEA2-BA22381B4D6E}"/>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6756BA11-2417-4F52-9F26-FC972F40BBB3}"/>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AA8B1425-0680-4753-9B92-978A988FE3A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3938464A-A498-46FA-AD2F-96F86E6D75D2}"/>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8C7B2C74-153A-4CB0-934F-A998FA057C59}"/>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C2410FC0-FC4B-4577-8EEE-E7369A98EF78}"/>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B535C967-6BFC-4292-A568-7C378D940F7A}"/>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F754231C-818F-42BC-A310-7BC80005DFA4}"/>
            </a:ext>
          </a:extLst>
        </xdr:cNvPr>
        <xdr:cNvCxnSpPr/>
      </xdr:nvCxnSpPr>
      <xdr:spPr>
        <a:xfrm flipV="1">
          <a:off x="14698345" y="11871185"/>
          <a:ext cx="1269" cy="12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53397C59-674C-4124-9CAB-2D5523DBC4B1}"/>
            </a:ext>
          </a:extLst>
        </xdr:cNvPr>
        <xdr:cNvSpPr txBox="1"/>
      </xdr:nvSpPr>
      <xdr:spPr>
        <a:xfrm>
          <a:off x="14744700" y="13120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7CBAA6D1-2F04-4485-B62E-D7DA836F2A46}"/>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B272043D-49DE-4F46-BDC4-6707B4B47FBA}"/>
            </a:ext>
          </a:extLst>
        </xdr:cNvPr>
        <xdr:cNvSpPr txBox="1"/>
      </xdr:nvSpPr>
      <xdr:spPr>
        <a:xfrm>
          <a:off x="14744700" y="1165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E7363B88-BDB3-4D56-9824-75A753482106}"/>
            </a:ext>
          </a:extLst>
        </xdr:cNvPr>
        <xdr:cNvCxnSpPr/>
      </xdr:nvCxnSpPr>
      <xdr:spPr>
        <a:xfrm>
          <a:off x="14611350" y="1187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3B9A0881-8F71-4534-A539-4BB902CF6BC5}"/>
            </a:ext>
          </a:extLst>
        </xdr:cNvPr>
        <xdr:cNvCxnSpPr/>
      </xdr:nvCxnSpPr>
      <xdr:spPr>
        <a:xfrm>
          <a:off x="13938250" y="130937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A4C480C6-C236-4D67-A7E4-71D858A64D34}"/>
            </a:ext>
          </a:extLst>
        </xdr:cNvPr>
        <xdr:cNvSpPr txBox="1"/>
      </xdr:nvSpPr>
      <xdr:spPr>
        <a:xfrm>
          <a:off x="14744700" y="12878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EA9E7ED9-9493-48A0-94F9-78B2518375C5}"/>
            </a:ext>
          </a:extLst>
        </xdr:cNvPr>
        <xdr:cNvSpPr/>
      </xdr:nvSpPr>
      <xdr:spPr>
        <a:xfrm>
          <a:off x="14649450" y="130210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CBC26739-38C3-4EFA-8A61-3186BA03B5D5}"/>
            </a:ext>
          </a:extLst>
        </xdr:cNvPr>
        <xdr:cNvCxnSpPr/>
      </xdr:nvCxnSpPr>
      <xdr:spPr>
        <a:xfrm>
          <a:off x="13144500" y="13093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1400EF79-A77C-4BE3-8C52-13CA550AD610}"/>
            </a:ext>
          </a:extLst>
        </xdr:cNvPr>
        <xdr:cNvSpPr/>
      </xdr:nvSpPr>
      <xdr:spPr>
        <a:xfrm>
          <a:off x="13887450" y="13028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A99416E4-1200-4961-B5ED-64348EFDAD16}"/>
            </a:ext>
          </a:extLst>
        </xdr:cNvPr>
        <xdr:cNvSpPr txBox="1"/>
      </xdr:nvSpPr>
      <xdr:spPr>
        <a:xfrm>
          <a:off x="13722428" y="128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3AD6327E-79E8-4AB4-9BDA-7CFDF8A8110E}"/>
            </a:ext>
          </a:extLst>
        </xdr:cNvPr>
        <xdr:cNvCxnSpPr/>
      </xdr:nvCxnSpPr>
      <xdr:spPr>
        <a:xfrm>
          <a:off x="12344400" y="13093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EF39EECE-237C-4058-A1C2-B94EDB1CB980}"/>
            </a:ext>
          </a:extLst>
        </xdr:cNvPr>
        <xdr:cNvSpPr/>
      </xdr:nvSpPr>
      <xdr:spPr>
        <a:xfrm>
          <a:off x="13093700" y="13023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DAAEE32A-E2D6-4DE4-AD79-07B5C4052B3D}"/>
            </a:ext>
          </a:extLst>
        </xdr:cNvPr>
        <xdr:cNvSpPr txBox="1"/>
      </xdr:nvSpPr>
      <xdr:spPr>
        <a:xfrm>
          <a:off x="12928678" y="1280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3081E1F7-36A6-4C90-AD72-83B881024DA1}"/>
            </a:ext>
          </a:extLst>
        </xdr:cNvPr>
        <xdr:cNvCxnSpPr/>
      </xdr:nvCxnSpPr>
      <xdr:spPr>
        <a:xfrm>
          <a:off x="11537950" y="13093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5D8A46CB-B6AF-4646-95C2-A6A3C4090786}"/>
            </a:ext>
          </a:extLst>
        </xdr:cNvPr>
        <xdr:cNvSpPr/>
      </xdr:nvSpPr>
      <xdr:spPr>
        <a:xfrm>
          <a:off x="12299950" y="13030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401A4AA2-CEEF-4F1D-B2E0-DE34A270E13E}"/>
            </a:ext>
          </a:extLst>
        </xdr:cNvPr>
        <xdr:cNvSpPr txBox="1"/>
      </xdr:nvSpPr>
      <xdr:spPr>
        <a:xfrm>
          <a:off x="12134928" y="128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BAFA0807-3E7D-4D71-9A14-5C7AD67378ED}"/>
            </a:ext>
          </a:extLst>
        </xdr:cNvPr>
        <xdr:cNvSpPr/>
      </xdr:nvSpPr>
      <xdr:spPr>
        <a:xfrm>
          <a:off x="11487150" y="13040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711A7DCC-4868-413B-8147-DE16D72669CE}"/>
            </a:ext>
          </a:extLst>
        </xdr:cNvPr>
        <xdr:cNvSpPr txBox="1"/>
      </xdr:nvSpPr>
      <xdr:spPr>
        <a:xfrm>
          <a:off x="11367717" y="1282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C6EC9730-4D69-4F34-BC4B-56FBF1D3FD45}"/>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4970DFA1-449F-495A-B6A2-465A7A152078}"/>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9A3C0DEE-9DD3-428B-8FEA-8629D006CD05}"/>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DA525AEC-D4F9-4FB1-B59B-BA98447CC9F5}"/>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23671A32-CC83-4976-95A4-5BA98D54A65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DAF1AADD-4FB2-4E72-8FBA-6BE9AFB52634}"/>
            </a:ext>
          </a:extLst>
        </xdr:cNvPr>
        <xdr:cNvSpPr/>
      </xdr:nvSpPr>
      <xdr:spPr>
        <a:xfrm>
          <a:off x="14649450" y="13049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CA885BBF-C9B8-48F8-BB51-5148AA471605}"/>
            </a:ext>
          </a:extLst>
        </xdr:cNvPr>
        <xdr:cNvSpPr txBox="1"/>
      </xdr:nvSpPr>
      <xdr:spPr>
        <a:xfrm>
          <a:off x="14744700" y="12999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FE206A3F-F692-4DF2-A74C-6BA85F370664}"/>
            </a:ext>
          </a:extLst>
        </xdr:cNvPr>
        <xdr:cNvSpPr/>
      </xdr:nvSpPr>
      <xdr:spPr>
        <a:xfrm>
          <a:off x="138874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78DBE3CB-36C0-402A-87BA-A4BDF2C2F864}"/>
            </a:ext>
          </a:extLst>
        </xdr:cNvPr>
        <xdr:cNvSpPr txBox="1"/>
      </xdr:nvSpPr>
      <xdr:spPr>
        <a:xfrm>
          <a:off x="138326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45187A5E-0B86-43A9-BC85-32012150CEA1}"/>
            </a:ext>
          </a:extLst>
        </xdr:cNvPr>
        <xdr:cNvSpPr/>
      </xdr:nvSpPr>
      <xdr:spPr>
        <a:xfrm>
          <a:off x="1309370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F4025AFC-AB33-46FA-A6C6-80451697E835}"/>
            </a:ext>
          </a:extLst>
        </xdr:cNvPr>
        <xdr:cNvSpPr txBox="1"/>
      </xdr:nvSpPr>
      <xdr:spPr>
        <a:xfrm>
          <a:off x="130325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AE2492DF-1158-465E-BC6D-15B21A70CE3F}"/>
            </a:ext>
          </a:extLst>
        </xdr:cNvPr>
        <xdr:cNvSpPr/>
      </xdr:nvSpPr>
      <xdr:spPr>
        <a:xfrm>
          <a:off x="12299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6B4F87ED-9671-4D36-AFFF-E4DC288B4E26}"/>
            </a:ext>
          </a:extLst>
        </xdr:cNvPr>
        <xdr:cNvSpPr txBox="1"/>
      </xdr:nvSpPr>
      <xdr:spPr>
        <a:xfrm>
          <a:off x="1222610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A28EEC80-A9DD-4F46-BDB7-787DED59657A}"/>
            </a:ext>
          </a:extLst>
        </xdr:cNvPr>
        <xdr:cNvSpPr/>
      </xdr:nvSpPr>
      <xdr:spPr>
        <a:xfrm>
          <a:off x="114871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E57D7361-6BF5-4609-8DD8-F089F036645B}"/>
            </a:ext>
          </a:extLst>
        </xdr:cNvPr>
        <xdr:cNvSpPr txBox="1"/>
      </xdr:nvSpPr>
      <xdr:spPr>
        <a:xfrm>
          <a:off x="114323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8A3B6832-056A-49EC-8AEE-5B0706A553E7}"/>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273BF888-D3A1-46E1-8314-ED670387F8ED}"/>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F1286B0A-A335-4EA3-B6F3-DFDBEF79D012}"/>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2D345EE7-38D9-431C-8573-FC5E3A1727A5}"/>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FABD460-5FFA-4E8F-92EA-882D4C805486}"/>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AD9F4FFE-FC2E-4F07-8B15-B54AB904E63F}"/>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423E7519-7600-4CC3-AF27-0C5CFE2DF792}"/>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D08A09-6237-41BF-90B1-FFC5A49C1EB7}"/>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C7D0CF33-3402-49A1-B664-A2C17CB797C6}"/>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705F2CEA-8B6B-478D-9E0D-B85E7E196999}"/>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954F0E0D-CF0D-40EA-920A-7ACEDCD3F9F8}"/>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8B1B885A-6EDD-4852-94A6-18EBB1995BDE}"/>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BD3ECCF7-540D-494A-BB44-B7E84673C403}"/>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27FA27B8-5E4D-4CCC-9E55-C24DDF470EE0}"/>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64B0F437-DC4F-42F7-8610-BBC0930396AA}"/>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EA8498B7-A26F-47CF-ACA8-40CE7DE1ADF3}"/>
            </a:ext>
          </a:extLst>
        </xdr:cNvPr>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E6B058B3-7046-41B3-99A4-8A257E19A4F9}"/>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50FEF11-2613-45E7-B408-D6A96141FF3D}"/>
            </a:ext>
          </a:extLst>
        </xdr:cNvPr>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8600E162-AB04-4DE2-B981-C2645F48DE78}"/>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61204300-CECC-45D5-AE50-D7E4ECB35D10}"/>
            </a:ext>
          </a:extLst>
        </xdr:cNvPr>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A19E1C9-35AA-4DAB-A970-215836A63EED}"/>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8E92002D-15EF-49B4-AD35-1BC402E0ADA7}"/>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CEECFC76-0CAA-4C6F-9FD9-5A7528ED0436}"/>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DF40AE9E-D081-403C-8A03-3D714CFA265C}"/>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88310AB2-B165-4F2E-AF1F-AFAE6CBDA0C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ECA090AF-0EDF-4837-A795-A71A80675555}"/>
            </a:ext>
          </a:extLst>
        </xdr:cNvPr>
        <xdr:cNvCxnSpPr/>
      </xdr:nvCxnSpPr>
      <xdr:spPr>
        <a:xfrm flipV="1">
          <a:off x="14698345" y="14851348"/>
          <a:ext cx="1269" cy="151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DC81D11A-719D-4A94-A505-F3C75B7906BB}"/>
            </a:ext>
          </a:extLst>
        </xdr:cNvPr>
        <xdr:cNvSpPr txBox="1"/>
      </xdr:nvSpPr>
      <xdr:spPr>
        <a:xfrm>
          <a:off x="14744700" y="163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205338ED-0AFC-407D-9C9C-FE8DAEDBEFDB}"/>
            </a:ext>
          </a:extLst>
        </xdr:cNvPr>
        <xdr:cNvCxnSpPr/>
      </xdr:nvCxnSpPr>
      <xdr:spPr>
        <a:xfrm>
          <a:off x="14611350" y="16367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A0BEE0F9-1816-4F7D-8F61-C8D6EE8D4D75}"/>
            </a:ext>
          </a:extLst>
        </xdr:cNvPr>
        <xdr:cNvSpPr txBox="1"/>
      </xdr:nvSpPr>
      <xdr:spPr>
        <a:xfrm>
          <a:off x="14744700" y="146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36E92E67-C73B-4572-A424-C57425DABC2F}"/>
            </a:ext>
          </a:extLst>
        </xdr:cNvPr>
        <xdr:cNvCxnSpPr/>
      </xdr:nvCxnSpPr>
      <xdr:spPr>
        <a:xfrm>
          <a:off x="14611350" y="14851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70402</xdr:rowOff>
    </xdr:from>
    <xdr:to>
      <xdr:col>85</xdr:col>
      <xdr:colOff>127000</xdr:colOff>
      <xdr:row>97</xdr:row>
      <xdr:rowOff>72117</xdr:rowOff>
    </xdr:to>
    <xdr:cxnSp macro="">
      <xdr:nvCxnSpPr>
        <xdr:cNvPr id="698" name="直線コネクタ 697">
          <a:extLst>
            <a:ext uri="{FF2B5EF4-FFF2-40B4-BE49-F238E27FC236}">
              <a16:creationId xmlns:a16="http://schemas.microsoft.com/office/drawing/2014/main" id="{C5FAB898-65D6-4026-AC34-777AA111937C}"/>
            </a:ext>
          </a:extLst>
        </xdr:cNvPr>
        <xdr:cNvCxnSpPr/>
      </xdr:nvCxnSpPr>
      <xdr:spPr>
        <a:xfrm flipV="1">
          <a:off x="13938250" y="16129552"/>
          <a:ext cx="762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D785AA61-2810-41CF-AD76-B667B5FC70F6}"/>
            </a:ext>
          </a:extLst>
        </xdr:cNvPr>
        <xdr:cNvSpPr txBox="1"/>
      </xdr:nvSpPr>
      <xdr:spPr>
        <a:xfrm>
          <a:off x="14744700" y="15770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15E1BF53-E538-4C56-8C60-E14A03054081}"/>
            </a:ext>
          </a:extLst>
        </xdr:cNvPr>
        <xdr:cNvSpPr/>
      </xdr:nvSpPr>
      <xdr:spPr>
        <a:xfrm>
          <a:off x="14649450" y="15919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72117</xdr:rowOff>
    </xdr:from>
    <xdr:to>
      <xdr:col>81</xdr:col>
      <xdr:colOff>50800</xdr:colOff>
      <xdr:row>97</xdr:row>
      <xdr:rowOff>78876</xdr:rowOff>
    </xdr:to>
    <xdr:cxnSp macro="">
      <xdr:nvCxnSpPr>
        <xdr:cNvPr id="701" name="直線コネクタ 700">
          <a:extLst>
            <a:ext uri="{FF2B5EF4-FFF2-40B4-BE49-F238E27FC236}">
              <a16:creationId xmlns:a16="http://schemas.microsoft.com/office/drawing/2014/main" id="{99C76458-04D2-4A94-911C-E4EBCD8EAF8F}"/>
            </a:ext>
          </a:extLst>
        </xdr:cNvPr>
        <xdr:cNvCxnSpPr/>
      </xdr:nvCxnSpPr>
      <xdr:spPr>
        <a:xfrm flipV="1">
          <a:off x="13144500" y="16131267"/>
          <a:ext cx="79375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C0EB1AF6-524F-41F9-BF1F-93359586A526}"/>
            </a:ext>
          </a:extLst>
        </xdr:cNvPr>
        <xdr:cNvSpPr/>
      </xdr:nvSpPr>
      <xdr:spPr>
        <a:xfrm>
          <a:off x="13887450" y="1594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6AB20291-8C9E-41DA-80FC-C9893974ABDF}"/>
            </a:ext>
          </a:extLst>
        </xdr:cNvPr>
        <xdr:cNvSpPr txBox="1"/>
      </xdr:nvSpPr>
      <xdr:spPr>
        <a:xfrm>
          <a:off x="13709161" y="157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66075</xdr:rowOff>
    </xdr:from>
    <xdr:to>
      <xdr:col>76</xdr:col>
      <xdr:colOff>114300</xdr:colOff>
      <xdr:row>97</xdr:row>
      <xdr:rowOff>78876</xdr:rowOff>
    </xdr:to>
    <xdr:cxnSp macro="">
      <xdr:nvCxnSpPr>
        <xdr:cNvPr id="704" name="直線コネクタ 703">
          <a:extLst>
            <a:ext uri="{FF2B5EF4-FFF2-40B4-BE49-F238E27FC236}">
              <a16:creationId xmlns:a16="http://schemas.microsoft.com/office/drawing/2014/main" id="{373F6BE3-ECED-4B22-9573-289D8831BA7C}"/>
            </a:ext>
          </a:extLst>
        </xdr:cNvPr>
        <xdr:cNvCxnSpPr/>
      </xdr:nvCxnSpPr>
      <xdr:spPr>
        <a:xfrm>
          <a:off x="12344400" y="16125225"/>
          <a:ext cx="8001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E1A47EBC-34FA-4EDE-ADF2-7BFC69BD985F}"/>
            </a:ext>
          </a:extLst>
        </xdr:cNvPr>
        <xdr:cNvSpPr/>
      </xdr:nvSpPr>
      <xdr:spPr>
        <a:xfrm>
          <a:off x="13093700" y="1593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FC0E3D93-3618-44B3-8193-08E0AB4692F6}"/>
            </a:ext>
          </a:extLst>
        </xdr:cNvPr>
        <xdr:cNvSpPr txBox="1"/>
      </xdr:nvSpPr>
      <xdr:spPr>
        <a:xfrm>
          <a:off x="12896361" y="157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24192</xdr:rowOff>
    </xdr:from>
    <xdr:to>
      <xdr:col>71</xdr:col>
      <xdr:colOff>177800</xdr:colOff>
      <xdr:row>97</xdr:row>
      <xdr:rowOff>66075</xdr:rowOff>
    </xdr:to>
    <xdr:cxnSp macro="">
      <xdr:nvCxnSpPr>
        <xdr:cNvPr id="707" name="直線コネクタ 706">
          <a:extLst>
            <a:ext uri="{FF2B5EF4-FFF2-40B4-BE49-F238E27FC236}">
              <a16:creationId xmlns:a16="http://schemas.microsoft.com/office/drawing/2014/main" id="{E8F4B0AC-0FAA-4D07-8F88-D3EC191744CD}"/>
            </a:ext>
          </a:extLst>
        </xdr:cNvPr>
        <xdr:cNvCxnSpPr/>
      </xdr:nvCxnSpPr>
      <xdr:spPr>
        <a:xfrm>
          <a:off x="11537950" y="15740442"/>
          <a:ext cx="806450" cy="38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233A39F4-B0FB-4AF7-81AC-F7DC68F1E965}"/>
            </a:ext>
          </a:extLst>
        </xdr:cNvPr>
        <xdr:cNvSpPr/>
      </xdr:nvSpPr>
      <xdr:spPr>
        <a:xfrm>
          <a:off x="12299950" y="15925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F16A1AE-E000-4143-9F71-885F1978342E}"/>
            </a:ext>
          </a:extLst>
        </xdr:cNvPr>
        <xdr:cNvSpPr txBox="1"/>
      </xdr:nvSpPr>
      <xdr:spPr>
        <a:xfrm>
          <a:off x="12102611" y="157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D900FDC4-0E64-4B46-B361-AAF5E12A6BF4}"/>
            </a:ext>
          </a:extLst>
        </xdr:cNvPr>
        <xdr:cNvSpPr/>
      </xdr:nvSpPr>
      <xdr:spPr>
        <a:xfrm>
          <a:off x="11487150" y="1592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2F0C4FFC-632E-4C7E-91EB-BCB2040FFBDC}"/>
            </a:ext>
          </a:extLst>
        </xdr:cNvPr>
        <xdr:cNvSpPr txBox="1"/>
      </xdr:nvSpPr>
      <xdr:spPr>
        <a:xfrm>
          <a:off x="11308861" y="160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424CCB43-C57E-43DD-AD62-CD2450211E58}"/>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FBBBF147-FC57-49A9-8A99-255D37CF5E4A}"/>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1127DA0C-048D-475B-94E7-1B6265C7CE57}"/>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219574BD-25AB-45A6-8ADA-23101A02C3EA}"/>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45A904A-389E-4003-940B-6F6B60E0B51B}"/>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19602</xdr:rowOff>
    </xdr:from>
    <xdr:to>
      <xdr:col>85</xdr:col>
      <xdr:colOff>177800</xdr:colOff>
      <xdr:row>97</xdr:row>
      <xdr:rowOff>121202</xdr:rowOff>
    </xdr:to>
    <xdr:sp macro="" textlink="">
      <xdr:nvSpPr>
        <xdr:cNvPr id="717" name="楕円 716">
          <a:extLst>
            <a:ext uri="{FF2B5EF4-FFF2-40B4-BE49-F238E27FC236}">
              <a16:creationId xmlns:a16="http://schemas.microsoft.com/office/drawing/2014/main" id="{56EB6450-0657-4DB3-87E4-185F17914E77}"/>
            </a:ext>
          </a:extLst>
        </xdr:cNvPr>
        <xdr:cNvSpPr/>
      </xdr:nvSpPr>
      <xdr:spPr>
        <a:xfrm>
          <a:off x="14649450" y="160787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169479</xdr:rowOff>
    </xdr:from>
    <xdr:ext cx="534377" cy="259045"/>
    <xdr:sp macro="" textlink="">
      <xdr:nvSpPr>
        <xdr:cNvPr id="718" name="公債費該当値テキスト">
          <a:extLst>
            <a:ext uri="{FF2B5EF4-FFF2-40B4-BE49-F238E27FC236}">
              <a16:creationId xmlns:a16="http://schemas.microsoft.com/office/drawing/2014/main" id="{266E65C1-2927-45B3-99F4-0B29317FF6F3}"/>
            </a:ext>
          </a:extLst>
        </xdr:cNvPr>
        <xdr:cNvSpPr txBox="1"/>
      </xdr:nvSpPr>
      <xdr:spPr>
        <a:xfrm>
          <a:off x="14744700" y="160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21317</xdr:rowOff>
    </xdr:from>
    <xdr:to>
      <xdr:col>81</xdr:col>
      <xdr:colOff>101600</xdr:colOff>
      <xdr:row>97</xdr:row>
      <xdr:rowOff>122917</xdr:rowOff>
    </xdr:to>
    <xdr:sp macro="" textlink="">
      <xdr:nvSpPr>
        <xdr:cNvPr id="719" name="楕円 718">
          <a:extLst>
            <a:ext uri="{FF2B5EF4-FFF2-40B4-BE49-F238E27FC236}">
              <a16:creationId xmlns:a16="http://schemas.microsoft.com/office/drawing/2014/main" id="{EBCDA9EE-4274-4D12-8432-4B1E60E2A64A}"/>
            </a:ext>
          </a:extLst>
        </xdr:cNvPr>
        <xdr:cNvSpPr/>
      </xdr:nvSpPr>
      <xdr:spPr>
        <a:xfrm>
          <a:off x="13887450" y="16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114044</xdr:rowOff>
    </xdr:from>
    <xdr:ext cx="534377" cy="259045"/>
    <xdr:sp macro="" textlink="">
      <xdr:nvSpPr>
        <xdr:cNvPr id="720" name="テキスト ボックス 719">
          <a:extLst>
            <a:ext uri="{FF2B5EF4-FFF2-40B4-BE49-F238E27FC236}">
              <a16:creationId xmlns:a16="http://schemas.microsoft.com/office/drawing/2014/main" id="{F7866564-9AB3-42D6-89F8-697FD71A5373}"/>
            </a:ext>
          </a:extLst>
        </xdr:cNvPr>
        <xdr:cNvSpPr txBox="1"/>
      </xdr:nvSpPr>
      <xdr:spPr>
        <a:xfrm>
          <a:off x="13709161" y="16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28076</xdr:rowOff>
    </xdr:from>
    <xdr:to>
      <xdr:col>76</xdr:col>
      <xdr:colOff>165100</xdr:colOff>
      <xdr:row>97</xdr:row>
      <xdr:rowOff>129676</xdr:rowOff>
    </xdr:to>
    <xdr:sp macro="" textlink="">
      <xdr:nvSpPr>
        <xdr:cNvPr id="721" name="楕円 720">
          <a:extLst>
            <a:ext uri="{FF2B5EF4-FFF2-40B4-BE49-F238E27FC236}">
              <a16:creationId xmlns:a16="http://schemas.microsoft.com/office/drawing/2014/main" id="{7A99B92C-C217-4678-A68C-A841F35FA1AB}"/>
            </a:ext>
          </a:extLst>
        </xdr:cNvPr>
        <xdr:cNvSpPr/>
      </xdr:nvSpPr>
      <xdr:spPr>
        <a:xfrm>
          <a:off x="13093700" y="16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120803</xdr:rowOff>
    </xdr:from>
    <xdr:ext cx="534377" cy="259045"/>
    <xdr:sp macro="" textlink="">
      <xdr:nvSpPr>
        <xdr:cNvPr id="722" name="テキスト ボックス 721">
          <a:extLst>
            <a:ext uri="{FF2B5EF4-FFF2-40B4-BE49-F238E27FC236}">
              <a16:creationId xmlns:a16="http://schemas.microsoft.com/office/drawing/2014/main" id="{C2E71BEE-C867-4EF8-98F0-1C2970F8C1A9}"/>
            </a:ext>
          </a:extLst>
        </xdr:cNvPr>
        <xdr:cNvSpPr txBox="1"/>
      </xdr:nvSpPr>
      <xdr:spPr>
        <a:xfrm>
          <a:off x="12896361" y="16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15275</xdr:rowOff>
    </xdr:from>
    <xdr:to>
      <xdr:col>72</xdr:col>
      <xdr:colOff>38100</xdr:colOff>
      <xdr:row>97</xdr:row>
      <xdr:rowOff>116875</xdr:rowOff>
    </xdr:to>
    <xdr:sp macro="" textlink="">
      <xdr:nvSpPr>
        <xdr:cNvPr id="723" name="楕円 722">
          <a:extLst>
            <a:ext uri="{FF2B5EF4-FFF2-40B4-BE49-F238E27FC236}">
              <a16:creationId xmlns:a16="http://schemas.microsoft.com/office/drawing/2014/main" id="{667B938F-C671-4B1E-9C38-080114554BF7}"/>
            </a:ext>
          </a:extLst>
        </xdr:cNvPr>
        <xdr:cNvSpPr/>
      </xdr:nvSpPr>
      <xdr:spPr>
        <a:xfrm>
          <a:off x="12299950" y="16074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108002</xdr:rowOff>
    </xdr:from>
    <xdr:ext cx="534377" cy="259045"/>
    <xdr:sp macro="" textlink="">
      <xdr:nvSpPr>
        <xdr:cNvPr id="724" name="テキスト ボックス 723">
          <a:extLst>
            <a:ext uri="{FF2B5EF4-FFF2-40B4-BE49-F238E27FC236}">
              <a16:creationId xmlns:a16="http://schemas.microsoft.com/office/drawing/2014/main" id="{D2613666-FC1D-4CB1-AFC3-A4111CE47306}"/>
            </a:ext>
          </a:extLst>
        </xdr:cNvPr>
        <xdr:cNvSpPr txBox="1"/>
      </xdr:nvSpPr>
      <xdr:spPr>
        <a:xfrm>
          <a:off x="12102611" y="161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144842</xdr:rowOff>
    </xdr:from>
    <xdr:to>
      <xdr:col>67</xdr:col>
      <xdr:colOff>101600</xdr:colOff>
      <xdr:row>95</xdr:row>
      <xdr:rowOff>74992</xdr:rowOff>
    </xdr:to>
    <xdr:sp macro="" textlink="">
      <xdr:nvSpPr>
        <xdr:cNvPr id="725" name="楕円 724">
          <a:extLst>
            <a:ext uri="{FF2B5EF4-FFF2-40B4-BE49-F238E27FC236}">
              <a16:creationId xmlns:a16="http://schemas.microsoft.com/office/drawing/2014/main" id="{09A04748-A461-4813-A358-263B0D86A5FA}"/>
            </a:ext>
          </a:extLst>
        </xdr:cNvPr>
        <xdr:cNvSpPr/>
      </xdr:nvSpPr>
      <xdr:spPr>
        <a:xfrm>
          <a:off x="11487150" y="15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91519</xdr:rowOff>
    </xdr:from>
    <xdr:ext cx="534377" cy="259045"/>
    <xdr:sp macro="" textlink="">
      <xdr:nvSpPr>
        <xdr:cNvPr id="726" name="テキスト ボックス 725">
          <a:extLst>
            <a:ext uri="{FF2B5EF4-FFF2-40B4-BE49-F238E27FC236}">
              <a16:creationId xmlns:a16="http://schemas.microsoft.com/office/drawing/2014/main" id="{C1E6F588-AE8B-4538-87BD-2F3ACC8E4449}"/>
            </a:ext>
          </a:extLst>
        </xdr:cNvPr>
        <xdr:cNvSpPr txBox="1"/>
      </xdr:nvSpPr>
      <xdr:spPr>
        <a:xfrm>
          <a:off x="11308861" y="154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46BFB542-D0EE-4E6C-B326-8DD629C50C2C}"/>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D61FCDB5-8D01-46E5-8CD2-1F62C863DF19}"/>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B1653E26-18D2-4DCA-87B5-466B774C6F87}"/>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9A5BF271-1EDC-4FE7-A0C5-D8442900F32D}"/>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37435442-5739-4F2E-B982-48111E6B560D}"/>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786897D0-7717-4BC3-B6A9-F90948656BD2}"/>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A5CF7A0F-7EE8-4DED-84F8-AB57348E378C}"/>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BB20BB31-0CE4-41E9-8898-A93635CA36AF}"/>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3F6056B6-B096-4A4A-9CCB-ED7ACC7D08D1}"/>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A67C16C2-E860-4FA4-9CEB-6A981B5EEC0C}"/>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D037F41-ABDA-4F75-8083-07D4AE392AA6}"/>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6CB1CD83-F6BA-40B6-A2B0-3BDB8E5BFFF2}"/>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B4957D63-31A9-4490-823D-52A80CC1E43F}"/>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99723B9A-FF4D-4879-9168-9EACC6529635}"/>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76902710-7572-4BA2-ACCC-00C136B12BF3}"/>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39E99467-A4A2-47DB-A089-11731D830211}"/>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5E0DD6A-5DA0-44C6-825C-A57444E4D658}"/>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48D0688B-0086-4E48-8B58-9D80618CD5C8}"/>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2AA6504F-5582-4755-A93C-3BC8E7B8F38A}"/>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905013C9-640B-455C-A6B8-1B7054A358C0}"/>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46255CD7-1C07-40C6-A48A-AC4C93CFD1A4}"/>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8EB84E38-004E-4FF5-AFAC-508BFAFF5EF3}"/>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3FFB9DC-2774-4C61-AB3A-E1E92F60D05E}"/>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73F97423-A5DF-429C-BB49-C7B6DB48193B}"/>
            </a:ext>
          </a:extLst>
        </xdr:cNvPr>
        <xdr:cNvCxnSpPr/>
      </xdr:nvCxnSpPr>
      <xdr:spPr>
        <a:xfrm flipV="1">
          <a:off x="19949795" y="5063236"/>
          <a:ext cx="1269"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1ACA3745-0F3A-4B71-83DF-F5C677FBD091}"/>
            </a:ext>
          </a:extLst>
        </xdr:cNvPr>
        <xdr:cNvSpPr txBox="1"/>
      </xdr:nvSpPr>
      <xdr:spPr>
        <a:xfrm>
          <a:off x="20002500" y="6500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363C26CD-4A34-41C2-BF8A-8DA83833E142}"/>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FC67820A-7487-4115-B19C-CAC77DF9FA08}"/>
            </a:ext>
          </a:extLst>
        </xdr:cNvPr>
        <xdr:cNvSpPr txBox="1"/>
      </xdr:nvSpPr>
      <xdr:spPr>
        <a:xfrm>
          <a:off x="20002500" y="48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8741837C-A29D-4CF0-BC89-7A9398F3F440}"/>
            </a:ext>
          </a:extLst>
        </xdr:cNvPr>
        <xdr:cNvCxnSpPr/>
      </xdr:nvCxnSpPr>
      <xdr:spPr>
        <a:xfrm>
          <a:off x="19881850" y="5063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E7A4F5-7781-4937-8646-014F97D397DF}"/>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4738C259-CD84-4768-B9F3-207D176DF5E7}"/>
            </a:ext>
          </a:extLst>
        </xdr:cNvPr>
        <xdr:cNvSpPr txBox="1"/>
      </xdr:nvSpPr>
      <xdr:spPr>
        <a:xfrm>
          <a:off x="20002500" y="62588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29E4CE00-4F5E-4C83-A663-FD683B870C88}"/>
            </a:ext>
          </a:extLst>
        </xdr:cNvPr>
        <xdr:cNvSpPr/>
      </xdr:nvSpPr>
      <xdr:spPr>
        <a:xfrm>
          <a:off x="19900900" y="6401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C0374085-7DD6-4B55-ADE2-699D31279671}"/>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AF631A88-A47A-445F-9D35-2BA630AE2CEF}"/>
            </a:ext>
          </a:extLst>
        </xdr:cNvPr>
        <xdr:cNvSpPr/>
      </xdr:nvSpPr>
      <xdr:spPr>
        <a:xfrm>
          <a:off x="19157950" y="6417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9EBF8195-9F89-4831-A48B-AF4F526F3AF4}"/>
            </a:ext>
          </a:extLst>
        </xdr:cNvPr>
        <xdr:cNvSpPr txBox="1"/>
      </xdr:nvSpPr>
      <xdr:spPr>
        <a:xfrm>
          <a:off x="19051783" y="6198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22C3EAAE-5807-427D-AC1B-649D11EDC7EA}"/>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9BAE381A-EEB0-4A79-9E92-0F40F9C0136A}"/>
            </a:ext>
          </a:extLst>
        </xdr:cNvPr>
        <xdr:cNvSpPr/>
      </xdr:nvSpPr>
      <xdr:spPr>
        <a:xfrm>
          <a:off x="18345150" y="6383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3D4C0710-D472-4B63-A77B-1E175AABC62F}"/>
            </a:ext>
          </a:extLst>
        </xdr:cNvPr>
        <xdr:cNvSpPr txBox="1"/>
      </xdr:nvSpPr>
      <xdr:spPr>
        <a:xfrm>
          <a:off x="18258033" y="6165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7BF46A7A-6E5F-4626-A47E-D99BEB7FBC36}"/>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A3AA59FA-B247-483E-AC09-A1B36A15799C}"/>
            </a:ext>
          </a:extLst>
        </xdr:cNvPr>
        <xdr:cNvSpPr/>
      </xdr:nvSpPr>
      <xdr:spPr>
        <a:xfrm>
          <a:off x="17551400" y="64254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A4DB111C-822C-4697-9B8B-488896B2EB67}"/>
            </a:ext>
          </a:extLst>
        </xdr:cNvPr>
        <xdr:cNvSpPr txBox="1"/>
      </xdr:nvSpPr>
      <xdr:spPr>
        <a:xfrm>
          <a:off x="17464283" y="6207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1338E6E8-F4D8-49A3-8B68-DE389C348F88}"/>
            </a:ext>
          </a:extLst>
        </xdr:cNvPr>
        <xdr:cNvSpPr/>
      </xdr:nvSpPr>
      <xdr:spPr>
        <a:xfrm>
          <a:off x="16757650" y="6405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4A0BA84E-05EB-4D8A-B820-8D01B6B83633}"/>
            </a:ext>
          </a:extLst>
        </xdr:cNvPr>
        <xdr:cNvSpPr txBox="1"/>
      </xdr:nvSpPr>
      <xdr:spPr>
        <a:xfrm>
          <a:off x="16651483" y="6187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5BCB6E21-3443-43BC-8DE1-489D70181AAF}"/>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5D330A9A-B83D-4326-B67C-BE4C32A9525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85394C88-6ADA-4E5A-8924-B1814AAB425B}"/>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857C9C50-549F-4E74-A34E-F3BF3DEF5B8C}"/>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EE07F241-4174-44FD-B5B1-C4EDF2593847}"/>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DAF6D3E2-EBFC-42E6-A3B6-87E3E2A3D35E}"/>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A138B165-DD60-4CA8-AFFF-26B22F74F4DB}"/>
            </a:ext>
          </a:extLst>
        </xdr:cNvPr>
        <xdr:cNvSpPr txBox="1"/>
      </xdr:nvSpPr>
      <xdr:spPr>
        <a:xfrm>
          <a:off x="20002500" y="637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F54D1580-4838-4512-BFFF-00A12D5CDA53}"/>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2D1F85B0-D8BB-40D3-9992-6A940E998A4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F291EFE4-ACCC-4592-922E-D74E4E27656E}"/>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E650165C-7A41-4FC4-BB85-5D36118578EC}"/>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EC6955C4-CCD1-4A06-8057-0E2E798FDDC1}"/>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B5CC275B-8330-4D61-99AF-52BDDE10F716}"/>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1A9E10E3-70EC-4961-B4E4-1390BCBF6FCE}"/>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902E205A-3505-495E-9CAB-ED3654FC6C9C}"/>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16D6ABA5-6C08-4C89-B3E3-70DCC21EE933}"/>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885B7968-85A5-402F-8235-EA0ED4438DD2}"/>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30071CD0-A892-4CAA-8219-91C2EDE4E677}"/>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A553498E-58C3-42AC-B861-C2BAAF286A41}"/>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6F333F42-5482-4878-91B2-2A26963C067C}"/>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F2C1ABDD-4B77-4C37-B7AE-251066B9B31B}"/>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7819038E-0815-4A66-ABFF-5A3F1CE0F381}"/>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897F79DB-2E53-4969-9369-912044E62D93}"/>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BC06EACF-3190-451A-A2DD-1F6D9355C9AB}"/>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710E027A-FBDE-409D-93A3-31C4A5BB9879}"/>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CB536FAF-45B9-43EB-B01A-4673E9D9C186}"/>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DCC0EB59-7145-411D-8FFF-53828568E601}"/>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7CFDF3CF-1C6F-49C5-9A0E-9A8E4B89E42B}"/>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B489E698-68BF-4589-A1D6-784A67444677}"/>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8F609928-26AC-4725-B7C8-9490344027DE}"/>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8FCE1488-E16E-42C7-AFFC-6B2576D2D9AA}"/>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5F250590-36A4-41CA-8651-96C20E880681}"/>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899CBA27-6D62-4D9A-95C3-4EEFBC11AD88}"/>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C7F46B6E-1D79-4BBD-B713-8A5B215E87FC}"/>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44A9614-32C1-4351-883B-72752D5D4A8A}"/>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33CA4585-D8F2-43DE-AA2E-3722695A797D}"/>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3BA8F33F-63B7-4BA7-8067-0842E156D2DC}"/>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E4C02400-6A09-459B-9565-533C0DE43291}"/>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A06BBC6D-66C5-4D1E-940D-19882A36DC33}"/>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EA2A170B-F1F1-4FCC-9A72-BFC8B9058FBD}"/>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D66DF51-8568-482B-A6B0-29F89C56E264}"/>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464CCF79-1A83-4B8D-B6A1-99D3B0E51A79}"/>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5937CA7C-3C93-4AB3-A72B-A45722871219}"/>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6AF2D52B-4310-4F00-9DCF-986D8424283A}"/>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EDF08EAA-E904-42AE-A35E-4E625D4AAD6C}"/>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3C7CD5B0-BF27-4A03-B833-7BA31E23937D}"/>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995D30B9-7BCF-4087-8AA7-DC0696701A71}"/>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C1540EEB-5139-400B-A1A8-EFB9862B18C3}"/>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5E7B2036-A90D-4FBB-BCF8-E8D5F9DCF619}"/>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9388FE8-40E8-455B-B1F5-254842CA470C}"/>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E07CDA7-DC09-4274-8E61-72F1DA868817}"/>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CCAADD3-3DAA-48A7-9189-713128741FCD}"/>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F6B1E34B-E280-4B08-94C4-C622A112401A}"/>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EB881DDC-61C6-40DD-AF41-1EF20B276DEB}"/>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70074889-4C5C-48F4-9E54-09D035ABAB23}"/>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E5713A93-E6FD-49C9-A673-646C4108C39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BE2F1970-848A-4E13-BD89-4544E3450CA1}"/>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88A424E3-D896-41A4-8F41-86CAFC9BCA0A}"/>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C94369EF-6741-48D0-BEA6-771A68B559EB}"/>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F2E38400-F439-4A19-8BD4-6D4E99E92D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AC5EC0DB-2A67-4AA9-85AC-662CD0D6FE8D}"/>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E8E78D62-D048-4D6F-B04E-28EF9DA8001B}"/>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D5D9E5B6-280D-4F5B-A440-35C4C85FBDDF}"/>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1739758D-F8F6-454E-88B4-1E556DA54BDE}"/>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422382E9-04B9-4B7F-8812-AE99CCE5CCF6}"/>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C0CC0ADE-99C4-4881-833F-BCA5EC34673B}"/>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3AF0B80F-8DE1-415C-8C18-952C0A3CCC94}"/>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総務費については、特別定額給付金事業の皆減などにより、令和３年度決算は前年度から大きく減少し、類似団体平均を下回る数値となっている。民生費については、子育て世帯や住民税非課税世帯などへの臨時特別給付金事業の実施、また学童クラブの建設などにより、前年度から３８，４３０円の増となった。数値は類似団体平均を上回っており、今後も高齢者人口の増加による老人福祉費の増加が懸念される。衛生費については、新型コロナウイルス予防接種事業費の増などにより、前年度から８，７５７円の増となった。土木費については、駒寄スマートインターチェンジ大型車対応化事業に係る事業費の増などを主な要因として、前年度から２２，０３５円の増となり、類似団体平均と比較して約１．５倍の数値となっている。今後は、インター周辺の商業施設の出店に伴う道路改良工事費の増が見込まれるため、適切な財源措置を実施し、財政負担の軽減を図りたい。消防費については、防災無線デジタル化事業費の減を主な要因として、前年度から６，９２８円の減となっているが、類似団体平均を４，１４０円上回っている。防災無線デジタル化事業については、令和４年度で完了予定であるため、令和５年度以降の消防費における住民１人当たりのコストは類似団体平均と同程度に下がる見込みであるが、消防施設建設に係る一部事務組合負担金の増に留意する必要がある。公債費については、類似団体平均を９，７７９円下回っているが、近年増加傾向にあり、今後も据置期間経過後の起債に係る元金償還開始により公債費負担が増加する見込みであるため、減債基金の活用により財政負担の軽減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決算においては、標準財政規模の増により、財政調整基金残高の標準財政規模比は減少したが、普通交付税の追加交付などが影響し、実質収支額及び実質単年度収支の各標準財政規模比は前年度から大幅増となった。今後は、新型コロナウイルスの影響の緩和に伴う臨時的な財政措置の減、また経常的な扶助費・補助費等の増、町有施設の老朽化に伴う更新費用の増や給食センターの建替などによる基金の取崩しが想定されるため、既存事業の精査による歳出削減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一般会計における実質収支額の大幅増が影響し、令和３年度決算における黒字額の標準財政規模比は大きく増加した。一般会計分における主な増要因は普通交付税の追加交付、地方消費税交付金及び臨時財政対策債の増である。今後は、町有施設全般における老朽化に伴う更新費用の増や給食センター建替事業などの将来的な大型建設事業に備えるためにも、既存事業の見直しによる歳出削減の他、自主財源の確保、国・県補助金の有効活用を徹底する必要がある。</a:t>
          </a:r>
        </a:p>
        <a:p>
          <a:r>
            <a:rPr kumimoji="1" lang="ja-JP" altLang="en-US" sz="1400">
              <a:latin typeface="ＭＳ ゴシック" pitchFamily="49" charset="-128"/>
              <a:ea typeface="ＭＳ ゴシック" pitchFamily="49" charset="-128"/>
            </a:rPr>
            <a:t>　水道事業会計においては、主に未収金の減による流動資産の減により、実質収支額の標準財政規模比は０．６４ポイント減少しているが、一方で下水道事業会計においては、主に現金の増による流動資産の増により前年度から１．１８ポイントの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gawa-akihito.PREF\Desktop\&#26032;&#12375;&#12356;&#12501;&#12457;&#12523;&#12480;&#12540;\&#12304;R5.3.20&#20462;&#27491;&#12305;&#12304;&#36001;&#25919;&#29366;&#27841;&#36039;&#26009;&#38598;&#12305;_103454_&#21513;&#23713;&#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41003</v>
          </cell>
          <cell r="F3">
            <v>52191</v>
          </cell>
        </row>
        <row r="5">
          <cell r="A5" t="str">
            <v xml:space="preserve"> H30</v>
          </cell>
          <cell r="D5">
            <v>45345</v>
          </cell>
          <cell r="F5">
            <v>47387</v>
          </cell>
        </row>
        <row r="7">
          <cell r="A7" t="str">
            <v xml:space="preserve"> R01</v>
          </cell>
          <cell r="D7">
            <v>62715</v>
          </cell>
          <cell r="F7">
            <v>51264</v>
          </cell>
        </row>
        <row r="9">
          <cell r="A9" t="str">
            <v xml:space="preserve"> R02</v>
          </cell>
          <cell r="D9">
            <v>74548</v>
          </cell>
          <cell r="F9">
            <v>52068</v>
          </cell>
        </row>
        <row r="11">
          <cell r="A11" t="str">
            <v xml:space="preserve"> R03</v>
          </cell>
          <cell r="D11">
            <v>83513</v>
          </cell>
          <cell r="F11">
            <v>47161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D04B-A5B3-42DB-882C-B3ECBAC6EAD1}">
  <sheetPr>
    <pageSetUpPr fitToPage="1"/>
  </sheetPr>
  <dimension ref="A1:DO56"/>
  <sheetViews>
    <sheetView showGridLines="0" tabSelected="1" workbookViewId="0"/>
  </sheetViews>
  <sheetFormatPr defaultColWidth="0" defaultRowHeight="11" zeroHeight="1" x14ac:dyDescent="0.2"/>
  <cols>
    <col min="1" max="11" width="2.08984375" style="208" customWidth="1"/>
    <col min="12" max="12" width="2.26953125" style="208" customWidth="1"/>
    <col min="13" max="17" width="2.36328125" style="208" customWidth="1"/>
    <col min="18" max="119" width="2.08984375" style="208" customWidth="1"/>
    <col min="120" max="16384" width="0" style="208"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7"/>
      <c r="DK1" s="177"/>
      <c r="DL1" s="177"/>
      <c r="DM1" s="177"/>
      <c r="DN1" s="177"/>
      <c r="DO1" s="177"/>
    </row>
    <row r="2" spans="1:119" ht="24" thickBot="1" x14ac:dyDescent="0.25">
      <c r="B2" s="178" t="s">
        <v>80</v>
      </c>
      <c r="C2" s="178"/>
      <c r="D2" s="179"/>
    </row>
    <row r="3" spans="1:119" ht="18.75" customHeight="1" thickBot="1" x14ac:dyDescent="0.25">
      <c r="A3" s="177"/>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7"/>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9664860</v>
      </c>
      <c r="BO4" s="489"/>
      <c r="BP4" s="489"/>
      <c r="BQ4" s="489"/>
      <c r="BR4" s="489"/>
      <c r="BS4" s="489"/>
      <c r="BT4" s="489"/>
      <c r="BU4" s="490"/>
      <c r="BV4" s="488">
        <v>10601951</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4.9000000000000004</v>
      </c>
      <c r="CU4" s="629"/>
      <c r="CV4" s="629"/>
      <c r="CW4" s="629"/>
      <c r="CX4" s="629"/>
      <c r="CY4" s="629"/>
      <c r="CZ4" s="629"/>
      <c r="DA4" s="630"/>
      <c r="DB4" s="628">
        <v>0.8</v>
      </c>
      <c r="DC4" s="629"/>
      <c r="DD4" s="629"/>
      <c r="DE4" s="629"/>
      <c r="DF4" s="629"/>
      <c r="DG4" s="629"/>
      <c r="DH4" s="629"/>
      <c r="DI4" s="630"/>
    </row>
    <row r="5" spans="1:119" ht="18.75" customHeight="1" x14ac:dyDescent="0.2">
      <c r="A5" s="177"/>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9342755</v>
      </c>
      <c r="BO5" s="460"/>
      <c r="BP5" s="460"/>
      <c r="BQ5" s="460"/>
      <c r="BR5" s="460"/>
      <c r="BS5" s="460"/>
      <c r="BT5" s="460"/>
      <c r="BU5" s="461"/>
      <c r="BV5" s="459">
        <v>10477076</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82.5</v>
      </c>
      <c r="CU5" s="457"/>
      <c r="CV5" s="457"/>
      <c r="CW5" s="457"/>
      <c r="CX5" s="457"/>
      <c r="CY5" s="457"/>
      <c r="CZ5" s="457"/>
      <c r="DA5" s="458"/>
      <c r="DB5" s="456">
        <v>89.4</v>
      </c>
      <c r="DC5" s="457"/>
      <c r="DD5" s="457"/>
      <c r="DE5" s="457"/>
      <c r="DF5" s="457"/>
      <c r="DG5" s="457"/>
      <c r="DH5" s="457"/>
      <c r="DI5" s="458"/>
    </row>
    <row r="6" spans="1:119" ht="18.75" customHeight="1" x14ac:dyDescent="0.2">
      <c r="A6" s="177"/>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322105</v>
      </c>
      <c r="BO6" s="460"/>
      <c r="BP6" s="460"/>
      <c r="BQ6" s="460"/>
      <c r="BR6" s="460"/>
      <c r="BS6" s="460"/>
      <c r="BT6" s="460"/>
      <c r="BU6" s="461"/>
      <c r="BV6" s="459">
        <v>124875</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89</v>
      </c>
      <c r="CU6" s="603"/>
      <c r="CV6" s="603"/>
      <c r="CW6" s="603"/>
      <c r="CX6" s="603"/>
      <c r="CY6" s="603"/>
      <c r="CZ6" s="603"/>
      <c r="DA6" s="604"/>
      <c r="DB6" s="602">
        <v>94.6</v>
      </c>
      <c r="DC6" s="603"/>
      <c r="DD6" s="603"/>
      <c r="DE6" s="603"/>
      <c r="DF6" s="603"/>
      <c r="DG6" s="603"/>
      <c r="DH6" s="603"/>
      <c r="DI6" s="604"/>
    </row>
    <row r="7" spans="1:119" ht="18.75" customHeight="1" x14ac:dyDescent="0.2">
      <c r="A7" s="177"/>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93</v>
      </c>
      <c r="AV7" s="518"/>
      <c r="AW7" s="518"/>
      <c r="AX7" s="518"/>
      <c r="AY7" s="473" t="s">
        <v>104</v>
      </c>
      <c r="AZ7" s="474"/>
      <c r="BA7" s="474"/>
      <c r="BB7" s="474"/>
      <c r="BC7" s="474"/>
      <c r="BD7" s="474"/>
      <c r="BE7" s="474"/>
      <c r="BF7" s="474"/>
      <c r="BG7" s="474"/>
      <c r="BH7" s="474"/>
      <c r="BI7" s="474"/>
      <c r="BJ7" s="474"/>
      <c r="BK7" s="474"/>
      <c r="BL7" s="474"/>
      <c r="BM7" s="475"/>
      <c r="BN7" s="459">
        <v>81851</v>
      </c>
      <c r="BO7" s="460"/>
      <c r="BP7" s="460"/>
      <c r="BQ7" s="460"/>
      <c r="BR7" s="460"/>
      <c r="BS7" s="460"/>
      <c r="BT7" s="460"/>
      <c r="BU7" s="461"/>
      <c r="BV7" s="459">
        <v>88556</v>
      </c>
      <c r="BW7" s="460"/>
      <c r="BX7" s="460"/>
      <c r="BY7" s="460"/>
      <c r="BZ7" s="460"/>
      <c r="CA7" s="460"/>
      <c r="CB7" s="460"/>
      <c r="CC7" s="461"/>
      <c r="CD7" s="499" t="s">
        <v>105</v>
      </c>
      <c r="CE7" s="419"/>
      <c r="CF7" s="419"/>
      <c r="CG7" s="419"/>
      <c r="CH7" s="419"/>
      <c r="CI7" s="419"/>
      <c r="CJ7" s="419"/>
      <c r="CK7" s="419"/>
      <c r="CL7" s="419"/>
      <c r="CM7" s="419"/>
      <c r="CN7" s="419"/>
      <c r="CO7" s="419"/>
      <c r="CP7" s="419"/>
      <c r="CQ7" s="419"/>
      <c r="CR7" s="419"/>
      <c r="CS7" s="500"/>
      <c r="CT7" s="459">
        <v>4861373</v>
      </c>
      <c r="CU7" s="460"/>
      <c r="CV7" s="460"/>
      <c r="CW7" s="460"/>
      <c r="CX7" s="460"/>
      <c r="CY7" s="460"/>
      <c r="CZ7" s="460"/>
      <c r="DA7" s="461"/>
      <c r="DB7" s="459">
        <v>4518985</v>
      </c>
      <c r="DC7" s="460"/>
      <c r="DD7" s="460"/>
      <c r="DE7" s="460"/>
      <c r="DF7" s="460"/>
      <c r="DG7" s="460"/>
      <c r="DH7" s="460"/>
      <c r="DI7" s="461"/>
    </row>
    <row r="8" spans="1:119" ht="18.75" customHeight="1" thickBot="1" x14ac:dyDescent="0.25">
      <c r="A8" s="177"/>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16"/>
      <c r="AO8" s="416"/>
      <c r="AP8" s="416"/>
      <c r="AQ8" s="416"/>
      <c r="AR8" s="416"/>
      <c r="AS8" s="416"/>
      <c r="AT8" s="417"/>
      <c r="AU8" s="517" t="s">
        <v>93</v>
      </c>
      <c r="AV8" s="518"/>
      <c r="AW8" s="518"/>
      <c r="AX8" s="518"/>
      <c r="AY8" s="473" t="s">
        <v>107</v>
      </c>
      <c r="AZ8" s="474"/>
      <c r="BA8" s="474"/>
      <c r="BB8" s="474"/>
      <c r="BC8" s="474"/>
      <c r="BD8" s="474"/>
      <c r="BE8" s="474"/>
      <c r="BF8" s="474"/>
      <c r="BG8" s="474"/>
      <c r="BH8" s="474"/>
      <c r="BI8" s="474"/>
      <c r="BJ8" s="474"/>
      <c r="BK8" s="474"/>
      <c r="BL8" s="474"/>
      <c r="BM8" s="475"/>
      <c r="BN8" s="459">
        <v>240254</v>
      </c>
      <c r="BO8" s="460"/>
      <c r="BP8" s="460"/>
      <c r="BQ8" s="460"/>
      <c r="BR8" s="460"/>
      <c r="BS8" s="460"/>
      <c r="BT8" s="460"/>
      <c r="BU8" s="461"/>
      <c r="BV8" s="459">
        <v>36319</v>
      </c>
      <c r="BW8" s="460"/>
      <c r="BX8" s="460"/>
      <c r="BY8" s="460"/>
      <c r="BZ8" s="460"/>
      <c r="CA8" s="460"/>
      <c r="CB8" s="460"/>
      <c r="CC8" s="461"/>
      <c r="CD8" s="499" t="s">
        <v>108</v>
      </c>
      <c r="CE8" s="419"/>
      <c r="CF8" s="419"/>
      <c r="CG8" s="419"/>
      <c r="CH8" s="419"/>
      <c r="CI8" s="419"/>
      <c r="CJ8" s="419"/>
      <c r="CK8" s="419"/>
      <c r="CL8" s="419"/>
      <c r="CM8" s="419"/>
      <c r="CN8" s="419"/>
      <c r="CO8" s="419"/>
      <c r="CP8" s="419"/>
      <c r="CQ8" s="419"/>
      <c r="CR8" s="419"/>
      <c r="CS8" s="500"/>
      <c r="CT8" s="562">
        <v>0.69</v>
      </c>
      <c r="CU8" s="563"/>
      <c r="CV8" s="563"/>
      <c r="CW8" s="563"/>
      <c r="CX8" s="563"/>
      <c r="CY8" s="563"/>
      <c r="CZ8" s="563"/>
      <c r="DA8" s="564"/>
      <c r="DB8" s="562">
        <v>0.71</v>
      </c>
      <c r="DC8" s="563"/>
      <c r="DD8" s="563"/>
      <c r="DE8" s="563"/>
      <c r="DF8" s="563"/>
      <c r="DG8" s="563"/>
      <c r="DH8" s="563"/>
      <c r="DI8" s="564"/>
    </row>
    <row r="9" spans="1:119" ht="18.75" customHeight="1" thickBot="1" x14ac:dyDescent="0.25">
      <c r="A9" s="177"/>
      <c r="B9" s="591" t="s">
        <v>109</v>
      </c>
      <c r="C9" s="592"/>
      <c r="D9" s="592"/>
      <c r="E9" s="592"/>
      <c r="F9" s="592"/>
      <c r="G9" s="592"/>
      <c r="H9" s="592"/>
      <c r="I9" s="592"/>
      <c r="J9" s="592"/>
      <c r="K9" s="510"/>
      <c r="L9" s="593" t="s">
        <v>110</v>
      </c>
      <c r="M9" s="594"/>
      <c r="N9" s="594"/>
      <c r="O9" s="594"/>
      <c r="P9" s="594"/>
      <c r="Q9" s="595"/>
      <c r="R9" s="596">
        <v>21792</v>
      </c>
      <c r="S9" s="597"/>
      <c r="T9" s="597"/>
      <c r="U9" s="597"/>
      <c r="V9" s="598"/>
      <c r="W9" s="528" t="s">
        <v>111</v>
      </c>
      <c r="X9" s="529"/>
      <c r="Y9" s="529"/>
      <c r="Z9" s="529"/>
      <c r="AA9" s="529"/>
      <c r="AB9" s="529"/>
      <c r="AC9" s="529"/>
      <c r="AD9" s="529"/>
      <c r="AE9" s="529"/>
      <c r="AF9" s="529"/>
      <c r="AG9" s="529"/>
      <c r="AH9" s="529"/>
      <c r="AI9" s="529"/>
      <c r="AJ9" s="529"/>
      <c r="AK9" s="529"/>
      <c r="AL9" s="599"/>
      <c r="AM9" s="516" t="s">
        <v>112</v>
      </c>
      <c r="AN9" s="416"/>
      <c r="AO9" s="416"/>
      <c r="AP9" s="416"/>
      <c r="AQ9" s="416"/>
      <c r="AR9" s="416"/>
      <c r="AS9" s="416"/>
      <c r="AT9" s="417"/>
      <c r="AU9" s="517" t="s">
        <v>93</v>
      </c>
      <c r="AV9" s="518"/>
      <c r="AW9" s="518"/>
      <c r="AX9" s="518"/>
      <c r="AY9" s="473" t="s">
        <v>113</v>
      </c>
      <c r="AZ9" s="474"/>
      <c r="BA9" s="474"/>
      <c r="BB9" s="474"/>
      <c r="BC9" s="474"/>
      <c r="BD9" s="474"/>
      <c r="BE9" s="474"/>
      <c r="BF9" s="474"/>
      <c r="BG9" s="474"/>
      <c r="BH9" s="474"/>
      <c r="BI9" s="474"/>
      <c r="BJ9" s="474"/>
      <c r="BK9" s="474"/>
      <c r="BL9" s="474"/>
      <c r="BM9" s="475"/>
      <c r="BN9" s="459">
        <v>203935</v>
      </c>
      <c r="BO9" s="460"/>
      <c r="BP9" s="460"/>
      <c r="BQ9" s="460"/>
      <c r="BR9" s="460"/>
      <c r="BS9" s="460"/>
      <c r="BT9" s="460"/>
      <c r="BU9" s="461"/>
      <c r="BV9" s="459">
        <v>11211</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9.1999999999999993</v>
      </c>
      <c r="CU9" s="457"/>
      <c r="CV9" s="457"/>
      <c r="CW9" s="457"/>
      <c r="CX9" s="457"/>
      <c r="CY9" s="457"/>
      <c r="CZ9" s="457"/>
      <c r="DA9" s="458"/>
      <c r="DB9" s="456">
        <v>9.8000000000000007</v>
      </c>
      <c r="DC9" s="457"/>
      <c r="DD9" s="457"/>
      <c r="DE9" s="457"/>
      <c r="DF9" s="457"/>
      <c r="DG9" s="457"/>
      <c r="DH9" s="457"/>
      <c r="DI9" s="458"/>
    </row>
    <row r="10" spans="1:119" ht="18.75" customHeight="1" thickBot="1" x14ac:dyDescent="0.25">
      <c r="A10" s="177"/>
      <c r="B10" s="591"/>
      <c r="C10" s="592"/>
      <c r="D10" s="592"/>
      <c r="E10" s="592"/>
      <c r="F10" s="592"/>
      <c r="G10" s="592"/>
      <c r="H10" s="592"/>
      <c r="I10" s="592"/>
      <c r="J10" s="592"/>
      <c r="K10" s="510"/>
      <c r="L10" s="415" t="s">
        <v>115</v>
      </c>
      <c r="M10" s="416"/>
      <c r="N10" s="416"/>
      <c r="O10" s="416"/>
      <c r="P10" s="416"/>
      <c r="Q10" s="417"/>
      <c r="R10" s="412">
        <v>21080</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93</v>
      </c>
      <c r="AV10" s="518"/>
      <c r="AW10" s="518"/>
      <c r="AX10" s="518"/>
      <c r="AY10" s="473" t="s">
        <v>117</v>
      </c>
      <c r="AZ10" s="474"/>
      <c r="BA10" s="474"/>
      <c r="BB10" s="474"/>
      <c r="BC10" s="474"/>
      <c r="BD10" s="474"/>
      <c r="BE10" s="474"/>
      <c r="BF10" s="474"/>
      <c r="BG10" s="474"/>
      <c r="BH10" s="474"/>
      <c r="BI10" s="474"/>
      <c r="BJ10" s="474"/>
      <c r="BK10" s="474"/>
      <c r="BL10" s="474"/>
      <c r="BM10" s="475"/>
      <c r="BN10" s="459">
        <v>18155</v>
      </c>
      <c r="BO10" s="460"/>
      <c r="BP10" s="460"/>
      <c r="BQ10" s="460"/>
      <c r="BR10" s="460"/>
      <c r="BS10" s="460"/>
      <c r="BT10" s="460"/>
      <c r="BU10" s="461"/>
      <c r="BV10" s="459">
        <v>12776</v>
      </c>
      <c r="BW10" s="460"/>
      <c r="BX10" s="460"/>
      <c r="BY10" s="460"/>
      <c r="BZ10" s="460"/>
      <c r="CA10" s="460"/>
      <c r="CB10" s="460"/>
      <c r="CC10" s="461"/>
      <c r="CD10" s="180" t="s">
        <v>118</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91"/>
      <c r="C11" s="592"/>
      <c r="D11" s="592"/>
      <c r="E11" s="592"/>
      <c r="F11" s="592"/>
      <c r="G11" s="592"/>
      <c r="H11" s="592"/>
      <c r="I11" s="592"/>
      <c r="J11" s="592"/>
      <c r="K11" s="510"/>
      <c r="L11" s="420" t="s">
        <v>119</v>
      </c>
      <c r="M11" s="421"/>
      <c r="N11" s="421"/>
      <c r="O11" s="421"/>
      <c r="P11" s="421"/>
      <c r="Q11" s="422"/>
      <c r="R11" s="588" t="s">
        <v>120</v>
      </c>
      <c r="S11" s="589"/>
      <c r="T11" s="589"/>
      <c r="U11" s="589"/>
      <c r="V11" s="590"/>
      <c r="W11" s="600"/>
      <c r="X11" s="410"/>
      <c r="Y11" s="410"/>
      <c r="Z11" s="410"/>
      <c r="AA11" s="410"/>
      <c r="AB11" s="410"/>
      <c r="AC11" s="410"/>
      <c r="AD11" s="410"/>
      <c r="AE11" s="410"/>
      <c r="AF11" s="410"/>
      <c r="AG11" s="410"/>
      <c r="AH11" s="410"/>
      <c r="AI11" s="410"/>
      <c r="AJ11" s="410"/>
      <c r="AK11" s="410"/>
      <c r="AL11" s="601"/>
      <c r="AM11" s="516" t="s">
        <v>121</v>
      </c>
      <c r="AN11" s="416"/>
      <c r="AO11" s="416"/>
      <c r="AP11" s="416"/>
      <c r="AQ11" s="416"/>
      <c r="AR11" s="416"/>
      <c r="AS11" s="416"/>
      <c r="AT11" s="417"/>
      <c r="AU11" s="517" t="s">
        <v>93</v>
      </c>
      <c r="AV11" s="518"/>
      <c r="AW11" s="518"/>
      <c r="AX11" s="518"/>
      <c r="AY11" s="473" t="s">
        <v>122</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123</v>
      </c>
      <c r="CE11" s="419"/>
      <c r="CF11" s="419"/>
      <c r="CG11" s="419"/>
      <c r="CH11" s="419"/>
      <c r="CI11" s="419"/>
      <c r="CJ11" s="419"/>
      <c r="CK11" s="419"/>
      <c r="CL11" s="419"/>
      <c r="CM11" s="419"/>
      <c r="CN11" s="419"/>
      <c r="CO11" s="419"/>
      <c r="CP11" s="419"/>
      <c r="CQ11" s="419"/>
      <c r="CR11" s="419"/>
      <c r="CS11" s="500"/>
      <c r="CT11" s="562" t="s">
        <v>124</v>
      </c>
      <c r="CU11" s="563"/>
      <c r="CV11" s="563"/>
      <c r="CW11" s="563"/>
      <c r="CX11" s="563"/>
      <c r="CY11" s="563"/>
      <c r="CZ11" s="563"/>
      <c r="DA11" s="564"/>
      <c r="DB11" s="562" t="s">
        <v>124</v>
      </c>
      <c r="DC11" s="563"/>
      <c r="DD11" s="563"/>
      <c r="DE11" s="563"/>
      <c r="DF11" s="563"/>
      <c r="DG11" s="563"/>
      <c r="DH11" s="563"/>
      <c r="DI11" s="564"/>
    </row>
    <row r="12" spans="1:119" ht="18.75" customHeight="1" x14ac:dyDescent="0.2">
      <c r="A12" s="177"/>
      <c r="B12" s="565" t="s">
        <v>125</v>
      </c>
      <c r="C12" s="566"/>
      <c r="D12" s="566"/>
      <c r="E12" s="566"/>
      <c r="F12" s="566"/>
      <c r="G12" s="566"/>
      <c r="H12" s="566"/>
      <c r="I12" s="566"/>
      <c r="J12" s="566"/>
      <c r="K12" s="567"/>
      <c r="L12" s="574" t="s">
        <v>126</v>
      </c>
      <c r="M12" s="575"/>
      <c r="N12" s="575"/>
      <c r="O12" s="575"/>
      <c r="P12" s="575"/>
      <c r="Q12" s="576"/>
      <c r="R12" s="577">
        <v>22111</v>
      </c>
      <c r="S12" s="578"/>
      <c r="T12" s="578"/>
      <c r="U12" s="578"/>
      <c r="V12" s="579"/>
      <c r="W12" s="580" t="s">
        <v>1</v>
      </c>
      <c r="X12" s="518"/>
      <c r="Y12" s="518"/>
      <c r="Z12" s="518"/>
      <c r="AA12" s="518"/>
      <c r="AB12" s="581"/>
      <c r="AC12" s="582" t="s">
        <v>127</v>
      </c>
      <c r="AD12" s="583"/>
      <c r="AE12" s="583"/>
      <c r="AF12" s="583"/>
      <c r="AG12" s="584"/>
      <c r="AH12" s="582" t="s">
        <v>128</v>
      </c>
      <c r="AI12" s="583"/>
      <c r="AJ12" s="583"/>
      <c r="AK12" s="583"/>
      <c r="AL12" s="585"/>
      <c r="AM12" s="516" t="s">
        <v>129</v>
      </c>
      <c r="AN12" s="416"/>
      <c r="AO12" s="416"/>
      <c r="AP12" s="416"/>
      <c r="AQ12" s="416"/>
      <c r="AR12" s="416"/>
      <c r="AS12" s="416"/>
      <c r="AT12" s="417"/>
      <c r="AU12" s="517" t="s">
        <v>93</v>
      </c>
      <c r="AV12" s="518"/>
      <c r="AW12" s="518"/>
      <c r="AX12" s="518"/>
      <c r="AY12" s="473" t="s">
        <v>130</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20000</v>
      </c>
      <c r="BW12" s="460"/>
      <c r="BX12" s="460"/>
      <c r="BY12" s="460"/>
      <c r="BZ12" s="460"/>
      <c r="CA12" s="460"/>
      <c r="CB12" s="460"/>
      <c r="CC12" s="461"/>
      <c r="CD12" s="499" t="s">
        <v>131</v>
      </c>
      <c r="CE12" s="419"/>
      <c r="CF12" s="419"/>
      <c r="CG12" s="419"/>
      <c r="CH12" s="419"/>
      <c r="CI12" s="419"/>
      <c r="CJ12" s="419"/>
      <c r="CK12" s="419"/>
      <c r="CL12" s="419"/>
      <c r="CM12" s="419"/>
      <c r="CN12" s="419"/>
      <c r="CO12" s="419"/>
      <c r="CP12" s="419"/>
      <c r="CQ12" s="419"/>
      <c r="CR12" s="419"/>
      <c r="CS12" s="500"/>
      <c r="CT12" s="562" t="s">
        <v>124</v>
      </c>
      <c r="CU12" s="563"/>
      <c r="CV12" s="563"/>
      <c r="CW12" s="563"/>
      <c r="CX12" s="563"/>
      <c r="CY12" s="563"/>
      <c r="CZ12" s="563"/>
      <c r="DA12" s="564"/>
      <c r="DB12" s="562" t="s">
        <v>124</v>
      </c>
      <c r="DC12" s="563"/>
      <c r="DD12" s="563"/>
      <c r="DE12" s="563"/>
      <c r="DF12" s="563"/>
      <c r="DG12" s="563"/>
      <c r="DH12" s="563"/>
      <c r="DI12" s="564"/>
    </row>
    <row r="13" spans="1:119" ht="18.75" customHeight="1" x14ac:dyDescent="0.2">
      <c r="A13" s="177"/>
      <c r="B13" s="568"/>
      <c r="C13" s="569"/>
      <c r="D13" s="569"/>
      <c r="E13" s="569"/>
      <c r="F13" s="569"/>
      <c r="G13" s="569"/>
      <c r="H13" s="569"/>
      <c r="I13" s="569"/>
      <c r="J13" s="569"/>
      <c r="K13" s="570"/>
      <c r="L13" s="186"/>
      <c r="M13" s="543" t="s">
        <v>132</v>
      </c>
      <c r="N13" s="544"/>
      <c r="O13" s="544"/>
      <c r="P13" s="544"/>
      <c r="Q13" s="545"/>
      <c r="R13" s="546">
        <v>21938</v>
      </c>
      <c r="S13" s="547"/>
      <c r="T13" s="547"/>
      <c r="U13" s="547"/>
      <c r="V13" s="548"/>
      <c r="W13" s="549" t="s">
        <v>133</v>
      </c>
      <c r="X13" s="445"/>
      <c r="Y13" s="445"/>
      <c r="Z13" s="445"/>
      <c r="AA13" s="445"/>
      <c r="AB13" s="446"/>
      <c r="AC13" s="412">
        <v>362</v>
      </c>
      <c r="AD13" s="413"/>
      <c r="AE13" s="413"/>
      <c r="AF13" s="413"/>
      <c r="AG13" s="414"/>
      <c r="AH13" s="412">
        <v>430</v>
      </c>
      <c r="AI13" s="413"/>
      <c r="AJ13" s="413"/>
      <c r="AK13" s="413"/>
      <c r="AL13" s="472"/>
      <c r="AM13" s="516" t="s">
        <v>134</v>
      </c>
      <c r="AN13" s="416"/>
      <c r="AO13" s="416"/>
      <c r="AP13" s="416"/>
      <c r="AQ13" s="416"/>
      <c r="AR13" s="416"/>
      <c r="AS13" s="416"/>
      <c r="AT13" s="417"/>
      <c r="AU13" s="517" t="s">
        <v>135</v>
      </c>
      <c r="AV13" s="518"/>
      <c r="AW13" s="518"/>
      <c r="AX13" s="518"/>
      <c r="AY13" s="473" t="s">
        <v>136</v>
      </c>
      <c r="AZ13" s="474"/>
      <c r="BA13" s="474"/>
      <c r="BB13" s="474"/>
      <c r="BC13" s="474"/>
      <c r="BD13" s="474"/>
      <c r="BE13" s="474"/>
      <c r="BF13" s="474"/>
      <c r="BG13" s="474"/>
      <c r="BH13" s="474"/>
      <c r="BI13" s="474"/>
      <c r="BJ13" s="474"/>
      <c r="BK13" s="474"/>
      <c r="BL13" s="474"/>
      <c r="BM13" s="475"/>
      <c r="BN13" s="459">
        <v>222090</v>
      </c>
      <c r="BO13" s="460"/>
      <c r="BP13" s="460"/>
      <c r="BQ13" s="460"/>
      <c r="BR13" s="460"/>
      <c r="BS13" s="460"/>
      <c r="BT13" s="460"/>
      <c r="BU13" s="461"/>
      <c r="BV13" s="459">
        <v>3987</v>
      </c>
      <c r="BW13" s="460"/>
      <c r="BX13" s="460"/>
      <c r="BY13" s="460"/>
      <c r="BZ13" s="460"/>
      <c r="CA13" s="460"/>
      <c r="CB13" s="460"/>
      <c r="CC13" s="461"/>
      <c r="CD13" s="499" t="s">
        <v>137</v>
      </c>
      <c r="CE13" s="419"/>
      <c r="CF13" s="419"/>
      <c r="CG13" s="419"/>
      <c r="CH13" s="419"/>
      <c r="CI13" s="419"/>
      <c r="CJ13" s="419"/>
      <c r="CK13" s="419"/>
      <c r="CL13" s="419"/>
      <c r="CM13" s="419"/>
      <c r="CN13" s="419"/>
      <c r="CO13" s="419"/>
      <c r="CP13" s="419"/>
      <c r="CQ13" s="419"/>
      <c r="CR13" s="419"/>
      <c r="CS13" s="500"/>
      <c r="CT13" s="456">
        <v>7.6</v>
      </c>
      <c r="CU13" s="457"/>
      <c r="CV13" s="457"/>
      <c r="CW13" s="457"/>
      <c r="CX13" s="457"/>
      <c r="CY13" s="457"/>
      <c r="CZ13" s="457"/>
      <c r="DA13" s="458"/>
      <c r="DB13" s="456">
        <v>7.9</v>
      </c>
      <c r="DC13" s="457"/>
      <c r="DD13" s="457"/>
      <c r="DE13" s="457"/>
      <c r="DF13" s="457"/>
      <c r="DG13" s="457"/>
      <c r="DH13" s="457"/>
      <c r="DI13" s="458"/>
    </row>
    <row r="14" spans="1:119" ht="18.75" customHeight="1" thickBot="1" x14ac:dyDescent="0.25">
      <c r="A14" s="177"/>
      <c r="B14" s="568"/>
      <c r="C14" s="569"/>
      <c r="D14" s="569"/>
      <c r="E14" s="569"/>
      <c r="F14" s="569"/>
      <c r="G14" s="569"/>
      <c r="H14" s="569"/>
      <c r="I14" s="569"/>
      <c r="J14" s="569"/>
      <c r="K14" s="570"/>
      <c r="L14" s="533" t="s">
        <v>138</v>
      </c>
      <c r="M14" s="586"/>
      <c r="N14" s="586"/>
      <c r="O14" s="586"/>
      <c r="P14" s="586"/>
      <c r="Q14" s="587"/>
      <c r="R14" s="546">
        <v>21808</v>
      </c>
      <c r="S14" s="547"/>
      <c r="T14" s="547"/>
      <c r="U14" s="547"/>
      <c r="V14" s="548"/>
      <c r="W14" s="550"/>
      <c r="X14" s="448"/>
      <c r="Y14" s="448"/>
      <c r="Z14" s="448"/>
      <c r="AA14" s="448"/>
      <c r="AB14" s="449"/>
      <c r="AC14" s="539">
        <v>3.4</v>
      </c>
      <c r="AD14" s="540"/>
      <c r="AE14" s="540"/>
      <c r="AF14" s="540"/>
      <c r="AG14" s="541"/>
      <c r="AH14" s="539">
        <v>4.0999999999999996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139</v>
      </c>
      <c r="CE14" s="497"/>
      <c r="CF14" s="497"/>
      <c r="CG14" s="497"/>
      <c r="CH14" s="497"/>
      <c r="CI14" s="497"/>
      <c r="CJ14" s="497"/>
      <c r="CK14" s="497"/>
      <c r="CL14" s="497"/>
      <c r="CM14" s="497"/>
      <c r="CN14" s="497"/>
      <c r="CO14" s="497"/>
      <c r="CP14" s="497"/>
      <c r="CQ14" s="497"/>
      <c r="CR14" s="497"/>
      <c r="CS14" s="498"/>
      <c r="CT14" s="556">
        <v>6.3</v>
      </c>
      <c r="CU14" s="557"/>
      <c r="CV14" s="557"/>
      <c r="CW14" s="557"/>
      <c r="CX14" s="557"/>
      <c r="CY14" s="557"/>
      <c r="CZ14" s="557"/>
      <c r="DA14" s="558"/>
      <c r="DB14" s="556" t="s">
        <v>124</v>
      </c>
      <c r="DC14" s="557"/>
      <c r="DD14" s="557"/>
      <c r="DE14" s="557"/>
      <c r="DF14" s="557"/>
      <c r="DG14" s="557"/>
      <c r="DH14" s="557"/>
      <c r="DI14" s="558"/>
    </row>
    <row r="15" spans="1:119" ht="18.75" customHeight="1" x14ac:dyDescent="0.2">
      <c r="A15" s="177"/>
      <c r="B15" s="568"/>
      <c r="C15" s="569"/>
      <c r="D15" s="569"/>
      <c r="E15" s="569"/>
      <c r="F15" s="569"/>
      <c r="G15" s="569"/>
      <c r="H15" s="569"/>
      <c r="I15" s="569"/>
      <c r="J15" s="569"/>
      <c r="K15" s="570"/>
      <c r="L15" s="186"/>
      <c r="M15" s="543" t="s">
        <v>132</v>
      </c>
      <c r="N15" s="544"/>
      <c r="O15" s="544"/>
      <c r="P15" s="544"/>
      <c r="Q15" s="545"/>
      <c r="R15" s="546">
        <v>21615</v>
      </c>
      <c r="S15" s="547"/>
      <c r="T15" s="547"/>
      <c r="U15" s="547"/>
      <c r="V15" s="548"/>
      <c r="W15" s="549" t="s">
        <v>140</v>
      </c>
      <c r="X15" s="445"/>
      <c r="Y15" s="445"/>
      <c r="Z15" s="445"/>
      <c r="AA15" s="445"/>
      <c r="AB15" s="446"/>
      <c r="AC15" s="412">
        <v>2694</v>
      </c>
      <c r="AD15" s="413"/>
      <c r="AE15" s="413"/>
      <c r="AF15" s="413"/>
      <c r="AG15" s="414"/>
      <c r="AH15" s="412">
        <v>2783</v>
      </c>
      <c r="AI15" s="413"/>
      <c r="AJ15" s="413"/>
      <c r="AK15" s="413"/>
      <c r="AL15" s="472"/>
      <c r="AM15" s="516"/>
      <c r="AN15" s="416"/>
      <c r="AO15" s="416"/>
      <c r="AP15" s="416"/>
      <c r="AQ15" s="416"/>
      <c r="AR15" s="416"/>
      <c r="AS15" s="416"/>
      <c r="AT15" s="417"/>
      <c r="AU15" s="517"/>
      <c r="AV15" s="518"/>
      <c r="AW15" s="518"/>
      <c r="AX15" s="518"/>
      <c r="AY15" s="485" t="s">
        <v>141</v>
      </c>
      <c r="AZ15" s="486"/>
      <c r="BA15" s="486"/>
      <c r="BB15" s="486"/>
      <c r="BC15" s="486"/>
      <c r="BD15" s="486"/>
      <c r="BE15" s="486"/>
      <c r="BF15" s="486"/>
      <c r="BG15" s="486"/>
      <c r="BH15" s="486"/>
      <c r="BI15" s="486"/>
      <c r="BJ15" s="486"/>
      <c r="BK15" s="486"/>
      <c r="BL15" s="486"/>
      <c r="BM15" s="487"/>
      <c r="BN15" s="488">
        <v>2516303</v>
      </c>
      <c r="BO15" s="489"/>
      <c r="BP15" s="489"/>
      <c r="BQ15" s="489"/>
      <c r="BR15" s="489"/>
      <c r="BS15" s="489"/>
      <c r="BT15" s="489"/>
      <c r="BU15" s="490"/>
      <c r="BV15" s="488">
        <v>2566587</v>
      </c>
      <c r="BW15" s="489"/>
      <c r="BX15" s="489"/>
      <c r="BY15" s="489"/>
      <c r="BZ15" s="489"/>
      <c r="CA15" s="489"/>
      <c r="CB15" s="489"/>
      <c r="CC15" s="490"/>
      <c r="CD15" s="559" t="s">
        <v>142</v>
      </c>
      <c r="CE15" s="560"/>
      <c r="CF15" s="560"/>
      <c r="CG15" s="560"/>
      <c r="CH15" s="560"/>
      <c r="CI15" s="560"/>
      <c r="CJ15" s="560"/>
      <c r="CK15" s="560"/>
      <c r="CL15" s="560"/>
      <c r="CM15" s="560"/>
      <c r="CN15" s="560"/>
      <c r="CO15" s="560"/>
      <c r="CP15" s="560"/>
      <c r="CQ15" s="560"/>
      <c r="CR15" s="560"/>
      <c r="CS15" s="56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68"/>
      <c r="C16" s="569"/>
      <c r="D16" s="569"/>
      <c r="E16" s="569"/>
      <c r="F16" s="569"/>
      <c r="G16" s="569"/>
      <c r="H16" s="569"/>
      <c r="I16" s="569"/>
      <c r="J16" s="569"/>
      <c r="K16" s="570"/>
      <c r="L16" s="533" t="s">
        <v>143</v>
      </c>
      <c r="M16" s="534"/>
      <c r="N16" s="534"/>
      <c r="O16" s="534"/>
      <c r="P16" s="534"/>
      <c r="Q16" s="535"/>
      <c r="R16" s="536" t="s">
        <v>144</v>
      </c>
      <c r="S16" s="537"/>
      <c r="T16" s="537"/>
      <c r="U16" s="537"/>
      <c r="V16" s="538"/>
      <c r="W16" s="550"/>
      <c r="X16" s="448"/>
      <c r="Y16" s="448"/>
      <c r="Z16" s="448"/>
      <c r="AA16" s="448"/>
      <c r="AB16" s="449"/>
      <c r="AC16" s="539">
        <v>25.6</v>
      </c>
      <c r="AD16" s="540"/>
      <c r="AE16" s="540"/>
      <c r="AF16" s="540"/>
      <c r="AG16" s="541"/>
      <c r="AH16" s="539">
        <v>26.6</v>
      </c>
      <c r="AI16" s="540"/>
      <c r="AJ16" s="540"/>
      <c r="AK16" s="540"/>
      <c r="AL16" s="542"/>
      <c r="AM16" s="516"/>
      <c r="AN16" s="416"/>
      <c r="AO16" s="416"/>
      <c r="AP16" s="416"/>
      <c r="AQ16" s="416"/>
      <c r="AR16" s="416"/>
      <c r="AS16" s="416"/>
      <c r="AT16" s="417"/>
      <c r="AU16" s="517"/>
      <c r="AV16" s="518"/>
      <c r="AW16" s="518"/>
      <c r="AX16" s="518"/>
      <c r="AY16" s="473" t="s">
        <v>145</v>
      </c>
      <c r="AZ16" s="474"/>
      <c r="BA16" s="474"/>
      <c r="BB16" s="474"/>
      <c r="BC16" s="474"/>
      <c r="BD16" s="474"/>
      <c r="BE16" s="474"/>
      <c r="BF16" s="474"/>
      <c r="BG16" s="474"/>
      <c r="BH16" s="474"/>
      <c r="BI16" s="474"/>
      <c r="BJ16" s="474"/>
      <c r="BK16" s="474"/>
      <c r="BL16" s="474"/>
      <c r="BM16" s="475"/>
      <c r="BN16" s="459">
        <v>3859139</v>
      </c>
      <c r="BO16" s="460"/>
      <c r="BP16" s="460"/>
      <c r="BQ16" s="460"/>
      <c r="BR16" s="460"/>
      <c r="BS16" s="460"/>
      <c r="BT16" s="460"/>
      <c r="BU16" s="461"/>
      <c r="BV16" s="459">
        <v>3617716</v>
      </c>
      <c r="BW16" s="460"/>
      <c r="BX16" s="460"/>
      <c r="BY16" s="460"/>
      <c r="BZ16" s="460"/>
      <c r="CA16" s="460"/>
      <c r="CB16" s="460"/>
      <c r="CC16" s="461"/>
      <c r="CD16" s="190"/>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7"/>
      <c r="B17" s="571"/>
      <c r="C17" s="572"/>
      <c r="D17" s="572"/>
      <c r="E17" s="572"/>
      <c r="F17" s="572"/>
      <c r="G17" s="572"/>
      <c r="H17" s="572"/>
      <c r="I17" s="572"/>
      <c r="J17" s="572"/>
      <c r="K17" s="573"/>
      <c r="L17" s="191"/>
      <c r="M17" s="552" t="s">
        <v>146</v>
      </c>
      <c r="N17" s="553"/>
      <c r="O17" s="553"/>
      <c r="P17" s="553"/>
      <c r="Q17" s="554"/>
      <c r="R17" s="536" t="s">
        <v>147</v>
      </c>
      <c r="S17" s="537"/>
      <c r="T17" s="537"/>
      <c r="U17" s="537"/>
      <c r="V17" s="538"/>
      <c r="W17" s="549" t="s">
        <v>148</v>
      </c>
      <c r="X17" s="445"/>
      <c r="Y17" s="445"/>
      <c r="Z17" s="445"/>
      <c r="AA17" s="445"/>
      <c r="AB17" s="446"/>
      <c r="AC17" s="412">
        <v>7453</v>
      </c>
      <c r="AD17" s="413"/>
      <c r="AE17" s="413"/>
      <c r="AF17" s="413"/>
      <c r="AG17" s="414"/>
      <c r="AH17" s="412">
        <v>7257</v>
      </c>
      <c r="AI17" s="413"/>
      <c r="AJ17" s="413"/>
      <c r="AK17" s="413"/>
      <c r="AL17" s="472"/>
      <c r="AM17" s="516"/>
      <c r="AN17" s="416"/>
      <c r="AO17" s="416"/>
      <c r="AP17" s="416"/>
      <c r="AQ17" s="416"/>
      <c r="AR17" s="416"/>
      <c r="AS17" s="416"/>
      <c r="AT17" s="417"/>
      <c r="AU17" s="517"/>
      <c r="AV17" s="518"/>
      <c r="AW17" s="518"/>
      <c r="AX17" s="518"/>
      <c r="AY17" s="473" t="s">
        <v>149</v>
      </c>
      <c r="AZ17" s="474"/>
      <c r="BA17" s="474"/>
      <c r="BB17" s="474"/>
      <c r="BC17" s="474"/>
      <c r="BD17" s="474"/>
      <c r="BE17" s="474"/>
      <c r="BF17" s="474"/>
      <c r="BG17" s="474"/>
      <c r="BH17" s="474"/>
      <c r="BI17" s="474"/>
      <c r="BJ17" s="474"/>
      <c r="BK17" s="474"/>
      <c r="BL17" s="474"/>
      <c r="BM17" s="475"/>
      <c r="BN17" s="459">
        <v>3146420</v>
      </c>
      <c r="BO17" s="460"/>
      <c r="BP17" s="460"/>
      <c r="BQ17" s="460"/>
      <c r="BR17" s="460"/>
      <c r="BS17" s="460"/>
      <c r="BT17" s="460"/>
      <c r="BU17" s="461"/>
      <c r="BV17" s="459">
        <v>3219209</v>
      </c>
      <c r="BW17" s="460"/>
      <c r="BX17" s="460"/>
      <c r="BY17" s="460"/>
      <c r="BZ17" s="460"/>
      <c r="CA17" s="460"/>
      <c r="CB17" s="460"/>
      <c r="CC17" s="461"/>
      <c r="CD17" s="190"/>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7"/>
      <c r="B18" s="509" t="s">
        <v>150</v>
      </c>
      <c r="C18" s="510"/>
      <c r="D18" s="510"/>
      <c r="E18" s="511"/>
      <c r="F18" s="511"/>
      <c r="G18" s="511"/>
      <c r="H18" s="511"/>
      <c r="I18" s="511"/>
      <c r="J18" s="511"/>
      <c r="K18" s="511"/>
      <c r="L18" s="512">
        <v>20.46</v>
      </c>
      <c r="M18" s="512"/>
      <c r="N18" s="512"/>
      <c r="O18" s="512"/>
      <c r="P18" s="512"/>
      <c r="Q18" s="512"/>
      <c r="R18" s="513"/>
      <c r="S18" s="513"/>
      <c r="T18" s="513"/>
      <c r="U18" s="513"/>
      <c r="V18" s="514"/>
      <c r="W18" s="530"/>
      <c r="X18" s="531"/>
      <c r="Y18" s="531"/>
      <c r="Z18" s="531"/>
      <c r="AA18" s="531"/>
      <c r="AB18" s="555"/>
      <c r="AC18" s="429">
        <v>70.900000000000006</v>
      </c>
      <c r="AD18" s="430"/>
      <c r="AE18" s="430"/>
      <c r="AF18" s="430"/>
      <c r="AG18" s="515"/>
      <c r="AH18" s="429">
        <v>69.3</v>
      </c>
      <c r="AI18" s="430"/>
      <c r="AJ18" s="430"/>
      <c r="AK18" s="430"/>
      <c r="AL18" s="431"/>
      <c r="AM18" s="516"/>
      <c r="AN18" s="416"/>
      <c r="AO18" s="416"/>
      <c r="AP18" s="416"/>
      <c r="AQ18" s="416"/>
      <c r="AR18" s="416"/>
      <c r="AS18" s="416"/>
      <c r="AT18" s="417"/>
      <c r="AU18" s="517"/>
      <c r="AV18" s="518"/>
      <c r="AW18" s="518"/>
      <c r="AX18" s="518"/>
      <c r="AY18" s="473" t="s">
        <v>151</v>
      </c>
      <c r="AZ18" s="474"/>
      <c r="BA18" s="474"/>
      <c r="BB18" s="474"/>
      <c r="BC18" s="474"/>
      <c r="BD18" s="474"/>
      <c r="BE18" s="474"/>
      <c r="BF18" s="474"/>
      <c r="BG18" s="474"/>
      <c r="BH18" s="474"/>
      <c r="BI18" s="474"/>
      <c r="BJ18" s="474"/>
      <c r="BK18" s="474"/>
      <c r="BL18" s="474"/>
      <c r="BM18" s="475"/>
      <c r="BN18" s="459">
        <v>4197810</v>
      </c>
      <c r="BO18" s="460"/>
      <c r="BP18" s="460"/>
      <c r="BQ18" s="460"/>
      <c r="BR18" s="460"/>
      <c r="BS18" s="460"/>
      <c r="BT18" s="460"/>
      <c r="BU18" s="461"/>
      <c r="BV18" s="459">
        <v>4067068</v>
      </c>
      <c r="BW18" s="460"/>
      <c r="BX18" s="460"/>
      <c r="BY18" s="460"/>
      <c r="BZ18" s="460"/>
      <c r="CA18" s="460"/>
      <c r="CB18" s="460"/>
      <c r="CC18" s="461"/>
      <c r="CD18" s="190"/>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7"/>
      <c r="B19" s="509" t="s">
        <v>152</v>
      </c>
      <c r="C19" s="510"/>
      <c r="D19" s="510"/>
      <c r="E19" s="511"/>
      <c r="F19" s="511"/>
      <c r="G19" s="511"/>
      <c r="H19" s="511"/>
      <c r="I19" s="511"/>
      <c r="J19" s="511"/>
      <c r="K19" s="511"/>
      <c r="L19" s="519">
        <v>1065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153</v>
      </c>
      <c r="AZ19" s="474"/>
      <c r="BA19" s="474"/>
      <c r="BB19" s="474"/>
      <c r="BC19" s="474"/>
      <c r="BD19" s="474"/>
      <c r="BE19" s="474"/>
      <c r="BF19" s="474"/>
      <c r="BG19" s="474"/>
      <c r="BH19" s="474"/>
      <c r="BI19" s="474"/>
      <c r="BJ19" s="474"/>
      <c r="BK19" s="474"/>
      <c r="BL19" s="474"/>
      <c r="BM19" s="475"/>
      <c r="BN19" s="459">
        <v>5446721</v>
      </c>
      <c r="BO19" s="460"/>
      <c r="BP19" s="460"/>
      <c r="BQ19" s="460"/>
      <c r="BR19" s="460"/>
      <c r="BS19" s="460"/>
      <c r="BT19" s="460"/>
      <c r="BU19" s="461"/>
      <c r="BV19" s="459">
        <v>5039918</v>
      </c>
      <c r="BW19" s="460"/>
      <c r="BX19" s="460"/>
      <c r="BY19" s="460"/>
      <c r="BZ19" s="460"/>
      <c r="CA19" s="460"/>
      <c r="CB19" s="460"/>
      <c r="CC19" s="461"/>
      <c r="CD19" s="190"/>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7"/>
      <c r="B20" s="509" t="s">
        <v>154</v>
      </c>
      <c r="C20" s="510"/>
      <c r="D20" s="510"/>
      <c r="E20" s="511"/>
      <c r="F20" s="511"/>
      <c r="G20" s="511"/>
      <c r="H20" s="511"/>
      <c r="I20" s="511"/>
      <c r="J20" s="511"/>
      <c r="K20" s="511"/>
      <c r="L20" s="519">
        <v>7863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0"/>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7"/>
      <c r="B21" s="506" t="s">
        <v>155</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0"/>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7"/>
      <c r="B22" s="435" t="s">
        <v>156</v>
      </c>
      <c r="C22" s="436"/>
      <c r="D22" s="437"/>
      <c r="E22" s="444" t="s">
        <v>1</v>
      </c>
      <c r="F22" s="445"/>
      <c r="G22" s="445"/>
      <c r="H22" s="445"/>
      <c r="I22" s="445"/>
      <c r="J22" s="445"/>
      <c r="K22" s="446"/>
      <c r="L22" s="444" t="s">
        <v>157</v>
      </c>
      <c r="M22" s="445"/>
      <c r="N22" s="445"/>
      <c r="O22" s="445"/>
      <c r="P22" s="446"/>
      <c r="Q22" s="450" t="s">
        <v>158</v>
      </c>
      <c r="R22" s="451"/>
      <c r="S22" s="451"/>
      <c r="T22" s="451"/>
      <c r="U22" s="451"/>
      <c r="V22" s="452"/>
      <c r="W22" s="501" t="s">
        <v>159</v>
      </c>
      <c r="X22" s="436"/>
      <c r="Y22" s="437"/>
      <c r="Z22" s="444" t="s">
        <v>1</v>
      </c>
      <c r="AA22" s="445"/>
      <c r="AB22" s="445"/>
      <c r="AC22" s="445"/>
      <c r="AD22" s="445"/>
      <c r="AE22" s="445"/>
      <c r="AF22" s="445"/>
      <c r="AG22" s="446"/>
      <c r="AH22" s="462" t="s">
        <v>160</v>
      </c>
      <c r="AI22" s="445"/>
      <c r="AJ22" s="445"/>
      <c r="AK22" s="445"/>
      <c r="AL22" s="446"/>
      <c r="AM22" s="462" t="s">
        <v>161</v>
      </c>
      <c r="AN22" s="463"/>
      <c r="AO22" s="463"/>
      <c r="AP22" s="463"/>
      <c r="AQ22" s="463"/>
      <c r="AR22" s="464"/>
      <c r="AS22" s="450" t="s">
        <v>158</v>
      </c>
      <c r="AT22" s="451"/>
      <c r="AU22" s="451"/>
      <c r="AV22" s="451"/>
      <c r="AW22" s="451"/>
      <c r="AX22" s="468"/>
      <c r="AY22" s="485" t="s">
        <v>162</v>
      </c>
      <c r="AZ22" s="486"/>
      <c r="BA22" s="486"/>
      <c r="BB22" s="486"/>
      <c r="BC22" s="486"/>
      <c r="BD22" s="486"/>
      <c r="BE22" s="486"/>
      <c r="BF22" s="486"/>
      <c r="BG22" s="486"/>
      <c r="BH22" s="486"/>
      <c r="BI22" s="486"/>
      <c r="BJ22" s="486"/>
      <c r="BK22" s="486"/>
      <c r="BL22" s="486"/>
      <c r="BM22" s="487"/>
      <c r="BN22" s="488">
        <v>5426047</v>
      </c>
      <c r="BO22" s="489"/>
      <c r="BP22" s="489"/>
      <c r="BQ22" s="489"/>
      <c r="BR22" s="489"/>
      <c r="BS22" s="489"/>
      <c r="BT22" s="489"/>
      <c r="BU22" s="490"/>
      <c r="BV22" s="488">
        <v>5047655</v>
      </c>
      <c r="BW22" s="489"/>
      <c r="BX22" s="489"/>
      <c r="BY22" s="489"/>
      <c r="BZ22" s="489"/>
      <c r="CA22" s="489"/>
      <c r="CB22" s="489"/>
      <c r="CC22" s="490"/>
      <c r="CD22" s="190"/>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7"/>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163</v>
      </c>
      <c r="AZ23" s="474"/>
      <c r="BA23" s="474"/>
      <c r="BB23" s="474"/>
      <c r="BC23" s="474"/>
      <c r="BD23" s="474"/>
      <c r="BE23" s="474"/>
      <c r="BF23" s="474"/>
      <c r="BG23" s="474"/>
      <c r="BH23" s="474"/>
      <c r="BI23" s="474"/>
      <c r="BJ23" s="474"/>
      <c r="BK23" s="474"/>
      <c r="BL23" s="474"/>
      <c r="BM23" s="475"/>
      <c r="BN23" s="459">
        <v>3669549</v>
      </c>
      <c r="BO23" s="460"/>
      <c r="BP23" s="460"/>
      <c r="BQ23" s="460"/>
      <c r="BR23" s="460"/>
      <c r="BS23" s="460"/>
      <c r="BT23" s="460"/>
      <c r="BU23" s="461"/>
      <c r="BV23" s="459">
        <v>3241142</v>
      </c>
      <c r="BW23" s="460"/>
      <c r="BX23" s="460"/>
      <c r="BY23" s="460"/>
      <c r="BZ23" s="460"/>
      <c r="CA23" s="460"/>
      <c r="CB23" s="460"/>
      <c r="CC23" s="461"/>
      <c r="CD23" s="190"/>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7"/>
      <c r="B24" s="438"/>
      <c r="C24" s="439"/>
      <c r="D24" s="440"/>
      <c r="E24" s="415" t="s">
        <v>164</v>
      </c>
      <c r="F24" s="416"/>
      <c r="G24" s="416"/>
      <c r="H24" s="416"/>
      <c r="I24" s="416"/>
      <c r="J24" s="416"/>
      <c r="K24" s="417"/>
      <c r="L24" s="412">
        <v>1</v>
      </c>
      <c r="M24" s="413"/>
      <c r="N24" s="413"/>
      <c r="O24" s="413"/>
      <c r="P24" s="414"/>
      <c r="Q24" s="412">
        <v>5808</v>
      </c>
      <c r="R24" s="413"/>
      <c r="S24" s="413"/>
      <c r="T24" s="413"/>
      <c r="U24" s="413"/>
      <c r="V24" s="414"/>
      <c r="W24" s="502"/>
      <c r="X24" s="439"/>
      <c r="Y24" s="440"/>
      <c r="Z24" s="415" t="s">
        <v>165</v>
      </c>
      <c r="AA24" s="416"/>
      <c r="AB24" s="416"/>
      <c r="AC24" s="416"/>
      <c r="AD24" s="416"/>
      <c r="AE24" s="416"/>
      <c r="AF24" s="416"/>
      <c r="AG24" s="417"/>
      <c r="AH24" s="412">
        <v>111</v>
      </c>
      <c r="AI24" s="413"/>
      <c r="AJ24" s="413"/>
      <c r="AK24" s="413"/>
      <c r="AL24" s="414"/>
      <c r="AM24" s="412">
        <v>320235</v>
      </c>
      <c r="AN24" s="413"/>
      <c r="AO24" s="413"/>
      <c r="AP24" s="413"/>
      <c r="AQ24" s="413"/>
      <c r="AR24" s="414"/>
      <c r="AS24" s="412">
        <v>2885</v>
      </c>
      <c r="AT24" s="413"/>
      <c r="AU24" s="413"/>
      <c r="AV24" s="413"/>
      <c r="AW24" s="413"/>
      <c r="AX24" s="472"/>
      <c r="AY24" s="432" t="s">
        <v>166</v>
      </c>
      <c r="AZ24" s="433"/>
      <c r="BA24" s="433"/>
      <c r="BB24" s="433"/>
      <c r="BC24" s="433"/>
      <c r="BD24" s="433"/>
      <c r="BE24" s="433"/>
      <c r="BF24" s="433"/>
      <c r="BG24" s="433"/>
      <c r="BH24" s="433"/>
      <c r="BI24" s="433"/>
      <c r="BJ24" s="433"/>
      <c r="BK24" s="433"/>
      <c r="BL24" s="433"/>
      <c r="BM24" s="434"/>
      <c r="BN24" s="459">
        <v>2617534</v>
      </c>
      <c r="BO24" s="460"/>
      <c r="BP24" s="460"/>
      <c r="BQ24" s="460"/>
      <c r="BR24" s="460"/>
      <c r="BS24" s="460"/>
      <c r="BT24" s="460"/>
      <c r="BU24" s="461"/>
      <c r="BV24" s="459">
        <v>2317213</v>
      </c>
      <c r="BW24" s="460"/>
      <c r="BX24" s="460"/>
      <c r="BY24" s="460"/>
      <c r="BZ24" s="460"/>
      <c r="CA24" s="460"/>
      <c r="CB24" s="460"/>
      <c r="CC24" s="461"/>
      <c r="CD24" s="190"/>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7"/>
      <c r="B25" s="438"/>
      <c r="C25" s="439"/>
      <c r="D25" s="440"/>
      <c r="E25" s="415" t="s">
        <v>167</v>
      </c>
      <c r="F25" s="416"/>
      <c r="G25" s="416"/>
      <c r="H25" s="416"/>
      <c r="I25" s="416"/>
      <c r="J25" s="416"/>
      <c r="K25" s="417"/>
      <c r="L25" s="412">
        <v>1</v>
      </c>
      <c r="M25" s="413"/>
      <c r="N25" s="413"/>
      <c r="O25" s="413"/>
      <c r="P25" s="414"/>
      <c r="Q25" s="412">
        <v>5220</v>
      </c>
      <c r="R25" s="413"/>
      <c r="S25" s="413"/>
      <c r="T25" s="413"/>
      <c r="U25" s="413"/>
      <c r="V25" s="414"/>
      <c r="W25" s="502"/>
      <c r="X25" s="439"/>
      <c r="Y25" s="440"/>
      <c r="Z25" s="415" t="s">
        <v>168</v>
      </c>
      <c r="AA25" s="416"/>
      <c r="AB25" s="416"/>
      <c r="AC25" s="416"/>
      <c r="AD25" s="416"/>
      <c r="AE25" s="416"/>
      <c r="AF25" s="416"/>
      <c r="AG25" s="417"/>
      <c r="AH25" s="412" t="s">
        <v>124</v>
      </c>
      <c r="AI25" s="413"/>
      <c r="AJ25" s="413"/>
      <c r="AK25" s="413"/>
      <c r="AL25" s="414"/>
      <c r="AM25" s="412" t="s">
        <v>124</v>
      </c>
      <c r="AN25" s="413"/>
      <c r="AO25" s="413"/>
      <c r="AP25" s="413"/>
      <c r="AQ25" s="413"/>
      <c r="AR25" s="414"/>
      <c r="AS25" s="412" t="s">
        <v>124</v>
      </c>
      <c r="AT25" s="413"/>
      <c r="AU25" s="413"/>
      <c r="AV25" s="413"/>
      <c r="AW25" s="413"/>
      <c r="AX25" s="472"/>
      <c r="AY25" s="485" t="s">
        <v>169</v>
      </c>
      <c r="AZ25" s="486"/>
      <c r="BA25" s="486"/>
      <c r="BB25" s="486"/>
      <c r="BC25" s="486"/>
      <c r="BD25" s="486"/>
      <c r="BE25" s="486"/>
      <c r="BF25" s="486"/>
      <c r="BG25" s="486"/>
      <c r="BH25" s="486"/>
      <c r="BI25" s="486"/>
      <c r="BJ25" s="486"/>
      <c r="BK25" s="486"/>
      <c r="BL25" s="486"/>
      <c r="BM25" s="487"/>
      <c r="BN25" s="488">
        <v>234927</v>
      </c>
      <c r="BO25" s="489"/>
      <c r="BP25" s="489"/>
      <c r="BQ25" s="489"/>
      <c r="BR25" s="489"/>
      <c r="BS25" s="489"/>
      <c r="BT25" s="489"/>
      <c r="BU25" s="490"/>
      <c r="BV25" s="488">
        <v>327509</v>
      </c>
      <c r="BW25" s="489"/>
      <c r="BX25" s="489"/>
      <c r="BY25" s="489"/>
      <c r="BZ25" s="489"/>
      <c r="CA25" s="489"/>
      <c r="CB25" s="489"/>
      <c r="CC25" s="490"/>
      <c r="CD25" s="190"/>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7"/>
      <c r="B26" s="438"/>
      <c r="C26" s="439"/>
      <c r="D26" s="440"/>
      <c r="E26" s="415" t="s">
        <v>170</v>
      </c>
      <c r="F26" s="416"/>
      <c r="G26" s="416"/>
      <c r="H26" s="416"/>
      <c r="I26" s="416"/>
      <c r="J26" s="416"/>
      <c r="K26" s="417"/>
      <c r="L26" s="412">
        <v>1</v>
      </c>
      <c r="M26" s="413"/>
      <c r="N26" s="413"/>
      <c r="O26" s="413"/>
      <c r="P26" s="414"/>
      <c r="Q26" s="412">
        <v>4824</v>
      </c>
      <c r="R26" s="413"/>
      <c r="S26" s="413"/>
      <c r="T26" s="413"/>
      <c r="U26" s="413"/>
      <c r="V26" s="414"/>
      <c r="W26" s="502"/>
      <c r="X26" s="439"/>
      <c r="Y26" s="440"/>
      <c r="Z26" s="415" t="s">
        <v>171</v>
      </c>
      <c r="AA26" s="470"/>
      <c r="AB26" s="470"/>
      <c r="AC26" s="470"/>
      <c r="AD26" s="470"/>
      <c r="AE26" s="470"/>
      <c r="AF26" s="470"/>
      <c r="AG26" s="471"/>
      <c r="AH26" s="412">
        <v>1</v>
      </c>
      <c r="AI26" s="413"/>
      <c r="AJ26" s="413"/>
      <c r="AK26" s="413"/>
      <c r="AL26" s="414"/>
      <c r="AM26" s="412" t="s">
        <v>172</v>
      </c>
      <c r="AN26" s="413"/>
      <c r="AO26" s="413"/>
      <c r="AP26" s="413"/>
      <c r="AQ26" s="413"/>
      <c r="AR26" s="414"/>
      <c r="AS26" s="412" t="s">
        <v>172</v>
      </c>
      <c r="AT26" s="413"/>
      <c r="AU26" s="413"/>
      <c r="AV26" s="413"/>
      <c r="AW26" s="413"/>
      <c r="AX26" s="472"/>
      <c r="AY26" s="499" t="s">
        <v>173</v>
      </c>
      <c r="AZ26" s="419"/>
      <c r="BA26" s="419"/>
      <c r="BB26" s="419"/>
      <c r="BC26" s="419"/>
      <c r="BD26" s="419"/>
      <c r="BE26" s="419"/>
      <c r="BF26" s="419"/>
      <c r="BG26" s="419"/>
      <c r="BH26" s="419"/>
      <c r="BI26" s="419"/>
      <c r="BJ26" s="419"/>
      <c r="BK26" s="419"/>
      <c r="BL26" s="419"/>
      <c r="BM26" s="500"/>
      <c r="BN26" s="459" t="s">
        <v>124</v>
      </c>
      <c r="BO26" s="460"/>
      <c r="BP26" s="460"/>
      <c r="BQ26" s="460"/>
      <c r="BR26" s="460"/>
      <c r="BS26" s="460"/>
      <c r="BT26" s="460"/>
      <c r="BU26" s="461"/>
      <c r="BV26" s="459" t="s">
        <v>124</v>
      </c>
      <c r="BW26" s="460"/>
      <c r="BX26" s="460"/>
      <c r="BY26" s="460"/>
      <c r="BZ26" s="460"/>
      <c r="CA26" s="460"/>
      <c r="CB26" s="460"/>
      <c r="CC26" s="461"/>
      <c r="CD26" s="190"/>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7"/>
      <c r="B27" s="438"/>
      <c r="C27" s="439"/>
      <c r="D27" s="440"/>
      <c r="E27" s="415" t="s">
        <v>174</v>
      </c>
      <c r="F27" s="416"/>
      <c r="G27" s="416"/>
      <c r="H27" s="416"/>
      <c r="I27" s="416"/>
      <c r="J27" s="416"/>
      <c r="K27" s="417"/>
      <c r="L27" s="412">
        <v>1</v>
      </c>
      <c r="M27" s="413"/>
      <c r="N27" s="413"/>
      <c r="O27" s="413"/>
      <c r="P27" s="414"/>
      <c r="Q27" s="412">
        <v>3000</v>
      </c>
      <c r="R27" s="413"/>
      <c r="S27" s="413"/>
      <c r="T27" s="413"/>
      <c r="U27" s="413"/>
      <c r="V27" s="414"/>
      <c r="W27" s="502"/>
      <c r="X27" s="439"/>
      <c r="Y27" s="440"/>
      <c r="Z27" s="415" t="s">
        <v>175</v>
      </c>
      <c r="AA27" s="416"/>
      <c r="AB27" s="416"/>
      <c r="AC27" s="416"/>
      <c r="AD27" s="416"/>
      <c r="AE27" s="416"/>
      <c r="AF27" s="416"/>
      <c r="AG27" s="417"/>
      <c r="AH27" s="412">
        <v>2</v>
      </c>
      <c r="AI27" s="413"/>
      <c r="AJ27" s="413"/>
      <c r="AK27" s="413"/>
      <c r="AL27" s="414"/>
      <c r="AM27" s="412" t="s">
        <v>172</v>
      </c>
      <c r="AN27" s="413"/>
      <c r="AO27" s="413"/>
      <c r="AP27" s="413"/>
      <c r="AQ27" s="413"/>
      <c r="AR27" s="414"/>
      <c r="AS27" s="412" t="s">
        <v>172</v>
      </c>
      <c r="AT27" s="413"/>
      <c r="AU27" s="413"/>
      <c r="AV27" s="413"/>
      <c r="AW27" s="413"/>
      <c r="AX27" s="472"/>
      <c r="AY27" s="496" t="s">
        <v>176</v>
      </c>
      <c r="AZ27" s="497"/>
      <c r="BA27" s="497"/>
      <c r="BB27" s="497"/>
      <c r="BC27" s="497"/>
      <c r="BD27" s="497"/>
      <c r="BE27" s="497"/>
      <c r="BF27" s="497"/>
      <c r="BG27" s="497"/>
      <c r="BH27" s="497"/>
      <c r="BI27" s="497"/>
      <c r="BJ27" s="497"/>
      <c r="BK27" s="497"/>
      <c r="BL27" s="497"/>
      <c r="BM27" s="498"/>
      <c r="BN27" s="493">
        <v>18817</v>
      </c>
      <c r="BO27" s="494"/>
      <c r="BP27" s="494"/>
      <c r="BQ27" s="494"/>
      <c r="BR27" s="494"/>
      <c r="BS27" s="494"/>
      <c r="BT27" s="494"/>
      <c r="BU27" s="495"/>
      <c r="BV27" s="493">
        <v>18815</v>
      </c>
      <c r="BW27" s="494"/>
      <c r="BX27" s="494"/>
      <c r="BY27" s="494"/>
      <c r="BZ27" s="494"/>
      <c r="CA27" s="494"/>
      <c r="CB27" s="494"/>
      <c r="CC27" s="495"/>
      <c r="CD27" s="192"/>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7"/>
      <c r="B28" s="438"/>
      <c r="C28" s="439"/>
      <c r="D28" s="440"/>
      <c r="E28" s="415" t="s">
        <v>177</v>
      </c>
      <c r="F28" s="416"/>
      <c r="G28" s="416"/>
      <c r="H28" s="416"/>
      <c r="I28" s="416"/>
      <c r="J28" s="416"/>
      <c r="K28" s="417"/>
      <c r="L28" s="412">
        <v>1</v>
      </c>
      <c r="M28" s="413"/>
      <c r="N28" s="413"/>
      <c r="O28" s="413"/>
      <c r="P28" s="414"/>
      <c r="Q28" s="412">
        <v>2340</v>
      </c>
      <c r="R28" s="413"/>
      <c r="S28" s="413"/>
      <c r="T28" s="413"/>
      <c r="U28" s="413"/>
      <c r="V28" s="414"/>
      <c r="W28" s="502"/>
      <c r="X28" s="439"/>
      <c r="Y28" s="440"/>
      <c r="Z28" s="415" t="s">
        <v>178</v>
      </c>
      <c r="AA28" s="416"/>
      <c r="AB28" s="416"/>
      <c r="AC28" s="416"/>
      <c r="AD28" s="416"/>
      <c r="AE28" s="416"/>
      <c r="AF28" s="416"/>
      <c r="AG28" s="417"/>
      <c r="AH28" s="412" t="s">
        <v>124</v>
      </c>
      <c r="AI28" s="413"/>
      <c r="AJ28" s="413"/>
      <c r="AK28" s="413"/>
      <c r="AL28" s="414"/>
      <c r="AM28" s="412" t="s">
        <v>124</v>
      </c>
      <c r="AN28" s="413"/>
      <c r="AO28" s="413"/>
      <c r="AP28" s="413"/>
      <c r="AQ28" s="413"/>
      <c r="AR28" s="414"/>
      <c r="AS28" s="412" t="s">
        <v>124</v>
      </c>
      <c r="AT28" s="413"/>
      <c r="AU28" s="413"/>
      <c r="AV28" s="413"/>
      <c r="AW28" s="413"/>
      <c r="AX28" s="472"/>
      <c r="AY28" s="476" t="s">
        <v>179</v>
      </c>
      <c r="AZ28" s="477"/>
      <c r="BA28" s="477"/>
      <c r="BB28" s="478"/>
      <c r="BC28" s="485" t="s">
        <v>47</v>
      </c>
      <c r="BD28" s="486"/>
      <c r="BE28" s="486"/>
      <c r="BF28" s="486"/>
      <c r="BG28" s="486"/>
      <c r="BH28" s="486"/>
      <c r="BI28" s="486"/>
      <c r="BJ28" s="486"/>
      <c r="BK28" s="486"/>
      <c r="BL28" s="486"/>
      <c r="BM28" s="487"/>
      <c r="BN28" s="488">
        <v>2152770</v>
      </c>
      <c r="BO28" s="489"/>
      <c r="BP28" s="489"/>
      <c r="BQ28" s="489"/>
      <c r="BR28" s="489"/>
      <c r="BS28" s="489"/>
      <c r="BT28" s="489"/>
      <c r="BU28" s="490"/>
      <c r="BV28" s="488">
        <v>2134615</v>
      </c>
      <c r="BW28" s="489"/>
      <c r="BX28" s="489"/>
      <c r="BY28" s="489"/>
      <c r="BZ28" s="489"/>
      <c r="CA28" s="489"/>
      <c r="CB28" s="489"/>
      <c r="CC28" s="490"/>
      <c r="CD28" s="190"/>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7"/>
      <c r="B29" s="438"/>
      <c r="C29" s="439"/>
      <c r="D29" s="440"/>
      <c r="E29" s="415" t="s">
        <v>180</v>
      </c>
      <c r="F29" s="416"/>
      <c r="G29" s="416"/>
      <c r="H29" s="416"/>
      <c r="I29" s="416"/>
      <c r="J29" s="416"/>
      <c r="K29" s="417"/>
      <c r="L29" s="412">
        <v>12</v>
      </c>
      <c r="M29" s="413"/>
      <c r="N29" s="413"/>
      <c r="O29" s="413"/>
      <c r="P29" s="414"/>
      <c r="Q29" s="412">
        <v>2120</v>
      </c>
      <c r="R29" s="413"/>
      <c r="S29" s="413"/>
      <c r="T29" s="413"/>
      <c r="U29" s="413"/>
      <c r="V29" s="414"/>
      <c r="W29" s="503"/>
      <c r="X29" s="504"/>
      <c r="Y29" s="505"/>
      <c r="Z29" s="415" t="s">
        <v>181</v>
      </c>
      <c r="AA29" s="416"/>
      <c r="AB29" s="416"/>
      <c r="AC29" s="416"/>
      <c r="AD29" s="416"/>
      <c r="AE29" s="416"/>
      <c r="AF29" s="416"/>
      <c r="AG29" s="417"/>
      <c r="AH29" s="412">
        <v>113</v>
      </c>
      <c r="AI29" s="413"/>
      <c r="AJ29" s="413"/>
      <c r="AK29" s="413"/>
      <c r="AL29" s="414"/>
      <c r="AM29" s="412">
        <v>327975</v>
      </c>
      <c r="AN29" s="413"/>
      <c r="AO29" s="413"/>
      <c r="AP29" s="413"/>
      <c r="AQ29" s="413"/>
      <c r="AR29" s="414"/>
      <c r="AS29" s="412">
        <v>2902</v>
      </c>
      <c r="AT29" s="413"/>
      <c r="AU29" s="413"/>
      <c r="AV29" s="413"/>
      <c r="AW29" s="413"/>
      <c r="AX29" s="472"/>
      <c r="AY29" s="479"/>
      <c r="AZ29" s="480"/>
      <c r="BA29" s="480"/>
      <c r="BB29" s="481"/>
      <c r="BC29" s="473" t="s">
        <v>182</v>
      </c>
      <c r="BD29" s="474"/>
      <c r="BE29" s="474"/>
      <c r="BF29" s="474"/>
      <c r="BG29" s="474"/>
      <c r="BH29" s="474"/>
      <c r="BI29" s="474"/>
      <c r="BJ29" s="474"/>
      <c r="BK29" s="474"/>
      <c r="BL29" s="474"/>
      <c r="BM29" s="475"/>
      <c r="BN29" s="459">
        <v>32424</v>
      </c>
      <c r="BO29" s="460"/>
      <c r="BP29" s="460"/>
      <c r="BQ29" s="460"/>
      <c r="BR29" s="460"/>
      <c r="BS29" s="460"/>
      <c r="BT29" s="460"/>
      <c r="BU29" s="461"/>
      <c r="BV29" s="459">
        <v>32423</v>
      </c>
      <c r="BW29" s="460"/>
      <c r="BX29" s="460"/>
      <c r="BY29" s="460"/>
      <c r="BZ29" s="460"/>
      <c r="CA29" s="460"/>
      <c r="CB29" s="460"/>
      <c r="CC29" s="461"/>
      <c r="CD29" s="192"/>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7"/>
      <c r="B30" s="441"/>
      <c r="C30" s="442"/>
      <c r="D30" s="443"/>
      <c r="E30" s="420"/>
      <c r="F30" s="421"/>
      <c r="G30" s="421"/>
      <c r="H30" s="421"/>
      <c r="I30" s="421"/>
      <c r="J30" s="421"/>
      <c r="K30" s="422"/>
      <c r="L30" s="423"/>
      <c r="M30" s="424"/>
      <c r="N30" s="424"/>
      <c r="O30" s="424"/>
      <c r="P30" s="425"/>
      <c r="Q30" s="423"/>
      <c r="R30" s="424"/>
      <c r="S30" s="424"/>
      <c r="T30" s="424"/>
      <c r="U30" s="424"/>
      <c r="V30" s="425"/>
      <c r="W30" s="426" t="s">
        <v>183</v>
      </c>
      <c r="X30" s="427"/>
      <c r="Y30" s="427"/>
      <c r="Z30" s="427"/>
      <c r="AA30" s="427"/>
      <c r="AB30" s="427"/>
      <c r="AC30" s="427"/>
      <c r="AD30" s="427"/>
      <c r="AE30" s="427"/>
      <c r="AF30" s="427"/>
      <c r="AG30" s="428"/>
      <c r="AH30" s="429">
        <v>98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131298</v>
      </c>
      <c r="BO30" s="494"/>
      <c r="BP30" s="494"/>
      <c r="BQ30" s="494"/>
      <c r="BR30" s="494"/>
      <c r="BS30" s="494"/>
      <c r="BT30" s="494"/>
      <c r="BU30" s="495"/>
      <c r="BV30" s="493">
        <v>150908</v>
      </c>
      <c r="BW30" s="494"/>
      <c r="BX30" s="494"/>
      <c r="BY30" s="494"/>
      <c r="BZ30" s="494"/>
      <c r="CA30" s="494"/>
      <c r="CB30" s="494"/>
      <c r="CC30" s="49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418" t="s">
        <v>184</v>
      </c>
      <c r="D32" s="418"/>
      <c r="E32" s="418"/>
      <c r="F32" s="418"/>
      <c r="G32" s="418"/>
      <c r="H32" s="418"/>
      <c r="I32" s="418"/>
      <c r="J32" s="418"/>
      <c r="K32" s="418"/>
      <c r="L32" s="418"/>
      <c r="M32" s="418"/>
      <c r="N32" s="418"/>
      <c r="O32" s="418"/>
      <c r="P32" s="418"/>
      <c r="Q32" s="418"/>
      <c r="R32" s="418"/>
      <c r="S32" s="418"/>
      <c r="U32" s="419" t="s">
        <v>185</v>
      </c>
      <c r="V32" s="419"/>
      <c r="W32" s="419"/>
      <c r="X32" s="419"/>
      <c r="Y32" s="419"/>
      <c r="Z32" s="419"/>
      <c r="AA32" s="419"/>
      <c r="AB32" s="419"/>
      <c r="AC32" s="419"/>
      <c r="AD32" s="419"/>
      <c r="AE32" s="419"/>
      <c r="AF32" s="419"/>
      <c r="AG32" s="419"/>
      <c r="AH32" s="419"/>
      <c r="AI32" s="419"/>
      <c r="AJ32" s="419"/>
      <c r="AK32" s="419"/>
      <c r="AM32" s="419" t="s">
        <v>186</v>
      </c>
      <c r="AN32" s="419"/>
      <c r="AO32" s="419"/>
      <c r="AP32" s="419"/>
      <c r="AQ32" s="419"/>
      <c r="AR32" s="419"/>
      <c r="AS32" s="419"/>
      <c r="AT32" s="419"/>
      <c r="AU32" s="419"/>
      <c r="AV32" s="419"/>
      <c r="AW32" s="419"/>
      <c r="AX32" s="419"/>
      <c r="AY32" s="419"/>
      <c r="AZ32" s="419"/>
      <c r="BA32" s="419"/>
      <c r="BB32" s="419"/>
      <c r="BC32" s="419"/>
      <c r="BE32" s="419" t="s">
        <v>187</v>
      </c>
      <c r="BF32" s="419"/>
      <c r="BG32" s="419"/>
      <c r="BH32" s="419"/>
      <c r="BI32" s="419"/>
      <c r="BJ32" s="419"/>
      <c r="BK32" s="419"/>
      <c r="BL32" s="419"/>
      <c r="BM32" s="419"/>
      <c r="BN32" s="419"/>
      <c r="BO32" s="419"/>
      <c r="BP32" s="419"/>
      <c r="BQ32" s="419"/>
      <c r="BR32" s="419"/>
      <c r="BS32" s="419"/>
      <c r="BT32" s="419"/>
      <c r="BU32" s="419"/>
      <c r="BW32" s="419" t="s">
        <v>188</v>
      </c>
      <c r="BX32" s="419"/>
      <c r="BY32" s="419"/>
      <c r="BZ32" s="419"/>
      <c r="CA32" s="419"/>
      <c r="CB32" s="419"/>
      <c r="CC32" s="419"/>
      <c r="CD32" s="419"/>
      <c r="CE32" s="419"/>
      <c r="CF32" s="419"/>
      <c r="CG32" s="419"/>
      <c r="CH32" s="419"/>
      <c r="CI32" s="419"/>
      <c r="CJ32" s="419"/>
      <c r="CK32" s="419"/>
      <c r="CL32" s="419"/>
      <c r="CM32" s="419"/>
      <c r="CO32" s="419" t="s">
        <v>189</v>
      </c>
      <c r="CP32" s="419"/>
      <c r="CQ32" s="419"/>
      <c r="CR32" s="419"/>
      <c r="CS32" s="419"/>
      <c r="CT32" s="419"/>
      <c r="CU32" s="419"/>
      <c r="CV32" s="419"/>
      <c r="CW32" s="419"/>
      <c r="CX32" s="419"/>
      <c r="CY32" s="419"/>
      <c r="CZ32" s="419"/>
      <c r="DA32" s="419"/>
      <c r="DB32" s="419"/>
      <c r="DC32" s="419"/>
      <c r="DD32" s="419"/>
      <c r="DE32" s="419"/>
      <c r="DI32" s="200"/>
    </row>
    <row r="33" spans="1:113" ht="13.5" customHeight="1" x14ac:dyDescent="0.2">
      <c r="A33" s="177"/>
      <c r="B33" s="201"/>
      <c r="C33" s="411" t="s">
        <v>190</v>
      </c>
      <c r="D33" s="411"/>
      <c r="E33" s="410" t="s">
        <v>191</v>
      </c>
      <c r="F33" s="410"/>
      <c r="G33" s="410"/>
      <c r="H33" s="410"/>
      <c r="I33" s="410"/>
      <c r="J33" s="410"/>
      <c r="K33" s="410"/>
      <c r="L33" s="410"/>
      <c r="M33" s="410"/>
      <c r="N33" s="410"/>
      <c r="O33" s="410"/>
      <c r="P33" s="410"/>
      <c r="Q33" s="410"/>
      <c r="R33" s="410"/>
      <c r="S33" s="410"/>
      <c r="T33" s="202"/>
      <c r="U33" s="411" t="s">
        <v>190</v>
      </c>
      <c r="V33" s="411"/>
      <c r="W33" s="410" t="s">
        <v>191</v>
      </c>
      <c r="X33" s="410"/>
      <c r="Y33" s="410"/>
      <c r="Z33" s="410"/>
      <c r="AA33" s="410"/>
      <c r="AB33" s="410"/>
      <c r="AC33" s="410"/>
      <c r="AD33" s="410"/>
      <c r="AE33" s="410"/>
      <c r="AF33" s="410"/>
      <c r="AG33" s="410"/>
      <c r="AH33" s="410"/>
      <c r="AI33" s="410"/>
      <c r="AJ33" s="410"/>
      <c r="AK33" s="410"/>
      <c r="AL33" s="202"/>
      <c r="AM33" s="411" t="s">
        <v>190</v>
      </c>
      <c r="AN33" s="411"/>
      <c r="AO33" s="410" t="s">
        <v>191</v>
      </c>
      <c r="AP33" s="410"/>
      <c r="AQ33" s="410"/>
      <c r="AR33" s="410"/>
      <c r="AS33" s="410"/>
      <c r="AT33" s="410"/>
      <c r="AU33" s="410"/>
      <c r="AV33" s="410"/>
      <c r="AW33" s="410"/>
      <c r="AX33" s="410"/>
      <c r="AY33" s="410"/>
      <c r="AZ33" s="410"/>
      <c r="BA33" s="410"/>
      <c r="BB33" s="410"/>
      <c r="BC33" s="410"/>
      <c r="BD33" s="203"/>
      <c r="BE33" s="410" t="s">
        <v>192</v>
      </c>
      <c r="BF33" s="410"/>
      <c r="BG33" s="410" t="s">
        <v>193</v>
      </c>
      <c r="BH33" s="410"/>
      <c r="BI33" s="410"/>
      <c r="BJ33" s="410"/>
      <c r="BK33" s="410"/>
      <c r="BL33" s="410"/>
      <c r="BM33" s="410"/>
      <c r="BN33" s="410"/>
      <c r="BO33" s="410"/>
      <c r="BP33" s="410"/>
      <c r="BQ33" s="410"/>
      <c r="BR33" s="410"/>
      <c r="BS33" s="410"/>
      <c r="BT33" s="410"/>
      <c r="BU33" s="410"/>
      <c r="BV33" s="203"/>
      <c r="BW33" s="411" t="s">
        <v>192</v>
      </c>
      <c r="BX33" s="411"/>
      <c r="BY33" s="410" t="s">
        <v>194</v>
      </c>
      <c r="BZ33" s="410"/>
      <c r="CA33" s="410"/>
      <c r="CB33" s="410"/>
      <c r="CC33" s="410"/>
      <c r="CD33" s="410"/>
      <c r="CE33" s="410"/>
      <c r="CF33" s="410"/>
      <c r="CG33" s="410"/>
      <c r="CH33" s="410"/>
      <c r="CI33" s="410"/>
      <c r="CJ33" s="410"/>
      <c r="CK33" s="410"/>
      <c r="CL33" s="410"/>
      <c r="CM33" s="410"/>
      <c r="CN33" s="202"/>
      <c r="CO33" s="411" t="s">
        <v>190</v>
      </c>
      <c r="CP33" s="411"/>
      <c r="CQ33" s="410" t="s">
        <v>195</v>
      </c>
      <c r="CR33" s="410"/>
      <c r="CS33" s="410"/>
      <c r="CT33" s="410"/>
      <c r="CU33" s="410"/>
      <c r="CV33" s="410"/>
      <c r="CW33" s="410"/>
      <c r="CX33" s="410"/>
      <c r="CY33" s="410"/>
      <c r="CZ33" s="410"/>
      <c r="DA33" s="410"/>
      <c r="DB33" s="410"/>
      <c r="DC33" s="410"/>
      <c r="DD33" s="410"/>
      <c r="DE33" s="410"/>
      <c r="DF33" s="202"/>
      <c r="DG33" s="409" t="s">
        <v>196</v>
      </c>
      <c r="DH33" s="409"/>
      <c r="DI33" s="204"/>
    </row>
    <row r="34" spans="1:113" ht="32.25" customHeight="1" x14ac:dyDescent="0.2">
      <c r="A34" s="177"/>
      <c r="B34" s="201"/>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7"/>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7"/>
      <c r="AM34" s="407">
        <f>IF(AO34="","",MAX(C34:D43,U34:V43)+1)</f>
        <v>7</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7"/>
      <c r="BE34" s="407" t="str">
        <f>IF(BG34="","",MAX(C34:D43,U34:V43,AM34:AN43)+1)</f>
        <v/>
      </c>
      <c r="BF34" s="407"/>
      <c r="BG34" s="408"/>
      <c r="BH34" s="408"/>
      <c r="BI34" s="408"/>
      <c r="BJ34" s="408"/>
      <c r="BK34" s="408"/>
      <c r="BL34" s="408"/>
      <c r="BM34" s="408"/>
      <c r="BN34" s="408"/>
      <c r="BO34" s="408"/>
      <c r="BP34" s="408"/>
      <c r="BQ34" s="408"/>
      <c r="BR34" s="408"/>
      <c r="BS34" s="408"/>
      <c r="BT34" s="408"/>
      <c r="BU34" s="408"/>
      <c r="BV34" s="177"/>
      <c r="BW34" s="407">
        <f>IF(BY34="","",MAX(C34:D43,U34:V43,AM34:AN43,BE34:BF43)+1)</f>
        <v>9</v>
      </c>
      <c r="BX34" s="407"/>
      <c r="BY34" s="408" t="str">
        <f>IF('各会計、関係団体の財政状況及び健全化判断比率'!B68="","",'各会計、関係団体の財政状況及び健全化判断比率'!B68)</f>
        <v>群馬県後期高齢者医療広域連合（一般会計）</v>
      </c>
      <c r="BZ34" s="408"/>
      <c r="CA34" s="408"/>
      <c r="CB34" s="408"/>
      <c r="CC34" s="408"/>
      <c r="CD34" s="408"/>
      <c r="CE34" s="408"/>
      <c r="CF34" s="408"/>
      <c r="CG34" s="408"/>
      <c r="CH34" s="408"/>
      <c r="CI34" s="408"/>
      <c r="CJ34" s="408"/>
      <c r="CK34" s="408"/>
      <c r="CL34" s="408"/>
      <c r="CM34" s="408"/>
      <c r="CN34" s="177"/>
      <c r="CO34" s="407">
        <f>IF(CQ34="","",MAX(C34:D43,U34:V43,AM34:AN43,BE34:BF43,BW34:BX43)+1)</f>
        <v>14</v>
      </c>
      <c r="CP34" s="407"/>
      <c r="CQ34" s="408" t="str">
        <f>IF('各会計、関係団体の財政状況及び健全化判断比率'!BS7="","",'各会計、関係団体の財政状況及び健全化判断比率'!BS7)</f>
        <v>吉岡町振興公社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4"/>
    </row>
    <row r="35" spans="1:113" ht="32.25" customHeight="1" x14ac:dyDescent="0.2">
      <c r="A35" s="177"/>
      <c r="B35" s="201"/>
      <c r="C35" s="407">
        <f>IF(E35="","",C34+1)</f>
        <v>2</v>
      </c>
      <c r="D35" s="407"/>
      <c r="E35" s="408" t="str">
        <f>IF('各会計、関係団体の財政状況及び健全化判断比率'!B8="","",'各会計、関係団体の財政状況及び健全化判断比率'!B8)</f>
        <v>学校給食事業特別会計</v>
      </c>
      <c r="F35" s="408"/>
      <c r="G35" s="408"/>
      <c r="H35" s="408"/>
      <c r="I35" s="408"/>
      <c r="J35" s="408"/>
      <c r="K35" s="408"/>
      <c r="L35" s="408"/>
      <c r="M35" s="408"/>
      <c r="N35" s="408"/>
      <c r="O35" s="408"/>
      <c r="P35" s="408"/>
      <c r="Q35" s="408"/>
      <c r="R35" s="408"/>
      <c r="S35" s="408"/>
      <c r="T35" s="177"/>
      <c r="U35" s="407">
        <f>IF(W35="","",U34+1)</f>
        <v>5</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7"/>
      <c r="AM35" s="407">
        <f t="shared" ref="AM35:AM43" si="0">IF(AO35="","",AM34+1)</f>
        <v>8</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7"/>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7"/>
      <c r="BW35" s="407">
        <f t="shared" ref="BW35:BW43" si="2">IF(BY35="","",BW34+1)</f>
        <v>10</v>
      </c>
      <c r="BX35" s="407"/>
      <c r="BY35" s="408" t="str">
        <f>IF('各会計、関係団体の財政状況及び健全化判断比率'!B69="","",'各会計、関係団体の財政状況及び健全化判断比率'!B69)</f>
        <v>群馬県後期高齢者医療広域連合（事業会計）</v>
      </c>
      <c r="BZ35" s="408"/>
      <c r="CA35" s="408"/>
      <c r="CB35" s="408"/>
      <c r="CC35" s="408"/>
      <c r="CD35" s="408"/>
      <c r="CE35" s="408"/>
      <c r="CF35" s="408"/>
      <c r="CG35" s="408"/>
      <c r="CH35" s="408"/>
      <c r="CI35" s="408"/>
      <c r="CJ35" s="408"/>
      <c r="CK35" s="408"/>
      <c r="CL35" s="408"/>
      <c r="CM35" s="408"/>
      <c r="CN35" s="177"/>
      <c r="CO35" s="407">
        <f t="shared" ref="CO35:CO43" si="3">IF(CQ35="","",CO34+1)</f>
        <v>15</v>
      </c>
      <c r="CP35" s="407"/>
      <c r="CQ35" s="408" t="str">
        <f>IF('各会計、関係団体の財政状況及び健全化判断比率'!BS8="","",'各会計、関係団体の財政状況及び健全化判断比率'!BS8)</f>
        <v>吉岡町土地開発公社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v>
      </c>
      <c r="DH35" s="405"/>
      <c r="DI35" s="204"/>
    </row>
    <row r="36" spans="1:113" ht="32.25" customHeight="1" x14ac:dyDescent="0.2">
      <c r="A36" s="177"/>
      <c r="B36" s="201"/>
      <c r="C36" s="407">
        <f>IF(E36="","",C35+1)</f>
        <v>3</v>
      </c>
      <c r="D36" s="407"/>
      <c r="E36" s="408" t="str">
        <f>IF('各会計、関係団体の財政状況及び健全化判断比率'!B9="","",'各会計、関係団体の財政状況及び健全化判断比率'!B9)</f>
        <v>住宅新築資金等貸付事業特別会計</v>
      </c>
      <c r="F36" s="408"/>
      <c r="G36" s="408"/>
      <c r="H36" s="408"/>
      <c r="I36" s="408"/>
      <c r="J36" s="408"/>
      <c r="K36" s="408"/>
      <c r="L36" s="408"/>
      <c r="M36" s="408"/>
      <c r="N36" s="408"/>
      <c r="O36" s="408"/>
      <c r="P36" s="408"/>
      <c r="Q36" s="408"/>
      <c r="R36" s="408"/>
      <c r="S36" s="408"/>
      <c r="T36" s="177"/>
      <c r="U36" s="407">
        <f t="shared" ref="U36:U43" si="4">IF(W36="","",U35+1)</f>
        <v>6</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7"/>
      <c r="AM36" s="407" t="str">
        <f t="shared" si="0"/>
        <v/>
      </c>
      <c r="AN36" s="407"/>
      <c r="AO36" s="408"/>
      <c r="AP36" s="408"/>
      <c r="AQ36" s="408"/>
      <c r="AR36" s="408"/>
      <c r="AS36" s="408"/>
      <c r="AT36" s="408"/>
      <c r="AU36" s="408"/>
      <c r="AV36" s="408"/>
      <c r="AW36" s="408"/>
      <c r="AX36" s="408"/>
      <c r="AY36" s="408"/>
      <c r="AZ36" s="408"/>
      <c r="BA36" s="408"/>
      <c r="BB36" s="408"/>
      <c r="BC36" s="408"/>
      <c r="BD36" s="177"/>
      <c r="BE36" s="407" t="str">
        <f t="shared" si="1"/>
        <v/>
      </c>
      <c r="BF36" s="407"/>
      <c r="BG36" s="408"/>
      <c r="BH36" s="408"/>
      <c r="BI36" s="408"/>
      <c r="BJ36" s="408"/>
      <c r="BK36" s="408"/>
      <c r="BL36" s="408"/>
      <c r="BM36" s="408"/>
      <c r="BN36" s="408"/>
      <c r="BO36" s="408"/>
      <c r="BP36" s="408"/>
      <c r="BQ36" s="408"/>
      <c r="BR36" s="408"/>
      <c r="BS36" s="408"/>
      <c r="BT36" s="408"/>
      <c r="BU36" s="408"/>
      <c r="BV36" s="177"/>
      <c r="BW36" s="407">
        <f t="shared" si="2"/>
        <v>11</v>
      </c>
      <c r="BX36" s="407"/>
      <c r="BY36" s="408" t="str">
        <f>IF('各会計、関係団体の財政状況及び健全化判断比率'!B70="","",'各会計、関係団体の財政状況及び健全化判断比率'!B70)</f>
        <v>渋川地区広域市町村圏振興整備組合</v>
      </c>
      <c r="BZ36" s="408"/>
      <c r="CA36" s="408"/>
      <c r="CB36" s="408"/>
      <c r="CC36" s="408"/>
      <c r="CD36" s="408"/>
      <c r="CE36" s="408"/>
      <c r="CF36" s="408"/>
      <c r="CG36" s="408"/>
      <c r="CH36" s="408"/>
      <c r="CI36" s="408"/>
      <c r="CJ36" s="408"/>
      <c r="CK36" s="408"/>
      <c r="CL36" s="408"/>
      <c r="CM36" s="408"/>
      <c r="CN36" s="177"/>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4"/>
    </row>
    <row r="37" spans="1:113" ht="32.25" customHeight="1" x14ac:dyDescent="0.2">
      <c r="A37" s="177"/>
      <c r="B37" s="201"/>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7"/>
      <c r="U37" s="407" t="str">
        <f t="shared" si="4"/>
        <v/>
      </c>
      <c r="V37" s="407"/>
      <c r="W37" s="408"/>
      <c r="X37" s="408"/>
      <c r="Y37" s="408"/>
      <c r="Z37" s="408"/>
      <c r="AA37" s="408"/>
      <c r="AB37" s="408"/>
      <c r="AC37" s="408"/>
      <c r="AD37" s="408"/>
      <c r="AE37" s="408"/>
      <c r="AF37" s="408"/>
      <c r="AG37" s="408"/>
      <c r="AH37" s="408"/>
      <c r="AI37" s="408"/>
      <c r="AJ37" s="408"/>
      <c r="AK37" s="408"/>
      <c r="AL37" s="177"/>
      <c r="AM37" s="407" t="str">
        <f t="shared" si="0"/>
        <v/>
      </c>
      <c r="AN37" s="407"/>
      <c r="AO37" s="408"/>
      <c r="AP37" s="408"/>
      <c r="AQ37" s="408"/>
      <c r="AR37" s="408"/>
      <c r="AS37" s="408"/>
      <c r="AT37" s="408"/>
      <c r="AU37" s="408"/>
      <c r="AV37" s="408"/>
      <c r="AW37" s="408"/>
      <c r="AX37" s="408"/>
      <c r="AY37" s="408"/>
      <c r="AZ37" s="408"/>
      <c r="BA37" s="408"/>
      <c r="BB37" s="408"/>
      <c r="BC37" s="408"/>
      <c r="BD37" s="177"/>
      <c r="BE37" s="407" t="str">
        <f t="shared" si="1"/>
        <v/>
      </c>
      <c r="BF37" s="407"/>
      <c r="BG37" s="408"/>
      <c r="BH37" s="408"/>
      <c r="BI37" s="408"/>
      <c r="BJ37" s="408"/>
      <c r="BK37" s="408"/>
      <c r="BL37" s="408"/>
      <c r="BM37" s="408"/>
      <c r="BN37" s="408"/>
      <c r="BO37" s="408"/>
      <c r="BP37" s="408"/>
      <c r="BQ37" s="408"/>
      <c r="BR37" s="408"/>
      <c r="BS37" s="408"/>
      <c r="BT37" s="408"/>
      <c r="BU37" s="408"/>
      <c r="BV37" s="177"/>
      <c r="BW37" s="407">
        <f t="shared" si="2"/>
        <v>12</v>
      </c>
      <c r="BX37" s="407"/>
      <c r="BY37" s="408" t="str">
        <f>IF('各会計、関係団体の財政状況及び健全化判断比率'!B71="","",'各会計、関係団体の財政状況及び健全化判断比率'!B71)</f>
        <v>群馬県市町村総合事務組合</v>
      </c>
      <c r="BZ37" s="408"/>
      <c r="CA37" s="408"/>
      <c r="CB37" s="408"/>
      <c r="CC37" s="408"/>
      <c r="CD37" s="408"/>
      <c r="CE37" s="408"/>
      <c r="CF37" s="408"/>
      <c r="CG37" s="408"/>
      <c r="CH37" s="408"/>
      <c r="CI37" s="408"/>
      <c r="CJ37" s="408"/>
      <c r="CK37" s="408"/>
      <c r="CL37" s="408"/>
      <c r="CM37" s="408"/>
      <c r="CN37" s="177"/>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4"/>
    </row>
    <row r="38" spans="1:113" ht="32.25" customHeight="1" x14ac:dyDescent="0.2">
      <c r="A38" s="177"/>
      <c r="B38" s="201"/>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7"/>
      <c r="U38" s="407" t="str">
        <f t="shared" si="4"/>
        <v/>
      </c>
      <c r="V38" s="407"/>
      <c r="W38" s="408"/>
      <c r="X38" s="408"/>
      <c r="Y38" s="408"/>
      <c r="Z38" s="408"/>
      <c r="AA38" s="408"/>
      <c r="AB38" s="408"/>
      <c r="AC38" s="408"/>
      <c r="AD38" s="408"/>
      <c r="AE38" s="408"/>
      <c r="AF38" s="408"/>
      <c r="AG38" s="408"/>
      <c r="AH38" s="408"/>
      <c r="AI38" s="408"/>
      <c r="AJ38" s="408"/>
      <c r="AK38" s="408"/>
      <c r="AL38" s="177"/>
      <c r="AM38" s="407" t="str">
        <f t="shared" si="0"/>
        <v/>
      </c>
      <c r="AN38" s="407"/>
      <c r="AO38" s="408"/>
      <c r="AP38" s="408"/>
      <c r="AQ38" s="408"/>
      <c r="AR38" s="408"/>
      <c r="AS38" s="408"/>
      <c r="AT38" s="408"/>
      <c r="AU38" s="408"/>
      <c r="AV38" s="408"/>
      <c r="AW38" s="408"/>
      <c r="AX38" s="408"/>
      <c r="AY38" s="408"/>
      <c r="AZ38" s="408"/>
      <c r="BA38" s="408"/>
      <c r="BB38" s="408"/>
      <c r="BC38" s="408"/>
      <c r="BD38" s="177"/>
      <c r="BE38" s="407" t="str">
        <f t="shared" si="1"/>
        <v/>
      </c>
      <c r="BF38" s="407"/>
      <c r="BG38" s="408"/>
      <c r="BH38" s="408"/>
      <c r="BI38" s="408"/>
      <c r="BJ38" s="408"/>
      <c r="BK38" s="408"/>
      <c r="BL38" s="408"/>
      <c r="BM38" s="408"/>
      <c r="BN38" s="408"/>
      <c r="BO38" s="408"/>
      <c r="BP38" s="408"/>
      <c r="BQ38" s="408"/>
      <c r="BR38" s="408"/>
      <c r="BS38" s="408"/>
      <c r="BT38" s="408"/>
      <c r="BU38" s="408"/>
      <c r="BV38" s="177"/>
      <c r="BW38" s="407">
        <f t="shared" si="2"/>
        <v>13</v>
      </c>
      <c r="BX38" s="407"/>
      <c r="BY38" s="408" t="str">
        <f>IF('各会計、関係団体の財政状況及び健全化判断比率'!B72="","",'各会計、関係団体の財政状況及び健全化判断比率'!B72)</f>
        <v>群馬県市町村会館管理組合</v>
      </c>
      <c r="BZ38" s="408"/>
      <c r="CA38" s="408"/>
      <c r="CB38" s="408"/>
      <c r="CC38" s="408"/>
      <c r="CD38" s="408"/>
      <c r="CE38" s="408"/>
      <c r="CF38" s="408"/>
      <c r="CG38" s="408"/>
      <c r="CH38" s="408"/>
      <c r="CI38" s="408"/>
      <c r="CJ38" s="408"/>
      <c r="CK38" s="408"/>
      <c r="CL38" s="408"/>
      <c r="CM38" s="408"/>
      <c r="CN38" s="177"/>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4"/>
    </row>
    <row r="39" spans="1:113" ht="32.25" customHeight="1" x14ac:dyDescent="0.2">
      <c r="A39" s="177"/>
      <c r="B39" s="201"/>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7"/>
      <c r="U39" s="407" t="str">
        <f t="shared" si="4"/>
        <v/>
      </c>
      <c r="V39" s="407"/>
      <c r="W39" s="408"/>
      <c r="X39" s="408"/>
      <c r="Y39" s="408"/>
      <c r="Z39" s="408"/>
      <c r="AA39" s="408"/>
      <c r="AB39" s="408"/>
      <c r="AC39" s="408"/>
      <c r="AD39" s="408"/>
      <c r="AE39" s="408"/>
      <c r="AF39" s="408"/>
      <c r="AG39" s="408"/>
      <c r="AH39" s="408"/>
      <c r="AI39" s="408"/>
      <c r="AJ39" s="408"/>
      <c r="AK39" s="408"/>
      <c r="AL39" s="177"/>
      <c r="AM39" s="407" t="str">
        <f t="shared" si="0"/>
        <v/>
      </c>
      <c r="AN39" s="407"/>
      <c r="AO39" s="408"/>
      <c r="AP39" s="408"/>
      <c r="AQ39" s="408"/>
      <c r="AR39" s="408"/>
      <c r="AS39" s="408"/>
      <c r="AT39" s="408"/>
      <c r="AU39" s="408"/>
      <c r="AV39" s="408"/>
      <c r="AW39" s="408"/>
      <c r="AX39" s="408"/>
      <c r="AY39" s="408"/>
      <c r="AZ39" s="408"/>
      <c r="BA39" s="408"/>
      <c r="BB39" s="408"/>
      <c r="BC39" s="408"/>
      <c r="BD39" s="177"/>
      <c r="BE39" s="407" t="str">
        <f t="shared" si="1"/>
        <v/>
      </c>
      <c r="BF39" s="407"/>
      <c r="BG39" s="408"/>
      <c r="BH39" s="408"/>
      <c r="BI39" s="408"/>
      <c r="BJ39" s="408"/>
      <c r="BK39" s="408"/>
      <c r="BL39" s="408"/>
      <c r="BM39" s="408"/>
      <c r="BN39" s="408"/>
      <c r="BO39" s="408"/>
      <c r="BP39" s="408"/>
      <c r="BQ39" s="408"/>
      <c r="BR39" s="408"/>
      <c r="BS39" s="408"/>
      <c r="BT39" s="408"/>
      <c r="BU39" s="408"/>
      <c r="BV39" s="177"/>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7"/>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4"/>
    </row>
    <row r="40" spans="1:113" ht="32.25" customHeight="1" x14ac:dyDescent="0.2">
      <c r="A40" s="177"/>
      <c r="B40" s="201"/>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7"/>
      <c r="U40" s="407" t="str">
        <f t="shared" si="4"/>
        <v/>
      </c>
      <c r="V40" s="407"/>
      <c r="W40" s="408"/>
      <c r="X40" s="408"/>
      <c r="Y40" s="408"/>
      <c r="Z40" s="408"/>
      <c r="AA40" s="408"/>
      <c r="AB40" s="408"/>
      <c r="AC40" s="408"/>
      <c r="AD40" s="408"/>
      <c r="AE40" s="408"/>
      <c r="AF40" s="408"/>
      <c r="AG40" s="408"/>
      <c r="AH40" s="408"/>
      <c r="AI40" s="408"/>
      <c r="AJ40" s="408"/>
      <c r="AK40" s="408"/>
      <c r="AL40" s="177"/>
      <c r="AM40" s="407" t="str">
        <f t="shared" si="0"/>
        <v/>
      </c>
      <c r="AN40" s="407"/>
      <c r="AO40" s="408"/>
      <c r="AP40" s="408"/>
      <c r="AQ40" s="408"/>
      <c r="AR40" s="408"/>
      <c r="AS40" s="408"/>
      <c r="AT40" s="408"/>
      <c r="AU40" s="408"/>
      <c r="AV40" s="408"/>
      <c r="AW40" s="408"/>
      <c r="AX40" s="408"/>
      <c r="AY40" s="408"/>
      <c r="AZ40" s="408"/>
      <c r="BA40" s="408"/>
      <c r="BB40" s="408"/>
      <c r="BC40" s="408"/>
      <c r="BD40" s="177"/>
      <c r="BE40" s="407" t="str">
        <f t="shared" si="1"/>
        <v/>
      </c>
      <c r="BF40" s="407"/>
      <c r="BG40" s="408"/>
      <c r="BH40" s="408"/>
      <c r="BI40" s="408"/>
      <c r="BJ40" s="408"/>
      <c r="BK40" s="408"/>
      <c r="BL40" s="408"/>
      <c r="BM40" s="408"/>
      <c r="BN40" s="408"/>
      <c r="BO40" s="408"/>
      <c r="BP40" s="408"/>
      <c r="BQ40" s="408"/>
      <c r="BR40" s="408"/>
      <c r="BS40" s="408"/>
      <c r="BT40" s="408"/>
      <c r="BU40" s="408"/>
      <c r="BV40" s="177"/>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7"/>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4"/>
    </row>
    <row r="41" spans="1:113" ht="32.25" customHeight="1" x14ac:dyDescent="0.2">
      <c r="A41" s="177"/>
      <c r="B41" s="201"/>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7"/>
      <c r="U41" s="407" t="str">
        <f t="shared" si="4"/>
        <v/>
      </c>
      <c r="V41" s="407"/>
      <c r="W41" s="408"/>
      <c r="X41" s="408"/>
      <c r="Y41" s="408"/>
      <c r="Z41" s="408"/>
      <c r="AA41" s="408"/>
      <c r="AB41" s="408"/>
      <c r="AC41" s="408"/>
      <c r="AD41" s="408"/>
      <c r="AE41" s="408"/>
      <c r="AF41" s="408"/>
      <c r="AG41" s="408"/>
      <c r="AH41" s="408"/>
      <c r="AI41" s="408"/>
      <c r="AJ41" s="408"/>
      <c r="AK41" s="408"/>
      <c r="AL41" s="177"/>
      <c r="AM41" s="407" t="str">
        <f t="shared" si="0"/>
        <v/>
      </c>
      <c r="AN41" s="407"/>
      <c r="AO41" s="408"/>
      <c r="AP41" s="408"/>
      <c r="AQ41" s="408"/>
      <c r="AR41" s="408"/>
      <c r="AS41" s="408"/>
      <c r="AT41" s="408"/>
      <c r="AU41" s="408"/>
      <c r="AV41" s="408"/>
      <c r="AW41" s="408"/>
      <c r="AX41" s="408"/>
      <c r="AY41" s="408"/>
      <c r="AZ41" s="408"/>
      <c r="BA41" s="408"/>
      <c r="BB41" s="408"/>
      <c r="BC41" s="408"/>
      <c r="BD41" s="177"/>
      <c r="BE41" s="407" t="str">
        <f t="shared" si="1"/>
        <v/>
      </c>
      <c r="BF41" s="407"/>
      <c r="BG41" s="408"/>
      <c r="BH41" s="408"/>
      <c r="BI41" s="408"/>
      <c r="BJ41" s="408"/>
      <c r="BK41" s="408"/>
      <c r="BL41" s="408"/>
      <c r="BM41" s="408"/>
      <c r="BN41" s="408"/>
      <c r="BO41" s="408"/>
      <c r="BP41" s="408"/>
      <c r="BQ41" s="408"/>
      <c r="BR41" s="408"/>
      <c r="BS41" s="408"/>
      <c r="BT41" s="408"/>
      <c r="BU41" s="408"/>
      <c r="BV41" s="177"/>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7"/>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4"/>
    </row>
    <row r="42" spans="1:113" ht="32.25" customHeight="1" x14ac:dyDescent="0.2">
      <c r="B42" s="201"/>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7"/>
      <c r="U42" s="407" t="str">
        <f t="shared" si="4"/>
        <v/>
      </c>
      <c r="V42" s="407"/>
      <c r="W42" s="408"/>
      <c r="X42" s="408"/>
      <c r="Y42" s="408"/>
      <c r="Z42" s="408"/>
      <c r="AA42" s="408"/>
      <c r="AB42" s="408"/>
      <c r="AC42" s="408"/>
      <c r="AD42" s="408"/>
      <c r="AE42" s="408"/>
      <c r="AF42" s="408"/>
      <c r="AG42" s="408"/>
      <c r="AH42" s="408"/>
      <c r="AI42" s="408"/>
      <c r="AJ42" s="408"/>
      <c r="AK42" s="408"/>
      <c r="AL42" s="177"/>
      <c r="AM42" s="407" t="str">
        <f t="shared" si="0"/>
        <v/>
      </c>
      <c r="AN42" s="407"/>
      <c r="AO42" s="408"/>
      <c r="AP42" s="408"/>
      <c r="AQ42" s="408"/>
      <c r="AR42" s="408"/>
      <c r="AS42" s="408"/>
      <c r="AT42" s="408"/>
      <c r="AU42" s="408"/>
      <c r="AV42" s="408"/>
      <c r="AW42" s="408"/>
      <c r="AX42" s="408"/>
      <c r="AY42" s="408"/>
      <c r="AZ42" s="408"/>
      <c r="BA42" s="408"/>
      <c r="BB42" s="408"/>
      <c r="BC42" s="408"/>
      <c r="BD42" s="177"/>
      <c r="BE42" s="407" t="str">
        <f t="shared" si="1"/>
        <v/>
      </c>
      <c r="BF42" s="407"/>
      <c r="BG42" s="408"/>
      <c r="BH42" s="408"/>
      <c r="BI42" s="408"/>
      <c r="BJ42" s="408"/>
      <c r="BK42" s="408"/>
      <c r="BL42" s="408"/>
      <c r="BM42" s="408"/>
      <c r="BN42" s="408"/>
      <c r="BO42" s="408"/>
      <c r="BP42" s="408"/>
      <c r="BQ42" s="408"/>
      <c r="BR42" s="408"/>
      <c r="BS42" s="408"/>
      <c r="BT42" s="408"/>
      <c r="BU42" s="408"/>
      <c r="BV42" s="177"/>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7"/>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4"/>
    </row>
    <row r="43" spans="1:113" ht="32.25" customHeight="1" x14ac:dyDescent="0.2">
      <c r="B43" s="201"/>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7"/>
      <c r="U43" s="407" t="str">
        <f t="shared" si="4"/>
        <v/>
      </c>
      <c r="V43" s="407"/>
      <c r="W43" s="408"/>
      <c r="X43" s="408"/>
      <c r="Y43" s="408"/>
      <c r="Z43" s="408"/>
      <c r="AA43" s="408"/>
      <c r="AB43" s="408"/>
      <c r="AC43" s="408"/>
      <c r="AD43" s="408"/>
      <c r="AE43" s="408"/>
      <c r="AF43" s="408"/>
      <c r="AG43" s="408"/>
      <c r="AH43" s="408"/>
      <c r="AI43" s="408"/>
      <c r="AJ43" s="408"/>
      <c r="AK43" s="408"/>
      <c r="AL43" s="177"/>
      <c r="AM43" s="407" t="str">
        <f t="shared" si="0"/>
        <v/>
      </c>
      <c r="AN43" s="407"/>
      <c r="AO43" s="408"/>
      <c r="AP43" s="408"/>
      <c r="AQ43" s="408"/>
      <c r="AR43" s="408"/>
      <c r="AS43" s="408"/>
      <c r="AT43" s="408"/>
      <c r="AU43" s="408"/>
      <c r="AV43" s="408"/>
      <c r="AW43" s="408"/>
      <c r="AX43" s="408"/>
      <c r="AY43" s="408"/>
      <c r="AZ43" s="408"/>
      <c r="BA43" s="408"/>
      <c r="BB43" s="408"/>
      <c r="BC43" s="408"/>
      <c r="BD43" s="177"/>
      <c r="BE43" s="407" t="str">
        <f t="shared" si="1"/>
        <v/>
      </c>
      <c r="BF43" s="407"/>
      <c r="BG43" s="408"/>
      <c r="BH43" s="408"/>
      <c r="BI43" s="408"/>
      <c r="BJ43" s="408"/>
      <c r="BK43" s="408"/>
      <c r="BL43" s="408"/>
      <c r="BM43" s="408"/>
      <c r="BN43" s="408"/>
      <c r="BO43" s="408"/>
      <c r="BP43" s="408"/>
      <c r="BQ43" s="408"/>
      <c r="BR43" s="408"/>
      <c r="BS43" s="408"/>
      <c r="BT43" s="408"/>
      <c r="BU43" s="408"/>
      <c r="BV43" s="177"/>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7"/>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208" t="s">
        <v>197</v>
      </c>
      <c r="E46" s="404" t="s">
        <v>198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199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556</v>
      </c>
    </row>
    <row r="54" spans="5:113" x14ac:dyDescent="0.2"/>
    <row r="55" spans="5:113" x14ac:dyDescent="0.2"/>
    <row r="56" spans="5:113" x14ac:dyDescent="0.2"/>
  </sheetData>
  <sheetProtection algorithmName="SHA-512" hashValue="99iC2ZpSkCRS0qjdrdx133+5NjxMo5UygP2tTmiN5mXDrS/vNYLJiP4lg9v/qYEJNqnJIuzZDnJ6QgHtxCq8bQ==" saltValue="ywouqK56CqFKKBStgfk6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2">
      <c r="A34" s="22"/>
      <c r="B34" s="31"/>
      <c r="C34" s="1216" t="s">
        <v>540</v>
      </c>
      <c r="D34" s="1216"/>
      <c r="E34" s="1217"/>
      <c r="F34" s="32">
        <v>6.72</v>
      </c>
      <c r="G34" s="33">
        <v>5.6</v>
      </c>
      <c r="H34" s="33">
        <v>4.41</v>
      </c>
      <c r="I34" s="33">
        <v>6.52</v>
      </c>
      <c r="J34" s="34">
        <v>5.88</v>
      </c>
      <c r="K34" s="22"/>
      <c r="L34" s="22"/>
      <c r="M34" s="22"/>
      <c r="N34" s="22"/>
      <c r="O34" s="22"/>
      <c r="P34" s="22"/>
    </row>
    <row r="35" spans="1:16" ht="39" customHeight="1" x14ac:dyDescent="0.2">
      <c r="A35" s="22"/>
      <c r="B35" s="35"/>
      <c r="C35" s="1210" t="s">
        <v>541</v>
      </c>
      <c r="D35" s="1211"/>
      <c r="E35" s="1212"/>
      <c r="F35" s="36">
        <v>0.57999999999999996</v>
      </c>
      <c r="G35" s="37">
        <v>0.72</v>
      </c>
      <c r="H35" s="37">
        <v>0.56000000000000005</v>
      </c>
      <c r="I35" s="37">
        <v>0.8</v>
      </c>
      <c r="J35" s="38">
        <v>4.93</v>
      </c>
      <c r="K35" s="22"/>
      <c r="L35" s="22"/>
      <c r="M35" s="22"/>
      <c r="N35" s="22"/>
      <c r="O35" s="22"/>
      <c r="P35" s="22"/>
    </row>
    <row r="36" spans="1:16" ht="39" customHeight="1" x14ac:dyDescent="0.2">
      <c r="A36" s="22"/>
      <c r="B36" s="35"/>
      <c r="C36" s="1210" t="s">
        <v>542</v>
      </c>
      <c r="D36" s="1211"/>
      <c r="E36" s="1212"/>
      <c r="F36" s="36" t="s">
        <v>493</v>
      </c>
      <c r="G36" s="37" t="s">
        <v>493</v>
      </c>
      <c r="H36" s="37" t="s">
        <v>493</v>
      </c>
      <c r="I36" s="37">
        <v>0.18</v>
      </c>
      <c r="J36" s="38">
        <v>1.36</v>
      </c>
      <c r="K36" s="22"/>
      <c r="L36" s="22"/>
      <c r="M36" s="22"/>
      <c r="N36" s="22"/>
      <c r="O36" s="22"/>
      <c r="P36" s="22"/>
    </row>
    <row r="37" spans="1:16" ht="39" customHeight="1" x14ac:dyDescent="0.2">
      <c r="A37" s="22"/>
      <c r="B37" s="35"/>
      <c r="C37" s="1210" t="s">
        <v>543</v>
      </c>
      <c r="D37" s="1211"/>
      <c r="E37" s="1212"/>
      <c r="F37" s="36">
        <v>0.76</v>
      </c>
      <c r="G37" s="37">
        <v>1</v>
      </c>
      <c r="H37" s="37">
        <v>7.0000000000000007E-2</v>
      </c>
      <c r="I37" s="37">
        <v>0.31</v>
      </c>
      <c r="J37" s="38">
        <v>0.94</v>
      </c>
      <c r="K37" s="22"/>
      <c r="L37" s="22"/>
      <c r="M37" s="22"/>
      <c r="N37" s="22"/>
      <c r="O37" s="22"/>
      <c r="P37" s="22"/>
    </row>
    <row r="38" spans="1:16" ht="39" customHeight="1" x14ac:dyDescent="0.2">
      <c r="A38" s="22"/>
      <c r="B38" s="35"/>
      <c r="C38" s="1210" t="s">
        <v>544</v>
      </c>
      <c r="D38" s="1211"/>
      <c r="E38" s="1212"/>
      <c r="F38" s="36">
        <v>0.86</v>
      </c>
      <c r="G38" s="37">
        <v>1.03</v>
      </c>
      <c r="H38" s="37">
        <v>0.66</v>
      </c>
      <c r="I38" s="37">
        <v>1.05</v>
      </c>
      <c r="J38" s="38">
        <v>0.56000000000000005</v>
      </c>
      <c r="K38" s="22"/>
      <c r="L38" s="22"/>
      <c r="M38" s="22"/>
      <c r="N38" s="22"/>
      <c r="O38" s="22"/>
      <c r="P38" s="22"/>
    </row>
    <row r="39" spans="1:16" ht="39" customHeight="1" x14ac:dyDescent="0.2">
      <c r="A39" s="22"/>
      <c r="B39" s="35"/>
      <c r="C39" s="1210" t="s">
        <v>545</v>
      </c>
      <c r="D39" s="1211"/>
      <c r="E39" s="1212"/>
      <c r="F39" s="36">
        <v>7.0000000000000007E-2</v>
      </c>
      <c r="G39" s="37">
        <v>0.09</v>
      </c>
      <c r="H39" s="37">
        <v>0.13</v>
      </c>
      <c r="I39" s="37">
        <v>0.09</v>
      </c>
      <c r="J39" s="38">
        <v>0.08</v>
      </c>
      <c r="K39" s="22"/>
      <c r="L39" s="22"/>
      <c r="M39" s="22"/>
      <c r="N39" s="22"/>
      <c r="O39" s="22"/>
      <c r="P39" s="22"/>
    </row>
    <row r="40" spans="1:16" ht="39" customHeight="1" x14ac:dyDescent="0.2">
      <c r="A40" s="22"/>
      <c r="B40" s="35"/>
      <c r="C40" s="1210" t="s">
        <v>546</v>
      </c>
      <c r="D40" s="1211"/>
      <c r="E40" s="1212"/>
      <c r="F40" s="36">
        <v>0</v>
      </c>
      <c r="G40" s="37">
        <v>0.02</v>
      </c>
      <c r="H40" s="37">
        <v>0.01</v>
      </c>
      <c r="I40" s="37">
        <v>0</v>
      </c>
      <c r="J40" s="38">
        <v>0</v>
      </c>
      <c r="K40" s="22"/>
      <c r="L40" s="22"/>
      <c r="M40" s="22"/>
      <c r="N40" s="22"/>
      <c r="O40" s="22"/>
      <c r="P40" s="22"/>
    </row>
    <row r="41" spans="1:16" ht="39" customHeight="1" x14ac:dyDescent="0.2">
      <c r="A41" s="22"/>
      <c r="B41" s="35"/>
      <c r="C41" s="1210" t="s">
        <v>547</v>
      </c>
      <c r="D41" s="1211"/>
      <c r="E41" s="1212"/>
      <c r="F41" s="36">
        <v>0</v>
      </c>
      <c r="G41" s="37">
        <v>0</v>
      </c>
      <c r="H41" s="37">
        <v>0</v>
      </c>
      <c r="I41" s="37">
        <v>0</v>
      </c>
      <c r="J41" s="38">
        <v>0</v>
      </c>
      <c r="K41" s="22"/>
      <c r="L41" s="22"/>
      <c r="M41" s="22"/>
      <c r="N41" s="22"/>
      <c r="O41" s="22"/>
      <c r="P41" s="22"/>
    </row>
    <row r="42" spans="1:16" ht="39" customHeight="1" x14ac:dyDescent="0.2">
      <c r="A42" s="22"/>
      <c r="B42" s="39"/>
      <c r="C42" s="1210" t="s">
        <v>548</v>
      </c>
      <c r="D42" s="1211"/>
      <c r="E42" s="1212"/>
      <c r="F42" s="36" t="s">
        <v>493</v>
      </c>
      <c r="G42" s="37" t="s">
        <v>493</v>
      </c>
      <c r="H42" s="37" t="s">
        <v>493</v>
      </c>
      <c r="I42" s="37" t="s">
        <v>493</v>
      </c>
      <c r="J42" s="38" t="s">
        <v>493</v>
      </c>
      <c r="K42" s="22"/>
      <c r="L42" s="22"/>
      <c r="M42" s="22"/>
      <c r="N42" s="22"/>
      <c r="O42" s="22"/>
      <c r="P42" s="22"/>
    </row>
    <row r="43" spans="1:16" ht="39" customHeight="1" thickBot="1" x14ac:dyDescent="0.25">
      <c r="A43" s="22"/>
      <c r="B43" s="40"/>
      <c r="C43" s="1213" t="s">
        <v>549</v>
      </c>
      <c r="D43" s="1214"/>
      <c r="E43" s="1215"/>
      <c r="F43" s="41">
        <v>0</v>
      </c>
      <c r="G43" s="42">
        <v>0</v>
      </c>
      <c r="H43" s="42">
        <v>0.03</v>
      </c>
      <c r="I43" s="42" t="s">
        <v>493</v>
      </c>
      <c r="J43" s="43" t="s">
        <v>493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oOz7tC8gBkOq8oNEqEgkr3QSFjpkzNAzvq7hdMx1A1v82CrJE2b61utFvuNY5WX1z+pAPlDKD5hKUsD8O9tKg==" saltValue="dIeX7M0Xf5P488lHIr9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571</v>
      </c>
      <c r="L45" s="60">
        <v>493</v>
      </c>
      <c r="M45" s="60">
        <v>482</v>
      </c>
      <c r="N45" s="60">
        <v>494</v>
      </c>
      <c r="O45" s="61">
        <v>503</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493</v>
      </c>
      <c r="L46" s="64" t="s">
        <v>493</v>
      </c>
      <c r="M46" s="64" t="s">
        <v>493</v>
      </c>
      <c r="N46" s="64" t="s">
        <v>493</v>
      </c>
      <c r="O46" s="65" t="s">
        <v>493</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493</v>
      </c>
      <c r="L47" s="64" t="s">
        <v>493</v>
      </c>
      <c r="M47" s="64" t="s">
        <v>493</v>
      </c>
      <c r="N47" s="64" t="s">
        <v>493</v>
      </c>
      <c r="O47" s="65" t="s">
        <v>493</v>
      </c>
      <c r="P47" s="48"/>
      <c r="Q47" s="48"/>
      <c r="R47" s="48"/>
      <c r="S47" s="48"/>
      <c r="T47" s="48"/>
      <c r="U47" s="48"/>
    </row>
    <row r="48" spans="1:21" ht="30.75" customHeight="1" x14ac:dyDescent="0.2">
      <c r="A48" s="48"/>
      <c r="B48" s="1220"/>
      <c r="C48" s="1221"/>
      <c r="D48" s="62"/>
      <c r="E48" s="1226" t="s">
        <v>14</v>
      </c>
      <c r="F48" s="1226"/>
      <c r="G48" s="1226"/>
      <c r="H48" s="1226"/>
      <c r="I48" s="1226"/>
      <c r="J48" s="1227"/>
      <c r="K48" s="63">
        <v>244</v>
      </c>
      <c r="L48" s="64">
        <v>229</v>
      </c>
      <c r="M48" s="64">
        <v>231</v>
      </c>
      <c r="N48" s="64">
        <v>228</v>
      </c>
      <c r="O48" s="65">
        <v>212</v>
      </c>
      <c r="P48" s="48"/>
      <c r="Q48" s="48"/>
      <c r="R48" s="48"/>
      <c r="S48" s="48"/>
      <c r="T48" s="48"/>
      <c r="U48" s="48"/>
    </row>
    <row r="49" spans="1:21" ht="30.75" customHeight="1" x14ac:dyDescent="0.2">
      <c r="A49" s="48"/>
      <c r="B49" s="1220"/>
      <c r="C49" s="1221"/>
      <c r="D49" s="62"/>
      <c r="E49" s="1226" t="s">
        <v>15</v>
      </c>
      <c r="F49" s="1226"/>
      <c r="G49" s="1226"/>
      <c r="H49" s="1226"/>
      <c r="I49" s="1226"/>
      <c r="J49" s="1227"/>
      <c r="K49" s="63">
        <v>39</v>
      </c>
      <c r="L49" s="64">
        <v>45</v>
      </c>
      <c r="M49" s="64">
        <v>45</v>
      </c>
      <c r="N49" s="64">
        <v>47</v>
      </c>
      <c r="O49" s="65">
        <v>43</v>
      </c>
      <c r="P49" s="48"/>
      <c r="Q49" s="48"/>
      <c r="R49" s="48"/>
      <c r="S49" s="48"/>
      <c r="T49" s="48"/>
      <c r="U49" s="48"/>
    </row>
    <row r="50" spans="1:21" ht="30.75" customHeight="1" x14ac:dyDescent="0.2">
      <c r="A50" s="48"/>
      <c r="B50" s="1220"/>
      <c r="C50" s="1221"/>
      <c r="D50" s="62"/>
      <c r="E50" s="1226" t="s">
        <v>16</v>
      </c>
      <c r="F50" s="1226"/>
      <c r="G50" s="1226"/>
      <c r="H50" s="1226"/>
      <c r="I50" s="1226"/>
      <c r="J50" s="1227"/>
      <c r="K50" s="63">
        <v>13</v>
      </c>
      <c r="L50" s="64">
        <v>13</v>
      </c>
      <c r="M50" s="64">
        <v>13</v>
      </c>
      <c r="N50" s="64">
        <v>13</v>
      </c>
      <c r="O50" s="65">
        <v>13</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493</v>
      </c>
      <c r="L51" s="64" t="s">
        <v>493</v>
      </c>
      <c r="M51" s="64" t="s">
        <v>493</v>
      </c>
      <c r="N51" s="64" t="s">
        <v>493</v>
      </c>
      <c r="O51" s="65" t="s">
        <v>493</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483</v>
      </c>
      <c r="L52" s="64">
        <v>476</v>
      </c>
      <c r="M52" s="64">
        <v>463</v>
      </c>
      <c r="N52" s="64">
        <v>465</v>
      </c>
      <c r="O52" s="65">
        <v>461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384</v>
      </c>
      <c r="L53" s="69">
        <v>304</v>
      </c>
      <c r="M53" s="69">
        <v>308</v>
      </c>
      <c r="N53" s="69">
        <v>317</v>
      </c>
      <c r="O53" s="70">
        <v>310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550</v>
      </c>
      <c r="P55" s="48"/>
      <c r="Q55" s="48"/>
      <c r="R55" s="48"/>
      <c r="S55" s="48"/>
      <c r="T55" s="48"/>
      <c r="U55" s="48"/>
    </row>
    <row r="56" spans="1:21" ht="31.5" customHeight="1" thickBot="1" x14ac:dyDescent="0.3">
      <c r="A56" s="48"/>
      <c r="B56" s="76"/>
      <c r="C56" s="77"/>
      <c r="D56" s="77"/>
      <c r="E56" s="78"/>
      <c r="F56" s="78"/>
      <c r="G56" s="78"/>
      <c r="H56" s="78"/>
      <c r="I56" s="78"/>
      <c r="J56" s="79" t="s">
        <v>2</v>
      </c>
      <c r="K56" s="80" t="s">
        <v>551</v>
      </c>
      <c r="L56" s="81" t="s">
        <v>552</v>
      </c>
      <c r="M56" s="81" t="s">
        <v>553</v>
      </c>
      <c r="N56" s="81" t="s">
        <v>554</v>
      </c>
      <c r="O56" s="82" t="s">
        <v>555</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6NJKKLVhcb5uw92MW78ihhEAdwze1rKzhwagk05U5a/jAjF8yEgD7MhD9ANq2JdEBNavyLrmWlXGCgyoYuAw==" saltValue="CEuEfnZaSFfmX+qVWLiJ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533</v>
      </c>
      <c r="J40" s="100" t="s">
        <v>534</v>
      </c>
      <c r="K40" s="100" t="s">
        <v>535</v>
      </c>
      <c r="L40" s="100" t="s">
        <v>536</v>
      </c>
      <c r="M40" s="101" t="s">
        <v>537</v>
      </c>
    </row>
    <row r="41" spans="2:13" ht="27.75" customHeight="1" x14ac:dyDescent="0.2">
      <c r="B41" s="1244" t="s">
        <v>29</v>
      </c>
      <c r="C41" s="1245"/>
      <c r="D41" s="102"/>
      <c r="E41" s="1250" t="s">
        <v>30</v>
      </c>
      <c r="F41" s="1250"/>
      <c r="G41" s="1250"/>
      <c r="H41" s="1251"/>
      <c r="I41" s="358">
        <v>4351</v>
      </c>
      <c r="J41" s="359">
        <v>4473</v>
      </c>
      <c r="K41" s="359">
        <v>4623</v>
      </c>
      <c r="L41" s="359">
        <v>5048</v>
      </c>
      <c r="M41" s="360">
        <v>5426</v>
      </c>
    </row>
    <row r="42" spans="2:13" ht="27.75" customHeight="1" x14ac:dyDescent="0.2">
      <c r="B42" s="1246"/>
      <c r="C42" s="1247"/>
      <c r="D42" s="103"/>
      <c r="E42" s="1252" t="s">
        <v>31</v>
      </c>
      <c r="F42" s="1252"/>
      <c r="G42" s="1252"/>
      <c r="H42" s="1253"/>
      <c r="I42" s="361">
        <v>107</v>
      </c>
      <c r="J42" s="362">
        <v>96</v>
      </c>
      <c r="K42" s="362">
        <v>85</v>
      </c>
      <c r="L42" s="362">
        <v>73</v>
      </c>
      <c r="M42" s="363">
        <v>61</v>
      </c>
    </row>
    <row r="43" spans="2:13" ht="27.75" customHeight="1" x14ac:dyDescent="0.2">
      <c r="B43" s="1246"/>
      <c r="C43" s="1247"/>
      <c r="D43" s="103"/>
      <c r="E43" s="1252" t="s">
        <v>32</v>
      </c>
      <c r="F43" s="1252"/>
      <c r="G43" s="1252"/>
      <c r="H43" s="1253"/>
      <c r="I43" s="361">
        <v>2303</v>
      </c>
      <c r="J43" s="362">
        <v>2186</v>
      </c>
      <c r="K43" s="362">
        <v>2090</v>
      </c>
      <c r="L43" s="362">
        <v>1989</v>
      </c>
      <c r="M43" s="363">
        <v>1997</v>
      </c>
    </row>
    <row r="44" spans="2:13" ht="27.75" customHeight="1" x14ac:dyDescent="0.2">
      <c r="B44" s="1246"/>
      <c r="C44" s="1247"/>
      <c r="D44" s="103"/>
      <c r="E44" s="1252" t="s">
        <v>33</v>
      </c>
      <c r="F44" s="1252"/>
      <c r="G44" s="1252"/>
      <c r="H44" s="1253"/>
      <c r="I44" s="361">
        <v>309</v>
      </c>
      <c r="J44" s="362">
        <v>282</v>
      </c>
      <c r="K44" s="362">
        <v>247</v>
      </c>
      <c r="L44" s="362">
        <v>248</v>
      </c>
      <c r="M44" s="363">
        <v>301</v>
      </c>
    </row>
    <row r="45" spans="2:13" ht="27.75" customHeight="1" x14ac:dyDescent="0.2">
      <c r="B45" s="1246"/>
      <c r="C45" s="1247"/>
      <c r="D45" s="103"/>
      <c r="E45" s="1252" t="s">
        <v>34</v>
      </c>
      <c r="F45" s="1252"/>
      <c r="G45" s="1252"/>
      <c r="H45" s="1253"/>
      <c r="I45" s="361">
        <v>741</v>
      </c>
      <c r="J45" s="362">
        <v>710</v>
      </c>
      <c r="K45" s="362">
        <v>665</v>
      </c>
      <c r="L45" s="362">
        <v>665</v>
      </c>
      <c r="M45" s="363">
        <v>621</v>
      </c>
    </row>
    <row r="46" spans="2:13" ht="27.75" customHeight="1" x14ac:dyDescent="0.2">
      <c r="B46" s="1246"/>
      <c r="C46" s="1247"/>
      <c r="D46" s="104"/>
      <c r="E46" s="1252" t="s">
        <v>35</v>
      </c>
      <c r="F46" s="1252"/>
      <c r="G46" s="1252"/>
      <c r="H46" s="1253"/>
      <c r="I46" s="361">
        <v>5</v>
      </c>
      <c r="J46" s="362">
        <v>2</v>
      </c>
      <c r="K46" s="362" t="s">
        <v>493</v>
      </c>
      <c r="L46" s="362">
        <v>6</v>
      </c>
      <c r="M46" s="363">
        <v>0</v>
      </c>
    </row>
    <row r="47" spans="2:13" ht="27.75" customHeight="1" x14ac:dyDescent="0.2">
      <c r="B47" s="1246"/>
      <c r="C47" s="1247"/>
      <c r="D47" s="105"/>
      <c r="E47" s="1254" t="s">
        <v>36</v>
      </c>
      <c r="F47" s="1255"/>
      <c r="G47" s="1255"/>
      <c r="H47" s="1256"/>
      <c r="I47" s="361" t="s">
        <v>493</v>
      </c>
      <c r="J47" s="362" t="s">
        <v>493</v>
      </c>
      <c r="K47" s="362" t="s">
        <v>493</v>
      </c>
      <c r="L47" s="362" t="s">
        <v>493</v>
      </c>
      <c r="M47" s="363" t="s">
        <v>493</v>
      </c>
    </row>
    <row r="48" spans="2:13" ht="27.75" customHeight="1" x14ac:dyDescent="0.2">
      <c r="B48" s="1246"/>
      <c r="C48" s="1247"/>
      <c r="D48" s="103"/>
      <c r="E48" s="1252" t="s">
        <v>37</v>
      </c>
      <c r="F48" s="1252"/>
      <c r="G48" s="1252"/>
      <c r="H48" s="1253"/>
      <c r="I48" s="361" t="s">
        <v>493</v>
      </c>
      <c r="J48" s="362" t="s">
        <v>493</v>
      </c>
      <c r="K48" s="362" t="s">
        <v>493</v>
      </c>
      <c r="L48" s="362" t="s">
        <v>493</v>
      </c>
      <c r="M48" s="363" t="s">
        <v>493</v>
      </c>
    </row>
    <row r="49" spans="2:13" ht="27.75" customHeight="1" x14ac:dyDescent="0.2">
      <c r="B49" s="1248"/>
      <c r="C49" s="1249"/>
      <c r="D49" s="103"/>
      <c r="E49" s="1252" t="s">
        <v>38</v>
      </c>
      <c r="F49" s="1252"/>
      <c r="G49" s="1252"/>
      <c r="H49" s="1253"/>
      <c r="I49" s="361" t="s">
        <v>493</v>
      </c>
      <c r="J49" s="362" t="s">
        <v>493</v>
      </c>
      <c r="K49" s="362" t="s">
        <v>493</v>
      </c>
      <c r="L49" s="362" t="s">
        <v>493</v>
      </c>
      <c r="M49" s="363" t="s">
        <v>493</v>
      </c>
    </row>
    <row r="50" spans="2:13" ht="27.75" customHeight="1" x14ac:dyDescent="0.2">
      <c r="B50" s="1257" t="s">
        <v>39</v>
      </c>
      <c r="C50" s="1258"/>
      <c r="D50" s="106"/>
      <c r="E50" s="1252" t="s">
        <v>40</v>
      </c>
      <c r="F50" s="1252"/>
      <c r="G50" s="1252"/>
      <c r="H50" s="1253"/>
      <c r="I50" s="361">
        <v>2801</v>
      </c>
      <c r="J50" s="362">
        <v>2704</v>
      </c>
      <c r="K50" s="362">
        <v>2515</v>
      </c>
      <c r="L50" s="362">
        <v>2517</v>
      </c>
      <c r="M50" s="363">
        <v>2556</v>
      </c>
    </row>
    <row r="51" spans="2:13" ht="27.75" customHeight="1" x14ac:dyDescent="0.2">
      <c r="B51" s="1246"/>
      <c r="C51" s="1247"/>
      <c r="D51" s="103"/>
      <c r="E51" s="1252" t="s">
        <v>41</v>
      </c>
      <c r="F51" s="1252"/>
      <c r="G51" s="1252"/>
      <c r="H51" s="1253"/>
      <c r="I51" s="361">
        <v>1</v>
      </c>
      <c r="J51" s="362" t="s">
        <v>493</v>
      </c>
      <c r="K51" s="362" t="s">
        <v>493</v>
      </c>
      <c r="L51" s="362" t="s">
        <v>493</v>
      </c>
      <c r="M51" s="363" t="s">
        <v>493</v>
      </c>
    </row>
    <row r="52" spans="2:13" ht="27.75" customHeight="1" x14ac:dyDescent="0.2">
      <c r="B52" s="1248"/>
      <c r="C52" s="1249"/>
      <c r="D52" s="103"/>
      <c r="E52" s="1252" t="s">
        <v>42</v>
      </c>
      <c r="F52" s="1252"/>
      <c r="G52" s="1252"/>
      <c r="H52" s="1253"/>
      <c r="I52" s="361">
        <v>5441</v>
      </c>
      <c r="J52" s="362">
        <v>5483</v>
      </c>
      <c r="K52" s="362">
        <v>5563</v>
      </c>
      <c r="L52" s="362">
        <v>5532</v>
      </c>
      <c r="M52" s="363">
        <v>5572</v>
      </c>
    </row>
    <row r="53" spans="2:13" ht="27.75" customHeight="1" thickBot="1" x14ac:dyDescent="0.25">
      <c r="B53" s="1259" t="s">
        <v>43</v>
      </c>
      <c r="C53" s="1260"/>
      <c r="D53" s="107"/>
      <c r="E53" s="1261" t="s">
        <v>44</v>
      </c>
      <c r="F53" s="1261"/>
      <c r="G53" s="1261"/>
      <c r="H53" s="1262"/>
      <c r="I53" s="364">
        <v>-428</v>
      </c>
      <c r="J53" s="365">
        <v>-438</v>
      </c>
      <c r="K53" s="365">
        <v>-369</v>
      </c>
      <c r="L53" s="365">
        <v>-20</v>
      </c>
      <c r="M53" s="366">
        <v>280</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v99C+XK7k2m+1FcmBoPplKqyl8QSlnlVdykCpInug3ug872x/jFP2PruXq5HQ1aAMroAOycD/TELyGJvnS5VHw==" saltValue="dJDUq1aJNFEvWKOg6X5m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535</v>
      </c>
      <c r="G54" s="116" t="s">
        <v>536</v>
      </c>
      <c r="H54" s="117" t="s">
        <v>537</v>
      </c>
    </row>
    <row r="55" spans="2:8" ht="52.5" customHeight="1" x14ac:dyDescent="0.2">
      <c r="B55" s="118"/>
      <c r="C55" s="1271" t="s">
        <v>47</v>
      </c>
      <c r="D55" s="1271"/>
      <c r="E55" s="1272"/>
      <c r="F55" s="119">
        <v>2142</v>
      </c>
      <c r="G55" s="119">
        <v>2135</v>
      </c>
      <c r="H55" s="120">
        <v>2153</v>
      </c>
    </row>
    <row r="56" spans="2:8" ht="52.5" customHeight="1" x14ac:dyDescent="0.2">
      <c r="B56" s="121"/>
      <c r="C56" s="1273" t="s">
        <v>48</v>
      </c>
      <c r="D56" s="1273"/>
      <c r="E56" s="1274"/>
      <c r="F56" s="122">
        <v>32</v>
      </c>
      <c r="G56" s="122">
        <v>32</v>
      </c>
      <c r="H56" s="123">
        <v>32</v>
      </c>
    </row>
    <row r="57" spans="2:8" ht="53.25" customHeight="1" x14ac:dyDescent="0.2">
      <c r="B57" s="121"/>
      <c r="C57" s="1275" t="s">
        <v>49</v>
      </c>
      <c r="D57" s="1275"/>
      <c r="E57" s="1276"/>
      <c r="F57" s="124">
        <v>165</v>
      </c>
      <c r="G57" s="124">
        <v>151</v>
      </c>
      <c r="H57" s="125">
        <v>131</v>
      </c>
    </row>
    <row r="58" spans="2:8" ht="45.75" customHeight="1" x14ac:dyDescent="0.2">
      <c r="B58" s="126"/>
      <c r="C58" s="1263" t="s">
        <v>566</v>
      </c>
      <c r="D58" s="1264"/>
      <c r="E58" s="1265"/>
      <c r="F58" s="127">
        <v>52</v>
      </c>
      <c r="G58" s="127">
        <v>52</v>
      </c>
      <c r="H58" s="128">
        <v>52</v>
      </c>
    </row>
    <row r="59" spans="2:8" ht="45.75" customHeight="1" x14ac:dyDescent="0.2">
      <c r="B59" s="126"/>
      <c r="C59" s="1263" t="s">
        <v>567</v>
      </c>
      <c r="D59" s="1264"/>
      <c r="E59" s="1265"/>
      <c r="F59" s="127">
        <v>76</v>
      </c>
      <c r="G59" s="127">
        <v>62</v>
      </c>
      <c r="H59" s="128">
        <v>42</v>
      </c>
    </row>
    <row r="60" spans="2:8" ht="45.75" customHeight="1" x14ac:dyDescent="0.2">
      <c r="B60" s="126"/>
      <c r="C60" s="1263" t="s">
        <v>568</v>
      </c>
      <c r="D60" s="1264"/>
      <c r="E60" s="1265"/>
      <c r="F60" s="127">
        <v>36</v>
      </c>
      <c r="G60" s="127">
        <v>35</v>
      </c>
      <c r="H60" s="128">
        <v>35</v>
      </c>
    </row>
    <row r="61" spans="2:8" ht="45.75" customHeight="1" x14ac:dyDescent="0.2">
      <c r="B61" s="126"/>
      <c r="C61" s="1263" t="s">
        <v>569</v>
      </c>
      <c r="D61" s="1264"/>
      <c r="E61" s="1265"/>
      <c r="F61" s="127">
        <v>1</v>
      </c>
      <c r="G61" s="127">
        <v>2</v>
      </c>
      <c r="H61" s="128">
        <v>2</v>
      </c>
    </row>
    <row r="62" spans="2:8" ht="45.75" customHeight="1" thickBot="1" x14ac:dyDescent="0.25">
      <c r="B62" s="129"/>
      <c r="C62" s="1266"/>
      <c r="D62" s="1267"/>
      <c r="E62" s="1268"/>
      <c r="F62" s="130"/>
      <c r="G62" s="130"/>
      <c r="H62" s="131"/>
    </row>
    <row r="63" spans="2:8" ht="52.5" customHeight="1" thickBot="1" x14ac:dyDescent="0.25">
      <c r="B63" s="132"/>
      <c r="C63" s="1269" t="s">
        <v>50</v>
      </c>
      <c r="D63" s="1269"/>
      <c r="E63" s="1270"/>
      <c r="F63" s="133">
        <v>2339</v>
      </c>
      <c r="G63" s="133">
        <v>2318</v>
      </c>
      <c r="H63" s="134">
        <v>2316</v>
      </c>
    </row>
    <row r="64" spans="2:8" ht="13" x14ac:dyDescent="0.2"/>
  </sheetData>
  <sheetProtection algorithmName="SHA-512" hashValue="ec8GnvxVG1H852z5hQEPbTlbDNbMMp5DktGmY9qMOoEiXRG3Xb9cEUOXOgLxbglaRebTiB6Zv/+V/uskh9fWPQ==" saltValue="wm8oNcfUDyHTVcQO73X4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9B06-05C1-480D-BAAD-217A17A9715E}">
  <sheetPr>
    <pageSetUpPr fitToPage="1"/>
  </sheetPr>
  <dimension ref="A1:DE85"/>
  <sheetViews>
    <sheetView showGridLines="0" zoomScale="90" zoomScaleNormal="90" zoomScaleSheetLayoutView="55" workbookViewId="0">
      <selection activeCell="BD24" sqref="BD24"/>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570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571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572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573</v>
      </c>
    </row>
    <row r="50" spans="1:109" ht="13"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533</v>
      </c>
      <c r="BQ50" s="1282"/>
      <c r="BR50" s="1282"/>
      <c r="BS50" s="1282"/>
      <c r="BT50" s="1282"/>
      <c r="BU50" s="1282"/>
      <c r="BV50" s="1282"/>
      <c r="BW50" s="1282"/>
      <c r="BX50" s="1282" t="s">
        <v>534</v>
      </c>
      <c r="BY50" s="1282"/>
      <c r="BZ50" s="1282"/>
      <c r="CA50" s="1282"/>
      <c r="CB50" s="1282"/>
      <c r="CC50" s="1282"/>
      <c r="CD50" s="1282"/>
      <c r="CE50" s="1282"/>
      <c r="CF50" s="1282" t="s">
        <v>535</v>
      </c>
      <c r="CG50" s="1282"/>
      <c r="CH50" s="1282"/>
      <c r="CI50" s="1282"/>
      <c r="CJ50" s="1282"/>
      <c r="CK50" s="1282"/>
      <c r="CL50" s="1282"/>
      <c r="CM50" s="1282"/>
      <c r="CN50" s="1282" t="s">
        <v>536</v>
      </c>
      <c r="CO50" s="1282"/>
      <c r="CP50" s="1282"/>
      <c r="CQ50" s="1282"/>
      <c r="CR50" s="1282"/>
      <c r="CS50" s="1282"/>
      <c r="CT50" s="1282"/>
      <c r="CU50" s="1282"/>
      <c r="CV50" s="1282" t="s">
        <v>537</v>
      </c>
      <c r="CW50" s="1282"/>
      <c r="CX50" s="1282"/>
      <c r="CY50" s="1282"/>
      <c r="CZ50" s="1282"/>
      <c r="DA50" s="1282"/>
      <c r="DB50" s="1282"/>
      <c r="DC50" s="1282"/>
    </row>
    <row r="51" spans="1:109" ht="13.5" customHeight="1" x14ac:dyDescent="0.2">
      <c r="B51" s="376"/>
      <c r="G51" s="1285"/>
      <c r="H51" s="1285"/>
      <c r="I51" s="1299"/>
      <c r="J51" s="1299"/>
      <c r="K51" s="1284"/>
      <c r="L51" s="1284"/>
      <c r="M51" s="1284"/>
      <c r="N51" s="1284"/>
      <c r="AM51" s="385"/>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89"/>
      <c r="CG51" s="1277"/>
      <c r="CH51" s="1277"/>
      <c r="CI51" s="1277"/>
      <c r="CJ51" s="1277"/>
      <c r="CK51" s="1277"/>
      <c r="CL51" s="1277"/>
      <c r="CM51" s="1277"/>
      <c r="CN51" s="1277"/>
      <c r="CO51" s="1277"/>
      <c r="CP51" s="1277"/>
      <c r="CQ51" s="1277"/>
      <c r="CR51" s="1277"/>
      <c r="CS51" s="1277"/>
      <c r="CT51" s="1277"/>
      <c r="CU51" s="1277"/>
      <c r="CV51" s="1277">
        <v>6.3</v>
      </c>
      <c r="CW51" s="1277"/>
      <c r="CX51" s="1277"/>
      <c r="CY51" s="1277"/>
      <c r="CZ51" s="1277"/>
      <c r="DA51" s="1277"/>
      <c r="DB51" s="1277"/>
      <c r="DC51" s="1277"/>
    </row>
    <row r="52" spans="1:109" ht="13" x14ac:dyDescent="0.2">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77">
        <v>45.7</v>
      </c>
      <c r="BQ53" s="1277"/>
      <c r="BR53" s="1277"/>
      <c r="BS53" s="1277"/>
      <c r="BT53" s="1277"/>
      <c r="BU53" s="1277"/>
      <c r="BV53" s="1277"/>
      <c r="BW53" s="1277"/>
      <c r="BX53" s="1277">
        <v>47.2</v>
      </c>
      <c r="BY53" s="1277"/>
      <c r="BZ53" s="1277"/>
      <c r="CA53" s="1277"/>
      <c r="CB53" s="1277"/>
      <c r="CC53" s="1277"/>
      <c r="CD53" s="1277"/>
      <c r="CE53" s="1277"/>
      <c r="CF53" s="1289"/>
      <c r="CG53" s="1277"/>
      <c r="CH53" s="1277"/>
      <c r="CI53" s="1277"/>
      <c r="CJ53" s="1277"/>
      <c r="CK53" s="1277"/>
      <c r="CL53" s="1277"/>
      <c r="CM53" s="1277"/>
      <c r="CN53" s="1277">
        <v>47.8</v>
      </c>
      <c r="CO53" s="1277"/>
      <c r="CP53" s="1277"/>
      <c r="CQ53" s="1277"/>
      <c r="CR53" s="1277"/>
      <c r="CS53" s="1277"/>
      <c r="CT53" s="1277"/>
      <c r="CU53" s="1277"/>
      <c r="CV53" s="1277">
        <v>47.5</v>
      </c>
      <c r="CW53" s="1277"/>
      <c r="CX53" s="1277"/>
      <c r="CY53" s="1277"/>
      <c r="CZ53" s="1277"/>
      <c r="DA53" s="1277"/>
      <c r="DB53" s="1277"/>
      <c r="DC53" s="1277"/>
    </row>
    <row r="54" spans="1:109" ht="13"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4"/>
      <c r="B55" s="376"/>
      <c r="G55" s="1283"/>
      <c r="H55" s="1283"/>
      <c r="I55" s="1283"/>
      <c r="J55" s="1283"/>
      <c r="K55" s="1284"/>
      <c r="L55" s="1284"/>
      <c r="M55" s="1284"/>
      <c r="N55" s="1284"/>
      <c r="AN55" s="1282" t="s">
        <v>577</v>
      </c>
      <c r="AO55" s="1282"/>
      <c r="AP55" s="1282"/>
      <c r="AQ55" s="1282"/>
      <c r="AR55" s="1282"/>
      <c r="AS55" s="1282"/>
      <c r="AT55" s="1282"/>
      <c r="AU55" s="1282"/>
      <c r="AV55" s="1282"/>
      <c r="AW55" s="1282"/>
      <c r="AX55" s="1282"/>
      <c r="AY55" s="1282"/>
      <c r="AZ55" s="1282"/>
      <c r="BA55" s="1282"/>
      <c r="BB55" s="1280" t="s">
        <v>575</v>
      </c>
      <c r="BC55" s="1280"/>
      <c r="BD55" s="1280"/>
      <c r="BE55" s="1280"/>
      <c r="BF55" s="1280"/>
      <c r="BG55" s="1280"/>
      <c r="BH55" s="1280"/>
      <c r="BI55" s="1280"/>
      <c r="BJ55" s="1280"/>
      <c r="BK55" s="1280"/>
      <c r="BL55" s="1280"/>
      <c r="BM55" s="1280"/>
      <c r="BN55" s="1280"/>
      <c r="BO55" s="1280"/>
      <c r="BP55" s="1277">
        <v>20.2</v>
      </c>
      <c r="BQ55" s="1277"/>
      <c r="BR55" s="1277"/>
      <c r="BS55" s="1277"/>
      <c r="BT55" s="1277"/>
      <c r="BU55" s="1277"/>
      <c r="BV55" s="1277"/>
      <c r="BW55" s="1277"/>
      <c r="BX55" s="1277">
        <v>18.2</v>
      </c>
      <c r="BY55" s="1277"/>
      <c r="BZ55" s="1277"/>
      <c r="CA55" s="1277"/>
      <c r="CB55" s="1277"/>
      <c r="CC55" s="1277"/>
      <c r="CD55" s="1277"/>
      <c r="CE55" s="1277"/>
      <c r="CF55" s="1289"/>
      <c r="CG55" s="1277"/>
      <c r="CH55" s="1277"/>
      <c r="CI55" s="1277"/>
      <c r="CJ55" s="1277"/>
      <c r="CK55" s="1277"/>
      <c r="CL55" s="1277"/>
      <c r="CM55" s="1277"/>
      <c r="CN55" s="1277">
        <v>15.5</v>
      </c>
      <c r="CO55" s="1277"/>
      <c r="CP55" s="1277"/>
      <c r="CQ55" s="1277"/>
      <c r="CR55" s="1277"/>
      <c r="CS55" s="1277"/>
      <c r="CT55" s="1277"/>
      <c r="CU55" s="1277"/>
      <c r="CV55" s="1277">
        <v>4.5999999999999996</v>
      </c>
      <c r="CW55" s="1277"/>
      <c r="CX55" s="1277"/>
      <c r="CY55" s="1277"/>
      <c r="CZ55" s="1277"/>
      <c r="DA55" s="1277"/>
      <c r="DB55" s="1277"/>
      <c r="DC55" s="1277"/>
    </row>
    <row r="56" spans="1:109" ht="13"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576</v>
      </c>
      <c r="BC57" s="1280"/>
      <c r="BD57" s="1280"/>
      <c r="BE57" s="1280"/>
      <c r="BF57" s="1280"/>
      <c r="BG57" s="1280"/>
      <c r="BH57" s="1280"/>
      <c r="BI57" s="1280"/>
      <c r="BJ57" s="1280"/>
      <c r="BK57" s="1280"/>
      <c r="BL57" s="1280"/>
      <c r="BM57" s="1280"/>
      <c r="BN57" s="1280"/>
      <c r="BO57" s="1280"/>
      <c r="BP57" s="1277">
        <v>57.5</v>
      </c>
      <c r="BQ57" s="1277"/>
      <c r="BR57" s="1277"/>
      <c r="BS57" s="1277"/>
      <c r="BT57" s="1277"/>
      <c r="BU57" s="1277"/>
      <c r="BV57" s="1277"/>
      <c r="BW57" s="1277"/>
      <c r="BX57" s="1277">
        <v>59.3</v>
      </c>
      <c r="BY57" s="1277"/>
      <c r="BZ57" s="1277"/>
      <c r="CA57" s="1277"/>
      <c r="CB57" s="1277"/>
      <c r="CC57" s="1277"/>
      <c r="CD57" s="1277"/>
      <c r="CE57" s="1277"/>
      <c r="CF57" s="1289"/>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ht="13"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578</v>
      </c>
    </row>
    <row r="64" spans="1:109" ht="13" x14ac:dyDescent="0.2">
      <c r="B64" s="376"/>
      <c r="G64" s="383"/>
      <c r="I64" s="396"/>
      <c r="J64" s="396"/>
      <c r="K64" s="396"/>
      <c r="L64" s="396"/>
      <c r="M64" s="396"/>
      <c r="N64" s="397"/>
      <c r="AM64" s="383"/>
      <c r="AN64" s="383" t="s">
        <v>571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90" t="s">
        <v>579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573</v>
      </c>
    </row>
    <row r="72" spans="2:107" ht="13"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533</v>
      </c>
      <c r="BQ72" s="1282"/>
      <c r="BR72" s="1282"/>
      <c r="BS72" s="1282"/>
      <c r="BT72" s="1282"/>
      <c r="BU72" s="1282"/>
      <c r="BV72" s="1282"/>
      <c r="BW72" s="1282"/>
      <c r="BX72" s="1282" t="s">
        <v>534</v>
      </c>
      <c r="BY72" s="1282"/>
      <c r="BZ72" s="1282"/>
      <c r="CA72" s="1282"/>
      <c r="CB72" s="1282"/>
      <c r="CC72" s="1282"/>
      <c r="CD72" s="1282"/>
      <c r="CE72" s="1282"/>
      <c r="CF72" s="1282" t="s">
        <v>535</v>
      </c>
      <c r="CG72" s="1282"/>
      <c r="CH72" s="1282"/>
      <c r="CI72" s="1282"/>
      <c r="CJ72" s="1282"/>
      <c r="CK72" s="1282"/>
      <c r="CL72" s="1282"/>
      <c r="CM72" s="1282"/>
      <c r="CN72" s="1282" t="s">
        <v>536</v>
      </c>
      <c r="CO72" s="1282"/>
      <c r="CP72" s="1282"/>
      <c r="CQ72" s="1282"/>
      <c r="CR72" s="1282"/>
      <c r="CS72" s="1282"/>
      <c r="CT72" s="1282"/>
      <c r="CU72" s="1282"/>
      <c r="CV72" s="1282" t="s">
        <v>537</v>
      </c>
      <c r="CW72" s="1282"/>
      <c r="CX72" s="1282"/>
      <c r="CY72" s="1282"/>
      <c r="CZ72" s="1282"/>
      <c r="DA72" s="1282"/>
      <c r="DB72" s="1282"/>
      <c r="DC72" s="1282"/>
    </row>
    <row r="73" spans="2:107" ht="13" x14ac:dyDescent="0.2">
      <c r="B73" s="376"/>
      <c r="G73" s="1285"/>
      <c r="H73" s="1285"/>
      <c r="I73" s="1285"/>
      <c r="J73" s="1285"/>
      <c r="K73" s="1281"/>
      <c r="L73" s="1281"/>
      <c r="M73" s="1281"/>
      <c r="N73" s="1281"/>
      <c r="AM73" s="385"/>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6.3</v>
      </c>
      <c r="CW73" s="1277"/>
      <c r="CX73" s="1277"/>
      <c r="CY73" s="1277"/>
      <c r="CZ73" s="1277"/>
      <c r="DA73" s="1277"/>
      <c r="DB73" s="1277"/>
      <c r="DC73" s="1277"/>
    </row>
    <row r="74" spans="2:107" ht="13"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580</v>
      </c>
      <c r="BC75" s="1280"/>
      <c r="BD75" s="1280"/>
      <c r="BE75" s="1280"/>
      <c r="BF75" s="1280"/>
      <c r="BG75" s="1280"/>
      <c r="BH75" s="1280"/>
      <c r="BI75" s="1280"/>
      <c r="BJ75" s="1280"/>
      <c r="BK75" s="1280"/>
      <c r="BL75" s="1280"/>
      <c r="BM75" s="1280"/>
      <c r="BN75" s="1280"/>
      <c r="BO75" s="1280"/>
      <c r="BP75" s="1277">
        <v>10.5</v>
      </c>
      <c r="BQ75" s="1277"/>
      <c r="BR75" s="1277"/>
      <c r="BS75" s="1277"/>
      <c r="BT75" s="1277"/>
      <c r="BU75" s="1277"/>
      <c r="BV75" s="1277"/>
      <c r="BW75" s="1277"/>
      <c r="BX75" s="1277">
        <v>9.6</v>
      </c>
      <c r="BY75" s="1277"/>
      <c r="BZ75" s="1277"/>
      <c r="CA75" s="1277"/>
      <c r="CB75" s="1277"/>
      <c r="CC75" s="1277"/>
      <c r="CD75" s="1277"/>
      <c r="CE75" s="1277"/>
      <c r="CF75" s="1277">
        <v>8.6999999999999993</v>
      </c>
      <c r="CG75" s="1277"/>
      <c r="CH75" s="1277"/>
      <c r="CI75" s="1277"/>
      <c r="CJ75" s="1277"/>
      <c r="CK75" s="1277"/>
      <c r="CL75" s="1277"/>
      <c r="CM75" s="1277"/>
      <c r="CN75" s="1277">
        <v>7.9</v>
      </c>
      <c r="CO75" s="1277"/>
      <c r="CP75" s="1277"/>
      <c r="CQ75" s="1277"/>
      <c r="CR75" s="1277"/>
      <c r="CS75" s="1277"/>
      <c r="CT75" s="1277"/>
      <c r="CU75" s="1277"/>
      <c r="CV75" s="1277">
        <v>7.6</v>
      </c>
      <c r="CW75" s="1277"/>
      <c r="CX75" s="1277"/>
      <c r="CY75" s="1277"/>
      <c r="CZ75" s="1277"/>
      <c r="DA75" s="1277"/>
      <c r="DB75" s="1277"/>
      <c r="DC75" s="1277"/>
    </row>
    <row r="76" spans="2:107" ht="13"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6"/>
      <c r="G77" s="1283"/>
      <c r="H77" s="1283"/>
      <c r="I77" s="1283"/>
      <c r="J77" s="1283"/>
      <c r="K77" s="1281"/>
      <c r="L77" s="1281"/>
      <c r="M77" s="1281"/>
      <c r="N77" s="1281"/>
      <c r="AN77" s="1282" t="s">
        <v>577</v>
      </c>
      <c r="AO77" s="1282"/>
      <c r="AP77" s="1282"/>
      <c r="AQ77" s="1282"/>
      <c r="AR77" s="1282"/>
      <c r="AS77" s="1282"/>
      <c r="AT77" s="1282"/>
      <c r="AU77" s="1282"/>
      <c r="AV77" s="1282"/>
      <c r="AW77" s="1282"/>
      <c r="AX77" s="1282"/>
      <c r="AY77" s="1282"/>
      <c r="AZ77" s="1282"/>
      <c r="BA77" s="1282"/>
      <c r="BB77" s="1280" t="s">
        <v>575</v>
      </c>
      <c r="BC77" s="1280"/>
      <c r="BD77" s="1280"/>
      <c r="BE77" s="1280"/>
      <c r="BF77" s="1280"/>
      <c r="BG77" s="1280"/>
      <c r="BH77" s="1280"/>
      <c r="BI77" s="1280"/>
      <c r="BJ77" s="1280"/>
      <c r="BK77" s="1280"/>
      <c r="BL77" s="1280"/>
      <c r="BM77" s="1280"/>
      <c r="BN77" s="1280"/>
      <c r="BO77" s="1280"/>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ht="13"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580</v>
      </c>
      <c r="BC79" s="1280"/>
      <c r="BD79" s="1280"/>
      <c r="BE79" s="1280"/>
      <c r="BF79" s="1280"/>
      <c r="BG79" s="1280"/>
      <c r="BH79" s="1280"/>
      <c r="BI79" s="1280"/>
      <c r="BJ79" s="1280"/>
      <c r="BK79" s="1280"/>
      <c r="BL79" s="1280"/>
      <c r="BM79" s="1280"/>
      <c r="BN79" s="1280"/>
      <c r="BO79" s="1280"/>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ht="13"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AUHLQHLsOlpfP/W41KhghPFN/2ppENHiieuV+U4ri00a1VgE7/6IDSSQHWlspuL2qIWroTYZRYR1UHSSrWd/hQ==" saltValue="o4SdGwIiY7Vc5vCkGMWm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B652D-DF8B-4F80-9BA7-7FCAF0EFC421}">
  <sheetPr>
    <pageSetUpPr fitToPage="1"/>
  </sheetPr>
  <dimension ref="A1:DR125"/>
  <sheetViews>
    <sheetView showGridLines="0" zoomScale="115" zoomScaleNormal="115"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482</v>
      </c>
    </row>
  </sheetData>
  <sheetProtection algorithmName="SHA-512" hashValue="/G/XTMo9fyPdTcArQzKlHPqVot5RKaN+yRqDAsMYP8JgUkYInNCKm1V6rsAA2TwYCk73BgNzIT0nVra0lsBCew==" saltValue="60OYpoDLLaxC/LI1m2ziR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72D3-8FEA-4E8D-BB6F-1F69A608A00B}">
  <sheetPr>
    <pageSetUpPr fitToPage="1"/>
  </sheetPr>
  <dimension ref="A1:DR125"/>
  <sheetViews>
    <sheetView showGridLines="0" zoomScale="115" zoomScaleNormal="115"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482</v>
      </c>
    </row>
  </sheetData>
  <sheetProtection algorithmName="SHA-512" hashValue="EGQumW7ehXBx7Z4BGn0dGGqHsgULrNJuNjxQhv3FN8ETEUWQHCLAerPxCfP9d/fm33gqj7xy8VOWlniybot5lQ==" saltValue="xvfBd9SzR+p2k3Hwq5JRF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532</v>
      </c>
      <c r="G2" s="148"/>
      <c r="H2" s="149"/>
    </row>
    <row r="3" spans="1:8" x14ac:dyDescent="0.2">
      <c r="A3" s="145" t="s">
        <v>525</v>
      </c>
      <c r="B3" s="150"/>
      <c r="C3" s="151"/>
      <c r="D3" s="152">
        <v>41003</v>
      </c>
      <c r="E3" s="153"/>
      <c r="F3" s="154">
        <v>52191</v>
      </c>
      <c r="G3" s="155"/>
      <c r="H3" s="156"/>
    </row>
    <row r="4" spans="1:8" x14ac:dyDescent="0.2">
      <c r="A4" s="157"/>
      <c r="B4" s="158"/>
      <c r="C4" s="159"/>
      <c r="D4" s="160">
        <v>18166</v>
      </c>
      <c r="E4" s="161"/>
      <c r="F4" s="162">
        <v>24843</v>
      </c>
      <c r="G4" s="163"/>
      <c r="H4" s="164"/>
    </row>
    <row r="5" spans="1:8" x14ac:dyDescent="0.2">
      <c r="A5" s="145" t="s">
        <v>527</v>
      </c>
      <c r="B5" s="150"/>
      <c r="C5" s="151"/>
      <c r="D5" s="152">
        <v>45345</v>
      </c>
      <c r="E5" s="153"/>
      <c r="F5" s="154">
        <v>47387</v>
      </c>
      <c r="G5" s="155"/>
      <c r="H5" s="156"/>
    </row>
    <row r="6" spans="1:8" x14ac:dyDescent="0.2">
      <c r="A6" s="157"/>
      <c r="B6" s="158"/>
      <c r="C6" s="159"/>
      <c r="D6" s="160">
        <v>22406</v>
      </c>
      <c r="E6" s="161"/>
      <c r="F6" s="162">
        <v>24928</v>
      </c>
      <c r="G6" s="163"/>
      <c r="H6" s="164"/>
    </row>
    <row r="7" spans="1:8" x14ac:dyDescent="0.2">
      <c r="A7" s="145" t="s">
        <v>528</v>
      </c>
      <c r="B7" s="150"/>
      <c r="C7" s="151"/>
      <c r="D7" s="152">
        <v>62715</v>
      </c>
      <c r="E7" s="153"/>
      <c r="F7" s="154">
        <v>51264</v>
      </c>
      <c r="G7" s="155"/>
      <c r="H7" s="156"/>
    </row>
    <row r="8" spans="1:8" x14ac:dyDescent="0.2">
      <c r="A8" s="157"/>
      <c r="B8" s="158"/>
      <c r="C8" s="159"/>
      <c r="D8" s="160">
        <v>29810</v>
      </c>
      <c r="E8" s="161"/>
      <c r="F8" s="162">
        <v>26040</v>
      </c>
      <c r="G8" s="163"/>
      <c r="H8" s="164"/>
    </row>
    <row r="9" spans="1:8" x14ac:dyDescent="0.2">
      <c r="A9" s="145" t="s">
        <v>529</v>
      </c>
      <c r="B9" s="150"/>
      <c r="C9" s="151"/>
      <c r="D9" s="152">
        <v>74548</v>
      </c>
      <c r="E9" s="153"/>
      <c r="F9" s="154">
        <v>52068</v>
      </c>
      <c r="G9" s="155"/>
      <c r="H9" s="156"/>
    </row>
    <row r="10" spans="1:8" x14ac:dyDescent="0.2">
      <c r="A10" s="157"/>
      <c r="B10" s="158"/>
      <c r="C10" s="159"/>
      <c r="D10" s="160">
        <v>33049</v>
      </c>
      <c r="E10" s="161"/>
      <c r="F10" s="162">
        <v>26936</v>
      </c>
      <c r="G10" s="163"/>
      <c r="H10" s="164"/>
    </row>
    <row r="11" spans="1:8" x14ac:dyDescent="0.2">
      <c r="A11" s="145" t="s">
        <v>530</v>
      </c>
      <c r="B11" s="150"/>
      <c r="C11" s="151"/>
      <c r="D11" s="152">
        <v>83513</v>
      </c>
      <c r="E11" s="153"/>
      <c r="F11" s="154">
        <v>47161</v>
      </c>
      <c r="G11" s="155"/>
      <c r="H11" s="156"/>
    </row>
    <row r="12" spans="1:8" x14ac:dyDescent="0.2">
      <c r="A12" s="157"/>
      <c r="B12" s="158"/>
      <c r="C12" s="165"/>
      <c r="D12" s="160">
        <v>32139</v>
      </c>
      <c r="E12" s="161"/>
      <c r="F12" s="162">
        <v>24595</v>
      </c>
      <c r="G12" s="163"/>
      <c r="H12" s="164"/>
    </row>
    <row r="13" spans="1:8" x14ac:dyDescent="0.2">
      <c r="A13" s="145"/>
      <c r="B13" s="150"/>
      <c r="C13" s="166"/>
      <c r="D13" s="167">
        <v>61425</v>
      </c>
      <c r="E13" s="168"/>
      <c r="F13" s="169">
        <v>50014</v>
      </c>
      <c r="G13" s="170"/>
      <c r="H13" s="156"/>
    </row>
    <row r="14" spans="1:8" x14ac:dyDescent="0.2">
      <c r="A14" s="157"/>
      <c r="B14" s="158"/>
      <c r="C14" s="159"/>
      <c r="D14" s="160">
        <v>27114</v>
      </c>
      <c r="E14" s="161"/>
      <c r="F14" s="162">
        <v>25468</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0.6</v>
      </c>
      <c r="C19" s="171">
        <f>ROUND(VALUE(SUBSTITUTE(実質収支比率等に係る経年分析!G$48,"▲","-")),2)</f>
        <v>0.75</v>
      </c>
      <c r="D19" s="171">
        <f>ROUND(VALUE(SUBSTITUTE(実質収支比率等に係る経年分析!H$48,"▲","-")),2)</f>
        <v>0.57999999999999996</v>
      </c>
      <c r="E19" s="171">
        <f>ROUND(VALUE(SUBSTITUTE(実質収支比率等に係る経年分析!I$48,"▲","-")),2)</f>
        <v>0.8</v>
      </c>
      <c r="F19" s="171">
        <f>ROUND(VALUE(SUBSTITUTE(実質収支比率等に係る経年分析!J$48,"▲","-")),2)</f>
        <v>4.9400000000000004</v>
      </c>
    </row>
    <row r="20" spans="1:11" x14ac:dyDescent="0.2">
      <c r="A20" s="171" t="s">
        <v>54</v>
      </c>
      <c r="B20" s="171">
        <f>ROUND(VALUE(SUBSTITUTE(実質収支比率等に係る経年分析!F$47,"▲","-")),2)</f>
        <v>56.16</v>
      </c>
      <c r="C20" s="171">
        <f>ROUND(VALUE(SUBSTITUTE(実質収支比率等に係る経年分析!G$47,"▲","-")),2)</f>
        <v>54.06</v>
      </c>
      <c r="D20" s="171">
        <f>ROUND(VALUE(SUBSTITUTE(実質収支比率等に係る経年分析!H$47,"▲","-")),2)</f>
        <v>49.68</v>
      </c>
      <c r="E20" s="171">
        <f>ROUND(VALUE(SUBSTITUTE(実質収支比率等に係る経年分析!I$47,"▲","-")),2)</f>
        <v>47.24</v>
      </c>
      <c r="F20" s="171">
        <f>ROUND(VALUE(SUBSTITUTE(実質収支比率等に係る経年分析!J$47,"▲","-")),2)</f>
        <v>44.28</v>
      </c>
    </row>
    <row r="21" spans="1:11" x14ac:dyDescent="0.2">
      <c r="A21" s="171" t="s">
        <v>55</v>
      </c>
      <c r="B21" s="171">
        <f>IF(ISNUMBER(VALUE(SUBSTITUTE(実質収支比率等に係る経年分析!F$49,"▲","-"))),ROUND(VALUE(SUBSTITUTE(実質収支比率等に係る経年分析!F$49,"▲","-")),2),NA())</f>
        <v>4.58</v>
      </c>
      <c r="C21" s="171">
        <f>IF(ISNUMBER(VALUE(SUBSTITUTE(実質収支比率等に係る経年分析!G$49,"▲","-"))),ROUND(VALUE(SUBSTITUTE(実質収支比率等に係る経年分析!G$49,"▲","-")),2),NA())</f>
        <v>-1.87</v>
      </c>
      <c r="D21" s="171">
        <f>IF(ISNUMBER(VALUE(SUBSTITUTE(実質収支比率等に係る経年分析!H$49,"▲","-"))),ROUND(VALUE(SUBSTITUTE(実質収支比率等に係る経年分析!H$49,"▲","-")),2),NA())</f>
        <v>-3.96</v>
      </c>
      <c r="E21" s="171">
        <f>IF(ISNUMBER(VALUE(SUBSTITUTE(実質収支比率等に係る経年分析!I$49,"▲","-"))),ROUND(VALUE(SUBSTITUTE(実質収支比率等に係る経年分析!I$49,"▲","-")),2),NA())</f>
        <v>0.09</v>
      </c>
      <c r="F21" s="171">
        <f>IF(ISNUMBER(VALUE(SUBSTITUTE(実質収支比率等に係る経年分析!J$49,"▲","-"))),ROUND(VALUE(SUBSTITUTE(実質収支比率等に係る経年分析!J$49,"▲","-")),2),NA())</f>
        <v>4.57</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学校給食事業特別会計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0.56000000000000005</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0.94</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0.57999999999999996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0.56000000000000005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5.88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483</v>
      </c>
      <c r="E42" s="173"/>
      <c r="F42" s="173"/>
      <c r="G42" s="173">
        <f>'実質公債費比率（分子）の構造'!L$52</f>
        <v>476</v>
      </c>
      <c r="H42" s="173"/>
      <c r="I42" s="173"/>
      <c r="J42" s="173">
        <f>'実質公債費比率（分子）の構造'!M$52</f>
        <v>463</v>
      </c>
      <c r="K42" s="173"/>
      <c r="L42" s="173"/>
      <c r="M42" s="173">
        <f>'実質公債費比率（分子）の構造'!N$52</f>
        <v>465</v>
      </c>
      <c r="N42" s="173"/>
      <c r="O42" s="173"/>
      <c r="P42" s="173">
        <f>'実質公債費比率（分子）の構造'!O$52</f>
        <v>461</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13</v>
      </c>
      <c r="C44" s="173"/>
      <c r="D44" s="173"/>
      <c r="E44" s="173">
        <f>'実質公債費比率（分子）の構造'!L$50</f>
        <v>13</v>
      </c>
      <c r="F44" s="173"/>
      <c r="G44" s="173"/>
      <c r="H44" s="173">
        <f>'実質公債費比率（分子）の構造'!M$50</f>
        <v>13</v>
      </c>
      <c r="I44" s="173"/>
      <c r="J44" s="173"/>
      <c r="K44" s="173">
        <f>'実質公債費比率（分子）の構造'!N$50</f>
        <v>13</v>
      </c>
      <c r="L44" s="173"/>
      <c r="M44" s="173"/>
      <c r="N44" s="173">
        <f>'実質公債費比率（分子）の構造'!O$50</f>
        <v>13</v>
      </c>
      <c r="O44" s="173"/>
      <c r="P44" s="173"/>
    </row>
    <row r="45" spans="1:16" x14ac:dyDescent="0.2">
      <c r="A45" s="173" t="s">
        <v>65</v>
      </c>
      <c r="B45" s="173">
        <f>'実質公債費比率（分子）の構造'!K$49</f>
        <v>39</v>
      </c>
      <c r="C45" s="173"/>
      <c r="D45" s="173"/>
      <c r="E45" s="173">
        <f>'実質公債費比率（分子）の構造'!L$49</f>
        <v>45</v>
      </c>
      <c r="F45" s="173"/>
      <c r="G45" s="173"/>
      <c r="H45" s="173">
        <f>'実質公債費比率（分子）の構造'!M$49</f>
        <v>45</v>
      </c>
      <c r="I45" s="173"/>
      <c r="J45" s="173"/>
      <c r="K45" s="173">
        <f>'実質公債費比率（分子）の構造'!N$49</f>
        <v>47</v>
      </c>
      <c r="L45" s="173"/>
      <c r="M45" s="173"/>
      <c r="N45" s="173">
        <f>'実質公債費比率（分子）の構造'!O$49</f>
        <v>43</v>
      </c>
      <c r="O45" s="173"/>
      <c r="P45" s="173"/>
    </row>
    <row r="46" spans="1:16" x14ac:dyDescent="0.2">
      <c r="A46" s="173" t="s">
        <v>66</v>
      </c>
      <c r="B46" s="173">
        <f>'実質公債費比率（分子）の構造'!K$48</f>
        <v>244</v>
      </c>
      <c r="C46" s="173"/>
      <c r="D46" s="173"/>
      <c r="E46" s="173">
        <f>'実質公債費比率（分子）の構造'!L$48</f>
        <v>229</v>
      </c>
      <c r="F46" s="173"/>
      <c r="G46" s="173"/>
      <c r="H46" s="173">
        <f>'実質公債費比率（分子）の構造'!M$48</f>
        <v>231</v>
      </c>
      <c r="I46" s="173"/>
      <c r="J46" s="173"/>
      <c r="K46" s="173">
        <f>'実質公債費比率（分子）の構造'!N$48</f>
        <v>228</v>
      </c>
      <c r="L46" s="173"/>
      <c r="M46" s="173"/>
      <c r="N46" s="173">
        <f>'実質公債費比率（分子）の構造'!O$48</f>
        <v>212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571</v>
      </c>
      <c r="C49" s="173"/>
      <c r="D49" s="173"/>
      <c r="E49" s="173">
        <f>'実質公債費比率（分子）の構造'!L$45</f>
        <v>493</v>
      </c>
      <c r="F49" s="173"/>
      <c r="G49" s="173"/>
      <c r="H49" s="173">
        <f>'実質公債費比率（分子）の構造'!M$45</f>
        <v>482</v>
      </c>
      <c r="I49" s="173"/>
      <c r="J49" s="173"/>
      <c r="K49" s="173">
        <f>'実質公債費比率（分子）の構造'!N$45</f>
        <v>494</v>
      </c>
      <c r="L49" s="173"/>
      <c r="M49" s="173"/>
      <c r="N49" s="173">
        <f>'実質公債費比率（分子）の構造'!O$45</f>
        <v>503</v>
      </c>
      <c r="O49" s="173"/>
      <c r="P49" s="173"/>
    </row>
    <row r="50" spans="1:16" x14ac:dyDescent="0.2">
      <c r="A50" s="173" t="s">
        <v>70</v>
      </c>
      <c r="B50" s="173" t="e">
        <f>NA()</f>
        <v>#N/A</v>
      </c>
      <c r="C50" s="173">
        <f>IF(ISNUMBER('実質公債費比率（分子）の構造'!K$53),'実質公債費比率（分子）の構造'!K$53,NA())</f>
        <v>384</v>
      </c>
      <c r="D50" s="173" t="e">
        <f>NA()</f>
        <v>#N/A</v>
      </c>
      <c r="E50" s="173" t="e">
        <f>NA()</f>
        <v>#N/A</v>
      </c>
      <c r="F50" s="173">
        <f>IF(ISNUMBER('実質公債費比率（分子）の構造'!L$53),'実質公債費比率（分子）の構造'!L$53,NA())</f>
        <v>304</v>
      </c>
      <c r="G50" s="173" t="e">
        <f>NA()</f>
        <v>#N/A</v>
      </c>
      <c r="H50" s="173" t="e">
        <f>NA()</f>
        <v>#N/A</v>
      </c>
      <c r="I50" s="173">
        <f>IF(ISNUMBER('実質公債費比率（分子）の構造'!M$53),'実質公債費比率（分子）の構造'!M$53,NA())</f>
        <v>308</v>
      </c>
      <c r="J50" s="173" t="e">
        <f>NA()</f>
        <v>#N/A</v>
      </c>
      <c r="K50" s="173" t="e">
        <f>NA()</f>
        <v>#N/A</v>
      </c>
      <c r="L50" s="173">
        <f>IF(ISNUMBER('実質公債費比率（分子）の構造'!N$53),'実質公債費比率（分子）の構造'!N$53,NA())</f>
        <v>317</v>
      </c>
      <c r="M50" s="173" t="e">
        <f>NA()</f>
        <v>#N/A</v>
      </c>
      <c r="N50" s="173" t="e">
        <f>NA()</f>
        <v>#N/A</v>
      </c>
      <c r="O50" s="173">
        <f>IF(ISNUMBER('実質公債費比率（分子）の構造'!O$53),'実質公債費比率（分子）の構造'!O$53,NA())</f>
        <v>310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5441</v>
      </c>
      <c r="E56" s="172"/>
      <c r="F56" s="172"/>
      <c r="G56" s="172">
        <f>'将来負担比率（分子）の構造'!J$52</f>
        <v>5483</v>
      </c>
      <c r="H56" s="172"/>
      <c r="I56" s="172"/>
      <c r="J56" s="172">
        <f>'将来負担比率（分子）の構造'!K$52</f>
        <v>5563</v>
      </c>
      <c r="K56" s="172"/>
      <c r="L56" s="172"/>
      <c r="M56" s="172">
        <f>'将来負担比率（分子）の構造'!L$52</f>
        <v>5532</v>
      </c>
      <c r="N56" s="172"/>
      <c r="O56" s="172"/>
      <c r="P56" s="172">
        <f>'将来負担比率（分子）の構造'!M$52</f>
        <v>5572</v>
      </c>
    </row>
    <row r="57" spans="1:16" x14ac:dyDescent="0.2">
      <c r="A57" s="172" t="s">
        <v>41</v>
      </c>
      <c r="B57" s="172"/>
      <c r="C57" s="172"/>
      <c r="D57" s="172">
        <f>'将来負担比率（分子）の構造'!I$51</f>
        <v>1</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2801</v>
      </c>
      <c r="E58" s="172"/>
      <c r="F58" s="172"/>
      <c r="G58" s="172">
        <f>'将来負担比率（分子）の構造'!J$50</f>
        <v>2704</v>
      </c>
      <c r="H58" s="172"/>
      <c r="I58" s="172"/>
      <c r="J58" s="172">
        <f>'将来負担比率（分子）の構造'!K$50</f>
        <v>2515</v>
      </c>
      <c r="K58" s="172"/>
      <c r="L58" s="172"/>
      <c r="M58" s="172">
        <f>'将来負担比率（分子）の構造'!L$50</f>
        <v>2517</v>
      </c>
      <c r="N58" s="172"/>
      <c r="O58" s="172"/>
      <c r="P58" s="172">
        <f>'将来負担比率（分子）の構造'!M$50</f>
        <v>2556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5</v>
      </c>
      <c r="C61" s="172"/>
      <c r="D61" s="172"/>
      <c r="E61" s="172">
        <f>'将来負担比率（分子）の構造'!J$46</f>
        <v>2</v>
      </c>
      <c r="F61" s="172"/>
      <c r="G61" s="172"/>
      <c r="H61" s="172" t="str">
        <f>'将来負担比率（分子）の構造'!K$46</f>
        <v>-</v>
      </c>
      <c r="I61" s="172"/>
      <c r="J61" s="172"/>
      <c r="K61" s="172">
        <f>'将来負担比率（分子）の構造'!L$46</f>
        <v>6</v>
      </c>
      <c r="L61" s="172"/>
      <c r="M61" s="172"/>
      <c r="N61" s="172">
        <f>'将来負担比率（分子）の構造'!M$46</f>
        <v>0</v>
      </c>
      <c r="O61" s="172"/>
      <c r="P61" s="172"/>
    </row>
    <row r="62" spans="1:16" x14ac:dyDescent="0.2">
      <c r="A62" s="172" t="s">
        <v>34</v>
      </c>
      <c r="B62" s="172">
        <f>'将来負担比率（分子）の構造'!I$45</f>
        <v>741</v>
      </c>
      <c r="C62" s="172"/>
      <c r="D62" s="172"/>
      <c r="E62" s="172">
        <f>'将来負担比率（分子）の構造'!J$45</f>
        <v>710</v>
      </c>
      <c r="F62" s="172"/>
      <c r="G62" s="172"/>
      <c r="H62" s="172">
        <f>'将来負担比率（分子）の構造'!K$45</f>
        <v>665</v>
      </c>
      <c r="I62" s="172"/>
      <c r="J62" s="172"/>
      <c r="K62" s="172">
        <f>'将来負担比率（分子）の構造'!L$45</f>
        <v>665</v>
      </c>
      <c r="L62" s="172"/>
      <c r="M62" s="172"/>
      <c r="N62" s="172">
        <f>'将来負担比率（分子）の構造'!M$45</f>
        <v>621</v>
      </c>
      <c r="O62" s="172"/>
      <c r="P62" s="172"/>
    </row>
    <row r="63" spans="1:16" x14ac:dyDescent="0.2">
      <c r="A63" s="172" t="s">
        <v>33</v>
      </c>
      <c r="B63" s="172">
        <f>'将来負担比率（分子）の構造'!I$44</f>
        <v>309</v>
      </c>
      <c r="C63" s="172"/>
      <c r="D63" s="172"/>
      <c r="E63" s="172">
        <f>'将来負担比率（分子）の構造'!J$44</f>
        <v>282</v>
      </c>
      <c r="F63" s="172"/>
      <c r="G63" s="172"/>
      <c r="H63" s="172">
        <f>'将来負担比率（分子）の構造'!K$44</f>
        <v>247</v>
      </c>
      <c r="I63" s="172"/>
      <c r="J63" s="172"/>
      <c r="K63" s="172">
        <f>'将来負担比率（分子）の構造'!L$44</f>
        <v>248</v>
      </c>
      <c r="L63" s="172"/>
      <c r="M63" s="172"/>
      <c r="N63" s="172">
        <f>'将来負担比率（分子）の構造'!M$44</f>
        <v>301</v>
      </c>
      <c r="O63" s="172"/>
      <c r="P63" s="172"/>
    </row>
    <row r="64" spans="1:16" x14ac:dyDescent="0.2">
      <c r="A64" s="172" t="s">
        <v>32</v>
      </c>
      <c r="B64" s="172">
        <f>'将来負担比率（分子）の構造'!I$43</f>
        <v>2303</v>
      </c>
      <c r="C64" s="172"/>
      <c r="D64" s="172"/>
      <c r="E64" s="172">
        <f>'将来負担比率（分子）の構造'!J$43</f>
        <v>2186</v>
      </c>
      <c r="F64" s="172"/>
      <c r="G64" s="172"/>
      <c r="H64" s="172">
        <f>'将来負担比率（分子）の構造'!K$43</f>
        <v>2090</v>
      </c>
      <c r="I64" s="172"/>
      <c r="J64" s="172"/>
      <c r="K64" s="172">
        <f>'将来負担比率（分子）の構造'!L$43</f>
        <v>1989</v>
      </c>
      <c r="L64" s="172"/>
      <c r="M64" s="172"/>
      <c r="N64" s="172">
        <f>'将来負担比率（分子）の構造'!M$43</f>
        <v>1997</v>
      </c>
      <c r="O64" s="172"/>
      <c r="P64" s="172"/>
    </row>
    <row r="65" spans="1:16" x14ac:dyDescent="0.2">
      <c r="A65" s="172" t="s">
        <v>31</v>
      </c>
      <c r="B65" s="172">
        <f>'将来負担比率（分子）の構造'!I$42</f>
        <v>107</v>
      </c>
      <c r="C65" s="172"/>
      <c r="D65" s="172"/>
      <c r="E65" s="172">
        <f>'将来負担比率（分子）の構造'!J$42</f>
        <v>96</v>
      </c>
      <c r="F65" s="172"/>
      <c r="G65" s="172"/>
      <c r="H65" s="172">
        <f>'将来負担比率（分子）の構造'!K$42</f>
        <v>85</v>
      </c>
      <c r="I65" s="172"/>
      <c r="J65" s="172"/>
      <c r="K65" s="172">
        <f>'将来負担比率（分子）の構造'!L$42</f>
        <v>73</v>
      </c>
      <c r="L65" s="172"/>
      <c r="M65" s="172"/>
      <c r="N65" s="172">
        <f>'将来負担比率（分子）の構造'!M$42</f>
        <v>61</v>
      </c>
      <c r="O65" s="172"/>
      <c r="P65" s="172"/>
    </row>
    <row r="66" spans="1:16" x14ac:dyDescent="0.2">
      <c r="A66" s="172" t="s">
        <v>30</v>
      </c>
      <c r="B66" s="172">
        <f>'将来負担比率（分子）の構造'!I$41</f>
        <v>4351</v>
      </c>
      <c r="C66" s="172"/>
      <c r="D66" s="172"/>
      <c r="E66" s="172">
        <f>'将来負担比率（分子）の構造'!J$41</f>
        <v>4473</v>
      </c>
      <c r="F66" s="172"/>
      <c r="G66" s="172"/>
      <c r="H66" s="172">
        <f>'将来負担比率（分子）の構造'!K$41</f>
        <v>4623</v>
      </c>
      <c r="I66" s="172"/>
      <c r="J66" s="172"/>
      <c r="K66" s="172">
        <f>'将来負担比率（分子）の構造'!L$41</f>
        <v>5048</v>
      </c>
      <c r="L66" s="172"/>
      <c r="M66" s="172"/>
      <c r="N66" s="172">
        <f>'将来負担比率（分子）の構造'!M$41</f>
        <v>5426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280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2142</v>
      </c>
      <c r="C72" s="176">
        <f>基金残高に係る経年分析!G55</f>
        <v>2135</v>
      </c>
      <c r="D72" s="176">
        <f>基金残高に係る経年分析!H55</f>
        <v>2153</v>
      </c>
    </row>
    <row r="73" spans="1:16" x14ac:dyDescent="0.2">
      <c r="A73" s="175" t="s">
        <v>77</v>
      </c>
      <c r="B73" s="176">
        <f>基金残高に係る経年分析!F56</f>
        <v>32</v>
      </c>
      <c r="C73" s="176">
        <f>基金残高に係る経年分析!G56</f>
        <v>32</v>
      </c>
      <c r="D73" s="176">
        <f>基金残高に係る経年分析!H56</f>
        <v>32</v>
      </c>
    </row>
    <row r="74" spans="1:16" x14ac:dyDescent="0.2">
      <c r="A74" s="175" t="s">
        <v>78</v>
      </c>
      <c r="B74" s="176">
        <f>基金残高に係る経年分析!F57</f>
        <v>165</v>
      </c>
      <c r="C74" s="176">
        <f>基金残高に係る経年分析!G57</f>
        <v>151</v>
      </c>
      <c r="D74" s="176">
        <f>基金残高に係る経年分析!H57</f>
        <v>131</v>
      </c>
    </row>
  </sheetData>
  <sheetProtection algorithmName="SHA-512" hashValue="Vy4ARsSmF62DjzpN9nEZXah14anR4QyTtqUcxosuxQY81aXetR0gJDsiYldgdP+wonsIrDJyKRua+pVscv4GoQ==" saltValue="ini9Wu/SrTK5pqVaWcW5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0417C-F6BB-4E8D-BF8D-863060160D2A}">
  <sheetPr>
    <pageSetUpPr fitToPage="1"/>
  </sheetPr>
  <dimension ref="B1:EM50"/>
  <sheetViews>
    <sheetView showGridLines="0" workbookViewId="0"/>
  </sheetViews>
  <sheetFormatPr defaultColWidth="0" defaultRowHeight="0"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205</v>
      </c>
      <c r="DI1" s="783"/>
      <c r="DJ1" s="783"/>
      <c r="DK1" s="783"/>
      <c r="DL1" s="783"/>
      <c r="DM1" s="783"/>
      <c r="DN1" s="784"/>
      <c r="DO1" s="212"/>
      <c r="DP1" s="782" t="s">
        <v>206</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207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208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209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211</v>
      </c>
      <c r="S4" s="725"/>
      <c r="T4" s="725"/>
      <c r="U4" s="725"/>
      <c r="V4" s="725"/>
      <c r="W4" s="725"/>
      <c r="X4" s="725"/>
      <c r="Y4" s="726"/>
      <c r="Z4" s="724" t="s">
        <v>212</v>
      </c>
      <c r="AA4" s="725"/>
      <c r="AB4" s="725"/>
      <c r="AC4" s="726"/>
      <c r="AD4" s="724" t="s">
        <v>213</v>
      </c>
      <c r="AE4" s="725"/>
      <c r="AF4" s="725"/>
      <c r="AG4" s="725"/>
      <c r="AH4" s="725"/>
      <c r="AI4" s="725"/>
      <c r="AJ4" s="725"/>
      <c r="AK4" s="726"/>
      <c r="AL4" s="724" t="s">
        <v>212</v>
      </c>
      <c r="AM4" s="725"/>
      <c r="AN4" s="725"/>
      <c r="AO4" s="726"/>
      <c r="AP4" s="785" t="s">
        <v>214</v>
      </c>
      <c r="AQ4" s="785"/>
      <c r="AR4" s="785"/>
      <c r="AS4" s="785"/>
      <c r="AT4" s="785"/>
      <c r="AU4" s="785"/>
      <c r="AV4" s="785"/>
      <c r="AW4" s="785"/>
      <c r="AX4" s="785"/>
      <c r="AY4" s="785"/>
      <c r="AZ4" s="785"/>
      <c r="BA4" s="785"/>
      <c r="BB4" s="785"/>
      <c r="BC4" s="785"/>
      <c r="BD4" s="785"/>
      <c r="BE4" s="785"/>
      <c r="BF4" s="785"/>
      <c r="BG4" s="785" t="s">
        <v>215</v>
      </c>
      <c r="BH4" s="785"/>
      <c r="BI4" s="785"/>
      <c r="BJ4" s="785"/>
      <c r="BK4" s="785"/>
      <c r="BL4" s="785"/>
      <c r="BM4" s="785"/>
      <c r="BN4" s="785"/>
      <c r="BO4" s="785" t="s">
        <v>212</v>
      </c>
      <c r="BP4" s="785"/>
      <c r="BQ4" s="785"/>
      <c r="BR4" s="785"/>
      <c r="BS4" s="785" t="s">
        <v>216</v>
      </c>
      <c r="BT4" s="785"/>
      <c r="BU4" s="785"/>
      <c r="BV4" s="785"/>
      <c r="BW4" s="785"/>
      <c r="BX4" s="785"/>
      <c r="BY4" s="785"/>
      <c r="BZ4" s="785"/>
      <c r="CA4" s="785"/>
      <c r="CB4" s="785"/>
      <c r="CD4" s="767" t="s">
        <v>217</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2">
      <c r="B5" s="731" t="s">
        <v>218</v>
      </c>
      <c r="C5" s="732"/>
      <c r="D5" s="732"/>
      <c r="E5" s="732"/>
      <c r="F5" s="732"/>
      <c r="G5" s="732"/>
      <c r="H5" s="732"/>
      <c r="I5" s="732"/>
      <c r="J5" s="732"/>
      <c r="K5" s="732"/>
      <c r="L5" s="732"/>
      <c r="M5" s="732"/>
      <c r="N5" s="732"/>
      <c r="O5" s="732"/>
      <c r="P5" s="732"/>
      <c r="Q5" s="733"/>
      <c r="R5" s="718">
        <v>2642245</v>
      </c>
      <c r="S5" s="719"/>
      <c r="T5" s="719"/>
      <c r="U5" s="719"/>
      <c r="V5" s="719"/>
      <c r="W5" s="719"/>
      <c r="X5" s="719"/>
      <c r="Y5" s="762"/>
      <c r="Z5" s="780">
        <v>27.3</v>
      </c>
      <c r="AA5" s="780"/>
      <c r="AB5" s="780"/>
      <c r="AC5" s="780"/>
      <c r="AD5" s="781">
        <v>2642245</v>
      </c>
      <c r="AE5" s="781"/>
      <c r="AF5" s="781"/>
      <c r="AG5" s="781"/>
      <c r="AH5" s="781"/>
      <c r="AI5" s="781"/>
      <c r="AJ5" s="781"/>
      <c r="AK5" s="781"/>
      <c r="AL5" s="763">
        <v>56</v>
      </c>
      <c r="AM5" s="736"/>
      <c r="AN5" s="736"/>
      <c r="AO5" s="764"/>
      <c r="AP5" s="731" t="s">
        <v>219</v>
      </c>
      <c r="AQ5" s="732"/>
      <c r="AR5" s="732"/>
      <c r="AS5" s="732"/>
      <c r="AT5" s="732"/>
      <c r="AU5" s="732"/>
      <c r="AV5" s="732"/>
      <c r="AW5" s="732"/>
      <c r="AX5" s="732"/>
      <c r="AY5" s="732"/>
      <c r="AZ5" s="732"/>
      <c r="BA5" s="732"/>
      <c r="BB5" s="732"/>
      <c r="BC5" s="732"/>
      <c r="BD5" s="732"/>
      <c r="BE5" s="732"/>
      <c r="BF5" s="733"/>
      <c r="BG5" s="665">
        <v>2635222</v>
      </c>
      <c r="BH5" s="666"/>
      <c r="BI5" s="666"/>
      <c r="BJ5" s="666"/>
      <c r="BK5" s="666"/>
      <c r="BL5" s="666"/>
      <c r="BM5" s="666"/>
      <c r="BN5" s="667"/>
      <c r="BO5" s="692">
        <v>99.7</v>
      </c>
      <c r="BP5" s="692"/>
      <c r="BQ5" s="692"/>
      <c r="BR5" s="692"/>
      <c r="BS5" s="693">
        <v>39769</v>
      </c>
      <c r="BT5" s="693"/>
      <c r="BU5" s="693"/>
      <c r="BV5" s="693"/>
      <c r="BW5" s="693"/>
      <c r="BX5" s="693"/>
      <c r="BY5" s="693"/>
      <c r="BZ5" s="693"/>
      <c r="CA5" s="693"/>
      <c r="CB5" s="751"/>
      <c r="CD5" s="767" t="s">
        <v>214</v>
      </c>
      <c r="CE5" s="768"/>
      <c r="CF5" s="768"/>
      <c r="CG5" s="768"/>
      <c r="CH5" s="768"/>
      <c r="CI5" s="768"/>
      <c r="CJ5" s="768"/>
      <c r="CK5" s="768"/>
      <c r="CL5" s="768"/>
      <c r="CM5" s="768"/>
      <c r="CN5" s="768"/>
      <c r="CO5" s="768"/>
      <c r="CP5" s="768"/>
      <c r="CQ5" s="769"/>
      <c r="CR5" s="767" t="s">
        <v>220</v>
      </c>
      <c r="CS5" s="768"/>
      <c r="CT5" s="768"/>
      <c r="CU5" s="768"/>
      <c r="CV5" s="768"/>
      <c r="CW5" s="768"/>
      <c r="CX5" s="768"/>
      <c r="CY5" s="769"/>
      <c r="CZ5" s="767" t="s">
        <v>212</v>
      </c>
      <c r="DA5" s="768"/>
      <c r="DB5" s="768"/>
      <c r="DC5" s="769"/>
      <c r="DD5" s="767" t="s">
        <v>221</v>
      </c>
      <c r="DE5" s="768"/>
      <c r="DF5" s="768"/>
      <c r="DG5" s="768"/>
      <c r="DH5" s="768"/>
      <c r="DI5" s="768"/>
      <c r="DJ5" s="768"/>
      <c r="DK5" s="768"/>
      <c r="DL5" s="768"/>
      <c r="DM5" s="768"/>
      <c r="DN5" s="768"/>
      <c r="DO5" s="768"/>
      <c r="DP5" s="769"/>
      <c r="DQ5" s="767" t="s">
        <v>222</v>
      </c>
      <c r="DR5" s="768"/>
      <c r="DS5" s="768"/>
      <c r="DT5" s="768"/>
      <c r="DU5" s="768"/>
      <c r="DV5" s="768"/>
      <c r="DW5" s="768"/>
      <c r="DX5" s="768"/>
      <c r="DY5" s="768"/>
      <c r="DZ5" s="768"/>
      <c r="EA5" s="768"/>
      <c r="EB5" s="768"/>
      <c r="EC5" s="769"/>
    </row>
    <row r="6" spans="2:143" ht="11.25" customHeight="1" x14ac:dyDescent="0.2">
      <c r="B6" s="662" t="s">
        <v>223</v>
      </c>
      <c r="C6" s="663"/>
      <c r="D6" s="663"/>
      <c r="E6" s="663"/>
      <c r="F6" s="663"/>
      <c r="G6" s="663"/>
      <c r="H6" s="663"/>
      <c r="I6" s="663"/>
      <c r="J6" s="663"/>
      <c r="K6" s="663"/>
      <c r="L6" s="663"/>
      <c r="M6" s="663"/>
      <c r="N6" s="663"/>
      <c r="O6" s="663"/>
      <c r="P6" s="663"/>
      <c r="Q6" s="664"/>
      <c r="R6" s="665">
        <v>91396</v>
      </c>
      <c r="S6" s="666"/>
      <c r="T6" s="666"/>
      <c r="U6" s="666"/>
      <c r="V6" s="666"/>
      <c r="W6" s="666"/>
      <c r="X6" s="666"/>
      <c r="Y6" s="667"/>
      <c r="Z6" s="692">
        <v>0.9</v>
      </c>
      <c r="AA6" s="692"/>
      <c r="AB6" s="692"/>
      <c r="AC6" s="692"/>
      <c r="AD6" s="693">
        <v>91396</v>
      </c>
      <c r="AE6" s="693"/>
      <c r="AF6" s="693"/>
      <c r="AG6" s="693"/>
      <c r="AH6" s="693"/>
      <c r="AI6" s="693"/>
      <c r="AJ6" s="693"/>
      <c r="AK6" s="693"/>
      <c r="AL6" s="668">
        <v>1.9</v>
      </c>
      <c r="AM6" s="669"/>
      <c r="AN6" s="669"/>
      <c r="AO6" s="694"/>
      <c r="AP6" s="662" t="s">
        <v>224</v>
      </c>
      <c r="AQ6" s="663"/>
      <c r="AR6" s="663"/>
      <c r="AS6" s="663"/>
      <c r="AT6" s="663"/>
      <c r="AU6" s="663"/>
      <c r="AV6" s="663"/>
      <c r="AW6" s="663"/>
      <c r="AX6" s="663"/>
      <c r="AY6" s="663"/>
      <c r="AZ6" s="663"/>
      <c r="BA6" s="663"/>
      <c r="BB6" s="663"/>
      <c r="BC6" s="663"/>
      <c r="BD6" s="663"/>
      <c r="BE6" s="663"/>
      <c r="BF6" s="664"/>
      <c r="BG6" s="665">
        <v>2635222</v>
      </c>
      <c r="BH6" s="666"/>
      <c r="BI6" s="666"/>
      <c r="BJ6" s="666"/>
      <c r="BK6" s="666"/>
      <c r="BL6" s="666"/>
      <c r="BM6" s="666"/>
      <c r="BN6" s="667"/>
      <c r="BO6" s="692">
        <v>99.7</v>
      </c>
      <c r="BP6" s="692"/>
      <c r="BQ6" s="692"/>
      <c r="BR6" s="692"/>
      <c r="BS6" s="693">
        <v>39769</v>
      </c>
      <c r="BT6" s="693"/>
      <c r="BU6" s="693"/>
      <c r="BV6" s="693"/>
      <c r="BW6" s="693"/>
      <c r="BX6" s="693"/>
      <c r="BY6" s="693"/>
      <c r="BZ6" s="693"/>
      <c r="CA6" s="693"/>
      <c r="CB6" s="751"/>
      <c r="CD6" s="721" t="s">
        <v>225</v>
      </c>
      <c r="CE6" s="722"/>
      <c r="CF6" s="722"/>
      <c r="CG6" s="722"/>
      <c r="CH6" s="722"/>
      <c r="CI6" s="722"/>
      <c r="CJ6" s="722"/>
      <c r="CK6" s="722"/>
      <c r="CL6" s="722"/>
      <c r="CM6" s="722"/>
      <c r="CN6" s="722"/>
      <c r="CO6" s="722"/>
      <c r="CP6" s="722"/>
      <c r="CQ6" s="723"/>
      <c r="CR6" s="665">
        <v>82233</v>
      </c>
      <c r="CS6" s="666"/>
      <c r="CT6" s="666"/>
      <c r="CU6" s="666"/>
      <c r="CV6" s="666"/>
      <c r="CW6" s="666"/>
      <c r="CX6" s="666"/>
      <c r="CY6" s="667"/>
      <c r="CZ6" s="763">
        <v>0.9</v>
      </c>
      <c r="DA6" s="736"/>
      <c r="DB6" s="736"/>
      <c r="DC6" s="766"/>
      <c r="DD6" s="671" t="s">
        <v>124</v>
      </c>
      <c r="DE6" s="666"/>
      <c r="DF6" s="666"/>
      <c r="DG6" s="666"/>
      <c r="DH6" s="666"/>
      <c r="DI6" s="666"/>
      <c r="DJ6" s="666"/>
      <c r="DK6" s="666"/>
      <c r="DL6" s="666"/>
      <c r="DM6" s="666"/>
      <c r="DN6" s="666"/>
      <c r="DO6" s="666"/>
      <c r="DP6" s="667"/>
      <c r="DQ6" s="671">
        <v>81514</v>
      </c>
      <c r="DR6" s="666"/>
      <c r="DS6" s="666"/>
      <c r="DT6" s="666"/>
      <c r="DU6" s="666"/>
      <c r="DV6" s="666"/>
      <c r="DW6" s="666"/>
      <c r="DX6" s="666"/>
      <c r="DY6" s="666"/>
      <c r="DZ6" s="666"/>
      <c r="EA6" s="666"/>
      <c r="EB6" s="666"/>
      <c r="EC6" s="706"/>
    </row>
    <row r="7" spans="2:143" ht="11.25" customHeight="1" x14ac:dyDescent="0.2">
      <c r="B7" s="662" t="s">
        <v>226</v>
      </c>
      <c r="C7" s="663"/>
      <c r="D7" s="663"/>
      <c r="E7" s="663"/>
      <c r="F7" s="663"/>
      <c r="G7" s="663"/>
      <c r="H7" s="663"/>
      <c r="I7" s="663"/>
      <c r="J7" s="663"/>
      <c r="K7" s="663"/>
      <c r="L7" s="663"/>
      <c r="M7" s="663"/>
      <c r="N7" s="663"/>
      <c r="O7" s="663"/>
      <c r="P7" s="663"/>
      <c r="Q7" s="664"/>
      <c r="R7" s="665">
        <v>2006</v>
      </c>
      <c r="S7" s="666"/>
      <c r="T7" s="666"/>
      <c r="U7" s="666"/>
      <c r="V7" s="666"/>
      <c r="W7" s="666"/>
      <c r="X7" s="666"/>
      <c r="Y7" s="667"/>
      <c r="Z7" s="692">
        <v>0</v>
      </c>
      <c r="AA7" s="692"/>
      <c r="AB7" s="692"/>
      <c r="AC7" s="692"/>
      <c r="AD7" s="693">
        <v>2006</v>
      </c>
      <c r="AE7" s="693"/>
      <c r="AF7" s="693"/>
      <c r="AG7" s="693"/>
      <c r="AH7" s="693"/>
      <c r="AI7" s="693"/>
      <c r="AJ7" s="693"/>
      <c r="AK7" s="693"/>
      <c r="AL7" s="668">
        <v>0</v>
      </c>
      <c r="AM7" s="669"/>
      <c r="AN7" s="669"/>
      <c r="AO7" s="694"/>
      <c r="AP7" s="662" t="s">
        <v>227</v>
      </c>
      <c r="AQ7" s="663"/>
      <c r="AR7" s="663"/>
      <c r="AS7" s="663"/>
      <c r="AT7" s="663"/>
      <c r="AU7" s="663"/>
      <c r="AV7" s="663"/>
      <c r="AW7" s="663"/>
      <c r="AX7" s="663"/>
      <c r="AY7" s="663"/>
      <c r="AZ7" s="663"/>
      <c r="BA7" s="663"/>
      <c r="BB7" s="663"/>
      <c r="BC7" s="663"/>
      <c r="BD7" s="663"/>
      <c r="BE7" s="663"/>
      <c r="BF7" s="664"/>
      <c r="BG7" s="665">
        <v>1264343</v>
      </c>
      <c r="BH7" s="666"/>
      <c r="BI7" s="666"/>
      <c r="BJ7" s="666"/>
      <c r="BK7" s="666"/>
      <c r="BL7" s="666"/>
      <c r="BM7" s="666"/>
      <c r="BN7" s="667"/>
      <c r="BO7" s="692">
        <v>47.9</v>
      </c>
      <c r="BP7" s="692"/>
      <c r="BQ7" s="692"/>
      <c r="BR7" s="692"/>
      <c r="BS7" s="693">
        <v>39769</v>
      </c>
      <c r="BT7" s="693"/>
      <c r="BU7" s="693"/>
      <c r="BV7" s="693"/>
      <c r="BW7" s="693"/>
      <c r="BX7" s="693"/>
      <c r="BY7" s="693"/>
      <c r="BZ7" s="693"/>
      <c r="CA7" s="693"/>
      <c r="CB7" s="751"/>
      <c r="CD7" s="707" t="s">
        <v>228</v>
      </c>
      <c r="CE7" s="704"/>
      <c r="CF7" s="704"/>
      <c r="CG7" s="704"/>
      <c r="CH7" s="704"/>
      <c r="CI7" s="704"/>
      <c r="CJ7" s="704"/>
      <c r="CK7" s="704"/>
      <c r="CL7" s="704"/>
      <c r="CM7" s="704"/>
      <c r="CN7" s="704"/>
      <c r="CO7" s="704"/>
      <c r="CP7" s="704"/>
      <c r="CQ7" s="705"/>
      <c r="CR7" s="665">
        <v>903121</v>
      </c>
      <c r="CS7" s="666"/>
      <c r="CT7" s="666"/>
      <c r="CU7" s="666"/>
      <c r="CV7" s="666"/>
      <c r="CW7" s="666"/>
      <c r="CX7" s="666"/>
      <c r="CY7" s="667"/>
      <c r="CZ7" s="692">
        <v>9.6999999999999993</v>
      </c>
      <c r="DA7" s="692"/>
      <c r="DB7" s="692"/>
      <c r="DC7" s="692"/>
      <c r="DD7" s="671">
        <v>81709</v>
      </c>
      <c r="DE7" s="666"/>
      <c r="DF7" s="666"/>
      <c r="DG7" s="666"/>
      <c r="DH7" s="666"/>
      <c r="DI7" s="666"/>
      <c r="DJ7" s="666"/>
      <c r="DK7" s="666"/>
      <c r="DL7" s="666"/>
      <c r="DM7" s="666"/>
      <c r="DN7" s="666"/>
      <c r="DO7" s="666"/>
      <c r="DP7" s="667"/>
      <c r="DQ7" s="671">
        <v>792578</v>
      </c>
      <c r="DR7" s="666"/>
      <c r="DS7" s="666"/>
      <c r="DT7" s="666"/>
      <c r="DU7" s="666"/>
      <c r="DV7" s="666"/>
      <c r="DW7" s="666"/>
      <c r="DX7" s="666"/>
      <c r="DY7" s="666"/>
      <c r="DZ7" s="666"/>
      <c r="EA7" s="666"/>
      <c r="EB7" s="666"/>
      <c r="EC7" s="706"/>
    </row>
    <row r="8" spans="2:143" ht="11.25" customHeight="1" x14ac:dyDescent="0.2">
      <c r="B8" s="662" t="s">
        <v>229</v>
      </c>
      <c r="C8" s="663"/>
      <c r="D8" s="663"/>
      <c r="E8" s="663"/>
      <c r="F8" s="663"/>
      <c r="G8" s="663"/>
      <c r="H8" s="663"/>
      <c r="I8" s="663"/>
      <c r="J8" s="663"/>
      <c r="K8" s="663"/>
      <c r="L8" s="663"/>
      <c r="M8" s="663"/>
      <c r="N8" s="663"/>
      <c r="O8" s="663"/>
      <c r="P8" s="663"/>
      <c r="Q8" s="664"/>
      <c r="R8" s="665">
        <v>16349</v>
      </c>
      <c r="S8" s="666"/>
      <c r="T8" s="666"/>
      <c r="U8" s="666"/>
      <c r="V8" s="666"/>
      <c r="W8" s="666"/>
      <c r="X8" s="666"/>
      <c r="Y8" s="667"/>
      <c r="Z8" s="692">
        <v>0.2</v>
      </c>
      <c r="AA8" s="692"/>
      <c r="AB8" s="692"/>
      <c r="AC8" s="692"/>
      <c r="AD8" s="693">
        <v>16349</v>
      </c>
      <c r="AE8" s="693"/>
      <c r="AF8" s="693"/>
      <c r="AG8" s="693"/>
      <c r="AH8" s="693"/>
      <c r="AI8" s="693"/>
      <c r="AJ8" s="693"/>
      <c r="AK8" s="693"/>
      <c r="AL8" s="668">
        <v>0.3</v>
      </c>
      <c r="AM8" s="669"/>
      <c r="AN8" s="669"/>
      <c r="AO8" s="694"/>
      <c r="AP8" s="662" t="s">
        <v>230</v>
      </c>
      <c r="AQ8" s="663"/>
      <c r="AR8" s="663"/>
      <c r="AS8" s="663"/>
      <c r="AT8" s="663"/>
      <c r="AU8" s="663"/>
      <c r="AV8" s="663"/>
      <c r="AW8" s="663"/>
      <c r="AX8" s="663"/>
      <c r="AY8" s="663"/>
      <c r="AZ8" s="663"/>
      <c r="BA8" s="663"/>
      <c r="BB8" s="663"/>
      <c r="BC8" s="663"/>
      <c r="BD8" s="663"/>
      <c r="BE8" s="663"/>
      <c r="BF8" s="664"/>
      <c r="BG8" s="665">
        <v>39985</v>
      </c>
      <c r="BH8" s="666"/>
      <c r="BI8" s="666"/>
      <c r="BJ8" s="666"/>
      <c r="BK8" s="666"/>
      <c r="BL8" s="666"/>
      <c r="BM8" s="666"/>
      <c r="BN8" s="667"/>
      <c r="BO8" s="692">
        <v>1.5</v>
      </c>
      <c r="BP8" s="692"/>
      <c r="BQ8" s="692"/>
      <c r="BR8" s="692"/>
      <c r="BS8" s="693" t="s">
        <v>124</v>
      </c>
      <c r="BT8" s="693"/>
      <c r="BU8" s="693"/>
      <c r="BV8" s="693"/>
      <c r="BW8" s="693"/>
      <c r="BX8" s="693"/>
      <c r="BY8" s="693"/>
      <c r="BZ8" s="693"/>
      <c r="CA8" s="693"/>
      <c r="CB8" s="751"/>
      <c r="CD8" s="707" t="s">
        <v>231</v>
      </c>
      <c r="CE8" s="704"/>
      <c r="CF8" s="704"/>
      <c r="CG8" s="704"/>
      <c r="CH8" s="704"/>
      <c r="CI8" s="704"/>
      <c r="CJ8" s="704"/>
      <c r="CK8" s="704"/>
      <c r="CL8" s="704"/>
      <c r="CM8" s="704"/>
      <c r="CN8" s="704"/>
      <c r="CO8" s="704"/>
      <c r="CP8" s="704"/>
      <c r="CQ8" s="705"/>
      <c r="CR8" s="665">
        <v>3776569</v>
      </c>
      <c r="CS8" s="666"/>
      <c r="CT8" s="666"/>
      <c r="CU8" s="666"/>
      <c r="CV8" s="666"/>
      <c r="CW8" s="666"/>
      <c r="CX8" s="666"/>
      <c r="CY8" s="667"/>
      <c r="CZ8" s="692">
        <v>40.4</v>
      </c>
      <c r="DA8" s="692"/>
      <c r="DB8" s="692"/>
      <c r="DC8" s="692"/>
      <c r="DD8" s="671">
        <v>247264</v>
      </c>
      <c r="DE8" s="666"/>
      <c r="DF8" s="666"/>
      <c r="DG8" s="666"/>
      <c r="DH8" s="666"/>
      <c r="DI8" s="666"/>
      <c r="DJ8" s="666"/>
      <c r="DK8" s="666"/>
      <c r="DL8" s="666"/>
      <c r="DM8" s="666"/>
      <c r="DN8" s="666"/>
      <c r="DO8" s="666"/>
      <c r="DP8" s="667"/>
      <c r="DQ8" s="671">
        <v>1434846</v>
      </c>
      <c r="DR8" s="666"/>
      <c r="DS8" s="666"/>
      <c r="DT8" s="666"/>
      <c r="DU8" s="666"/>
      <c r="DV8" s="666"/>
      <c r="DW8" s="666"/>
      <c r="DX8" s="666"/>
      <c r="DY8" s="666"/>
      <c r="DZ8" s="666"/>
      <c r="EA8" s="666"/>
      <c r="EB8" s="666"/>
      <c r="EC8" s="706"/>
    </row>
    <row r="9" spans="2:143" ht="11.25" customHeight="1" x14ac:dyDescent="0.2">
      <c r="B9" s="662" t="s">
        <v>232</v>
      </c>
      <c r="C9" s="663"/>
      <c r="D9" s="663"/>
      <c r="E9" s="663"/>
      <c r="F9" s="663"/>
      <c r="G9" s="663"/>
      <c r="H9" s="663"/>
      <c r="I9" s="663"/>
      <c r="J9" s="663"/>
      <c r="K9" s="663"/>
      <c r="L9" s="663"/>
      <c r="M9" s="663"/>
      <c r="N9" s="663"/>
      <c r="O9" s="663"/>
      <c r="P9" s="663"/>
      <c r="Q9" s="664"/>
      <c r="R9" s="665">
        <v>18160</v>
      </c>
      <c r="S9" s="666"/>
      <c r="T9" s="666"/>
      <c r="U9" s="666"/>
      <c r="V9" s="666"/>
      <c r="W9" s="666"/>
      <c r="X9" s="666"/>
      <c r="Y9" s="667"/>
      <c r="Z9" s="692">
        <v>0.2</v>
      </c>
      <c r="AA9" s="692"/>
      <c r="AB9" s="692"/>
      <c r="AC9" s="692"/>
      <c r="AD9" s="693">
        <v>18160</v>
      </c>
      <c r="AE9" s="693"/>
      <c r="AF9" s="693"/>
      <c r="AG9" s="693"/>
      <c r="AH9" s="693"/>
      <c r="AI9" s="693"/>
      <c r="AJ9" s="693"/>
      <c r="AK9" s="693"/>
      <c r="AL9" s="668">
        <v>0.4</v>
      </c>
      <c r="AM9" s="669"/>
      <c r="AN9" s="669"/>
      <c r="AO9" s="694"/>
      <c r="AP9" s="662" t="s">
        <v>233</v>
      </c>
      <c r="AQ9" s="663"/>
      <c r="AR9" s="663"/>
      <c r="AS9" s="663"/>
      <c r="AT9" s="663"/>
      <c r="AU9" s="663"/>
      <c r="AV9" s="663"/>
      <c r="AW9" s="663"/>
      <c r="AX9" s="663"/>
      <c r="AY9" s="663"/>
      <c r="AZ9" s="663"/>
      <c r="BA9" s="663"/>
      <c r="BB9" s="663"/>
      <c r="BC9" s="663"/>
      <c r="BD9" s="663"/>
      <c r="BE9" s="663"/>
      <c r="BF9" s="664"/>
      <c r="BG9" s="665">
        <v>1062481</v>
      </c>
      <c r="BH9" s="666"/>
      <c r="BI9" s="666"/>
      <c r="BJ9" s="666"/>
      <c r="BK9" s="666"/>
      <c r="BL9" s="666"/>
      <c r="BM9" s="666"/>
      <c r="BN9" s="667"/>
      <c r="BO9" s="692">
        <v>40.200000000000003</v>
      </c>
      <c r="BP9" s="692"/>
      <c r="BQ9" s="692"/>
      <c r="BR9" s="692"/>
      <c r="BS9" s="693" t="s">
        <v>124</v>
      </c>
      <c r="BT9" s="693"/>
      <c r="BU9" s="693"/>
      <c r="BV9" s="693"/>
      <c r="BW9" s="693"/>
      <c r="BX9" s="693"/>
      <c r="BY9" s="693"/>
      <c r="BZ9" s="693"/>
      <c r="CA9" s="693"/>
      <c r="CB9" s="751"/>
      <c r="CD9" s="707" t="s">
        <v>234</v>
      </c>
      <c r="CE9" s="704"/>
      <c r="CF9" s="704"/>
      <c r="CG9" s="704"/>
      <c r="CH9" s="704"/>
      <c r="CI9" s="704"/>
      <c r="CJ9" s="704"/>
      <c r="CK9" s="704"/>
      <c r="CL9" s="704"/>
      <c r="CM9" s="704"/>
      <c r="CN9" s="704"/>
      <c r="CO9" s="704"/>
      <c r="CP9" s="704"/>
      <c r="CQ9" s="705"/>
      <c r="CR9" s="665">
        <v>721477</v>
      </c>
      <c r="CS9" s="666"/>
      <c r="CT9" s="666"/>
      <c r="CU9" s="666"/>
      <c r="CV9" s="666"/>
      <c r="CW9" s="666"/>
      <c r="CX9" s="666"/>
      <c r="CY9" s="667"/>
      <c r="CZ9" s="692">
        <v>7.7</v>
      </c>
      <c r="DA9" s="692"/>
      <c r="DB9" s="692"/>
      <c r="DC9" s="692"/>
      <c r="DD9" s="671">
        <v>7084</v>
      </c>
      <c r="DE9" s="666"/>
      <c r="DF9" s="666"/>
      <c r="DG9" s="666"/>
      <c r="DH9" s="666"/>
      <c r="DI9" s="666"/>
      <c r="DJ9" s="666"/>
      <c r="DK9" s="666"/>
      <c r="DL9" s="666"/>
      <c r="DM9" s="666"/>
      <c r="DN9" s="666"/>
      <c r="DO9" s="666"/>
      <c r="DP9" s="667"/>
      <c r="DQ9" s="671">
        <v>485982</v>
      </c>
      <c r="DR9" s="666"/>
      <c r="DS9" s="666"/>
      <c r="DT9" s="666"/>
      <c r="DU9" s="666"/>
      <c r="DV9" s="666"/>
      <c r="DW9" s="666"/>
      <c r="DX9" s="666"/>
      <c r="DY9" s="666"/>
      <c r="DZ9" s="666"/>
      <c r="EA9" s="666"/>
      <c r="EB9" s="666"/>
      <c r="EC9" s="706"/>
    </row>
    <row r="10" spans="2:143" ht="11.25" customHeight="1" x14ac:dyDescent="0.2">
      <c r="B10" s="662" t="s">
        <v>235</v>
      </c>
      <c r="C10" s="663"/>
      <c r="D10" s="663"/>
      <c r="E10" s="663"/>
      <c r="F10" s="663"/>
      <c r="G10" s="663"/>
      <c r="H10" s="663"/>
      <c r="I10" s="663"/>
      <c r="J10" s="663"/>
      <c r="K10" s="663"/>
      <c r="L10" s="663"/>
      <c r="M10" s="663"/>
      <c r="N10" s="663"/>
      <c r="O10" s="663"/>
      <c r="P10" s="663"/>
      <c r="Q10" s="664"/>
      <c r="R10" s="665" t="s">
        <v>124</v>
      </c>
      <c r="S10" s="666"/>
      <c r="T10" s="666"/>
      <c r="U10" s="666"/>
      <c r="V10" s="666"/>
      <c r="W10" s="666"/>
      <c r="X10" s="666"/>
      <c r="Y10" s="667"/>
      <c r="Z10" s="692" t="s">
        <v>124</v>
      </c>
      <c r="AA10" s="692"/>
      <c r="AB10" s="692"/>
      <c r="AC10" s="692"/>
      <c r="AD10" s="693" t="s">
        <v>124</v>
      </c>
      <c r="AE10" s="693"/>
      <c r="AF10" s="693"/>
      <c r="AG10" s="693"/>
      <c r="AH10" s="693"/>
      <c r="AI10" s="693"/>
      <c r="AJ10" s="693"/>
      <c r="AK10" s="693"/>
      <c r="AL10" s="668" t="s">
        <v>124</v>
      </c>
      <c r="AM10" s="669"/>
      <c r="AN10" s="669"/>
      <c r="AO10" s="694"/>
      <c r="AP10" s="662" t="s">
        <v>236</v>
      </c>
      <c r="AQ10" s="663"/>
      <c r="AR10" s="663"/>
      <c r="AS10" s="663"/>
      <c r="AT10" s="663"/>
      <c r="AU10" s="663"/>
      <c r="AV10" s="663"/>
      <c r="AW10" s="663"/>
      <c r="AX10" s="663"/>
      <c r="AY10" s="663"/>
      <c r="AZ10" s="663"/>
      <c r="BA10" s="663"/>
      <c r="BB10" s="663"/>
      <c r="BC10" s="663"/>
      <c r="BD10" s="663"/>
      <c r="BE10" s="663"/>
      <c r="BF10" s="664"/>
      <c r="BG10" s="665">
        <v>56724</v>
      </c>
      <c r="BH10" s="666"/>
      <c r="BI10" s="666"/>
      <c r="BJ10" s="666"/>
      <c r="BK10" s="666"/>
      <c r="BL10" s="666"/>
      <c r="BM10" s="666"/>
      <c r="BN10" s="667"/>
      <c r="BO10" s="692">
        <v>2.1</v>
      </c>
      <c r="BP10" s="692"/>
      <c r="BQ10" s="692"/>
      <c r="BR10" s="692"/>
      <c r="BS10" s="693">
        <v>9721</v>
      </c>
      <c r="BT10" s="693"/>
      <c r="BU10" s="693"/>
      <c r="BV10" s="693"/>
      <c r="BW10" s="693"/>
      <c r="BX10" s="693"/>
      <c r="BY10" s="693"/>
      <c r="BZ10" s="693"/>
      <c r="CA10" s="693"/>
      <c r="CB10" s="751"/>
      <c r="CD10" s="707" t="s">
        <v>237</v>
      </c>
      <c r="CE10" s="704"/>
      <c r="CF10" s="704"/>
      <c r="CG10" s="704"/>
      <c r="CH10" s="704"/>
      <c r="CI10" s="704"/>
      <c r="CJ10" s="704"/>
      <c r="CK10" s="704"/>
      <c r="CL10" s="704"/>
      <c r="CM10" s="704"/>
      <c r="CN10" s="704"/>
      <c r="CO10" s="704"/>
      <c r="CP10" s="704"/>
      <c r="CQ10" s="705"/>
      <c r="CR10" s="665">
        <v>16603</v>
      </c>
      <c r="CS10" s="666"/>
      <c r="CT10" s="666"/>
      <c r="CU10" s="666"/>
      <c r="CV10" s="666"/>
      <c r="CW10" s="666"/>
      <c r="CX10" s="666"/>
      <c r="CY10" s="667"/>
      <c r="CZ10" s="692">
        <v>0.2</v>
      </c>
      <c r="DA10" s="692"/>
      <c r="DB10" s="692"/>
      <c r="DC10" s="692"/>
      <c r="DD10" s="671" t="s">
        <v>124</v>
      </c>
      <c r="DE10" s="666"/>
      <c r="DF10" s="666"/>
      <c r="DG10" s="666"/>
      <c r="DH10" s="666"/>
      <c r="DI10" s="666"/>
      <c r="DJ10" s="666"/>
      <c r="DK10" s="666"/>
      <c r="DL10" s="666"/>
      <c r="DM10" s="666"/>
      <c r="DN10" s="666"/>
      <c r="DO10" s="666"/>
      <c r="DP10" s="667"/>
      <c r="DQ10" s="671">
        <v>11603</v>
      </c>
      <c r="DR10" s="666"/>
      <c r="DS10" s="666"/>
      <c r="DT10" s="666"/>
      <c r="DU10" s="666"/>
      <c r="DV10" s="666"/>
      <c r="DW10" s="666"/>
      <c r="DX10" s="666"/>
      <c r="DY10" s="666"/>
      <c r="DZ10" s="666"/>
      <c r="EA10" s="666"/>
      <c r="EB10" s="666"/>
      <c r="EC10" s="706"/>
    </row>
    <row r="11" spans="2:143" ht="11.25" customHeight="1" x14ac:dyDescent="0.2">
      <c r="B11" s="662" t="s">
        <v>238</v>
      </c>
      <c r="C11" s="663"/>
      <c r="D11" s="663"/>
      <c r="E11" s="663"/>
      <c r="F11" s="663"/>
      <c r="G11" s="663"/>
      <c r="H11" s="663"/>
      <c r="I11" s="663"/>
      <c r="J11" s="663"/>
      <c r="K11" s="663"/>
      <c r="L11" s="663"/>
      <c r="M11" s="663"/>
      <c r="N11" s="663"/>
      <c r="O11" s="663"/>
      <c r="P11" s="663"/>
      <c r="Q11" s="664"/>
      <c r="R11" s="665">
        <v>481295</v>
      </c>
      <c r="S11" s="666"/>
      <c r="T11" s="666"/>
      <c r="U11" s="666"/>
      <c r="V11" s="666"/>
      <c r="W11" s="666"/>
      <c r="X11" s="666"/>
      <c r="Y11" s="667"/>
      <c r="Z11" s="668">
        <v>5</v>
      </c>
      <c r="AA11" s="669"/>
      <c r="AB11" s="669"/>
      <c r="AC11" s="670"/>
      <c r="AD11" s="671">
        <v>481295</v>
      </c>
      <c r="AE11" s="666"/>
      <c r="AF11" s="666"/>
      <c r="AG11" s="666"/>
      <c r="AH11" s="666"/>
      <c r="AI11" s="666"/>
      <c r="AJ11" s="666"/>
      <c r="AK11" s="667"/>
      <c r="AL11" s="668">
        <v>10.199999999999999</v>
      </c>
      <c r="AM11" s="669"/>
      <c r="AN11" s="669"/>
      <c r="AO11" s="694"/>
      <c r="AP11" s="662" t="s">
        <v>239</v>
      </c>
      <c r="AQ11" s="663"/>
      <c r="AR11" s="663"/>
      <c r="AS11" s="663"/>
      <c r="AT11" s="663"/>
      <c r="AU11" s="663"/>
      <c r="AV11" s="663"/>
      <c r="AW11" s="663"/>
      <c r="AX11" s="663"/>
      <c r="AY11" s="663"/>
      <c r="AZ11" s="663"/>
      <c r="BA11" s="663"/>
      <c r="BB11" s="663"/>
      <c r="BC11" s="663"/>
      <c r="BD11" s="663"/>
      <c r="BE11" s="663"/>
      <c r="BF11" s="664"/>
      <c r="BG11" s="665">
        <v>105153</v>
      </c>
      <c r="BH11" s="666"/>
      <c r="BI11" s="666"/>
      <c r="BJ11" s="666"/>
      <c r="BK11" s="666"/>
      <c r="BL11" s="666"/>
      <c r="BM11" s="666"/>
      <c r="BN11" s="667"/>
      <c r="BO11" s="692">
        <v>4</v>
      </c>
      <c r="BP11" s="692"/>
      <c r="BQ11" s="692"/>
      <c r="BR11" s="692"/>
      <c r="BS11" s="693">
        <v>30048</v>
      </c>
      <c r="BT11" s="693"/>
      <c r="BU11" s="693"/>
      <c r="BV11" s="693"/>
      <c r="BW11" s="693"/>
      <c r="BX11" s="693"/>
      <c r="BY11" s="693"/>
      <c r="BZ11" s="693"/>
      <c r="CA11" s="693"/>
      <c r="CB11" s="751"/>
      <c r="CD11" s="707" t="s">
        <v>240</v>
      </c>
      <c r="CE11" s="704"/>
      <c r="CF11" s="704"/>
      <c r="CG11" s="704"/>
      <c r="CH11" s="704"/>
      <c r="CI11" s="704"/>
      <c r="CJ11" s="704"/>
      <c r="CK11" s="704"/>
      <c r="CL11" s="704"/>
      <c r="CM11" s="704"/>
      <c r="CN11" s="704"/>
      <c r="CO11" s="704"/>
      <c r="CP11" s="704"/>
      <c r="CQ11" s="705"/>
      <c r="CR11" s="665">
        <v>298850</v>
      </c>
      <c r="CS11" s="666"/>
      <c r="CT11" s="666"/>
      <c r="CU11" s="666"/>
      <c r="CV11" s="666"/>
      <c r="CW11" s="666"/>
      <c r="CX11" s="666"/>
      <c r="CY11" s="667"/>
      <c r="CZ11" s="692">
        <v>3.2</v>
      </c>
      <c r="DA11" s="692"/>
      <c r="DB11" s="692"/>
      <c r="DC11" s="692"/>
      <c r="DD11" s="671">
        <v>28262</v>
      </c>
      <c r="DE11" s="666"/>
      <c r="DF11" s="666"/>
      <c r="DG11" s="666"/>
      <c r="DH11" s="666"/>
      <c r="DI11" s="666"/>
      <c r="DJ11" s="666"/>
      <c r="DK11" s="666"/>
      <c r="DL11" s="666"/>
      <c r="DM11" s="666"/>
      <c r="DN11" s="666"/>
      <c r="DO11" s="666"/>
      <c r="DP11" s="667"/>
      <c r="DQ11" s="671">
        <v>246478</v>
      </c>
      <c r="DR11" s="666"/>
      <c r="DS11" s="666"/>
      <c r="DT11" s="666"/>
      <c r="DU11" s="666"/>
      <c r="DV11" s="666"/>
      <c r="DW11" s="666"/>
      <c r="DX11" s="666"/>
      <c r="DY11" s="666"/>
      <c r="DZ11" s="666"/>
      <c r="EA11" s="666"/>
      <c r="EB11" s="666"/>
      <c r="EC11" s="706"/>
    </row>
    <row r="12" spans="2:143" ht="11.25" customHeight="1" x14ac:dyDescent="0.2">
      <c r="B12" s="662" t="s">
        <v>241</v>
      </c>
      <c r="C12" s="663"/>
      <c r="D12" s="663"/>
      <c r="E12" s="663"/>
      <c r="F12" s="663"/>
      <c r="G12" s="663"/>
      <c r="H12" s="663"/>
      <c r="I12" s="663"/>
      <c r="J12" s="663"/>
      <c r="K12" s="663"/>
      <c r="L12" s="663"/>
      <c r="M12" s="663"/>
      <c r="N12" s="663"/>
      <c r="O12" s="663"/>
      <c r="P12" s="663"/>
      <c r="Q12" s="664"/>
      <c r="R12" s="665">
        <v>1525</v>
      </c>
      <c r="S12" s="666"/>
      <c r="T12" s="666"/>
      <c r="U12" s="666"/>
      <c r="V12" s="666"/>
      <c r="W12" s="666"/>
      <c r="X12" s="666"/>
      <c r="Y12" s="667"/>
      <c r="Z12" s="692">
        <v>0</v>
      </c>
      <c r="AA12" s="692"/>
      <c r="AB12" s="692"/>
      <c r="AC12" s="692"/>
      <c r="AD12" s="693">
        <v>1525</v>
      </c>
      <c r="AE12" s="693"/>
      <c r="AF12" s="693"/>
      <c r="AG12" s="693"/>
      <c r="AH12" s="693"/>
      <c r="AI12" s="693"/>
      <c r="AJ12" s="693"/>
      <c r="AK12" s="693"/>
      <c r="AL12" s="668">
        <v>0</v>
      </c>
      <c r="AM12" s="669"/>
      <c r="AN12" s="669"/>
      <c r="AO12" s="694"/>
      <c r="AP12" s="662" t="s">
        <v>242</v>
      </c>
      <c r="AQ12" s="663"/>
      <c r="AR12" s="663"/>
      <c r="AS12" s="663"/>
      <c r="AT12" s="663"/>
      <c r="AU12" s="663"/>
      <c r="AV12" s="663"/>
      <c r="AW12" s="663"/>
      <c r="AX12" s="663"/>
      <c r="AY12" s="663"/>
      <c r="AZ12" s="663"/>
      <c r="BA12" s="663"/>
      <c r="BB12" s="663"/>
      <c r="BC12" s="663"/>
      <c r="BD12" s="663"/>
      <c r="BE12" s="663"/>
      <c r="BF12" s="664"/>
      <c r="BG12" s="665">
        <v>1122868</v>
      </c>
      <c r="BH12" s="666"/>
      <c r="BI12" s="666"/>
      <c r="BJ12" s="666"/>
      <c r="BK12" s="666"/>
      <c r="BL12" s="666"/>
      <c r="BM12" s="666"/>
      <c r="BN12" s="667"/>
      <c r="BO12" s="692">
        <v>42.5</v>
      </c>
      <c r="BP12" s="692"/>
      <c r="BQ12" s="692"/>
      <c r="BR12" s="692"/>
      <c r="BS12" s="693" t="s">
        <v>124</v>
      </c>
      <c r="BT12" s="693"/>
      <c r="BU12" s="693"/>
      <c r="BV12" s="693"/>
      <c r="BW12" s="693"/>
      <c r="BX12" s="693"/>
      <c r="BY12" s="693"/>
      <c r="BZ12" s="693"/>
      <c r="CA12" s="693"/>
      <c r="CB12" s="751"/>
      <c r="CD12" s="707" t="s">
        <v>243</v>
      </c>
      <c r="CE12" s="704"/>
      <c r="CF12" s="704"/>
      <c r="CG12" s="704"/>
      <c r="CH12" s="704"/>
      <c r="CI12" s="704"/>
      <c r="CJ12" s="704"/>
      <c r="CK12" s="704"/>
      <c r="CL12" s="704"/>
      <c r="CM12" s="704"/>
      <c r="CN12" s="704"/>
      <c r="CO12" s="704"/>
      <c r="CP12" s="704"/>
      <c r="CQ12" s="705"/>
      <c r="CR12" s="665">
        <v>110553</v>
      </c>
      <c r="CS12" s="666"/>
      <c r="CT12" s="666"/>
      <c r="CU12" s="666"/>
      <c r="CV12" s="666"/>
      <c r="CW12" s="666"/>
      <c r="CX12" s="666"/>
      <c r="CY12" s="667"/>
      <c r="CZ12" s="692">
        <v>1.2</v>
      </c>
      <c r="DA12" s="692"/>
      <c r="DB12" s="692"/>
      <c r="DC12" s="692"/>
      <c r="DD12" s="671" t="s">
        <v>124</v>
      </c>
      <c r="DE12" s="666"/>
      <c r="DF12" s="666"/>
      <c r="DG12" s="666"/>
      <c r="DH12" s="666"/>
      <c r="DI12" s="666"/>
      <c r="DJ12" s="666"/>
      <c r="DK12" s="666"/>
      <c r="DL12" s="666"/>
      <c r="DM12" s="666"/>
      <c r="DN12" s="666"/>
      <c r="DO12" s="666"/>
      <c r="DP12" s="667"/>
      <c r="DQ12" s="671">
        <v>109825</v>
      </c>
      <c r="DR12" s="666"/>
      <c r="DS12" s="666"/>
      <c r="DT12" s="666"/>
      <c r="DU12" s="666"/>
      <c r="DV12" s="666"/>
      <c r="DW12" s="666"/>
      <c r="DX12" s="666"/>
      <c r="DY12" s="666"/>
      <c r="DZ12" s="666"/>
      <c r="EA12" s="666"/>
      <c r="EB12" s="666"/>
      <c r="EC12" s="706"/>
    </row>
    <row r="13" spans="2:143" ht="11.25" customHeight="1" x14ac:dyDescent="0.2">
      <c r="B13" s="662" t="s">
        <v>244</v>
      </c>
      <c r="C13" s="663"/>
      <c r="D13" s="663"/>
      <c r="E13" s="663"/>
      <c r="F13" s="663"/>
      <c r="G13" s="663"/>
      <c r="H13" s="663"/>
      <c r="I13" s="663"/>
      <c r="J13" s="663"/>
      <c r="K13" s="663"/>
      <c r="L13" s="663"/>
      <c r="M13" s="663"/>
      <c r="N13" s="663"/>
      <c r="O13" s="663"/>
      <c r="P13" s="663"/>
      <c r="Q13" s="664"/>
      <c r="R13" s="665" t="s">
        <v>124</v>
      </c>
      <c r="S13" s="666"/>
      <c r="T13" s="666"/>
      <c r="U13" s="666"/>
      <c r="V13" s="666"/>
      <c r="W13" s="666"/>
      <c r="X13" s="666"/>
      <c r="Y13" s="667"/>
      <c r="Z13" s="692" t="s">
        <v>124</v>
      </c>
      <c r="AA13" s="692"/>
      <c r="AB13" s="692"/>
      <c r="AC13" s="692"/>
      <c r="AD13" s="693" t="s">
        <v>124</v>
      </c>
      <c r="AE13" s="693"/>
      <c r="AF13" s="693"/>
      <c r="AG13" s="693"/>
      <c r="AH13" s="693"/>
      <c r="AI13" s="693"/>
      <c r="AJ13" s="693"/>
      <c r="AK13" s="693"/>
      <c r="AL13" s="668" t="s">
        <v>124</v>
      </c>
      <c r="AM13" s="669"/>
      <c r="AN13" s="669"/>
      <c r="AO13" s="694"/>
      <c r="AP13" s="662" t="s">
        <v>245</v>
      </c>
      <c r="AQ13" s="663"/>
      <c r="AR13" s="663"/>
      <c r="AS13" s="663"/>
      <c r="AT13" s="663"/>
      <c r="AU13" s="663"/>
      <c r="AV13" s="663"/>
      <c r="AW13" s="663"/>
      <c r="AX13" s="663"/>
      <c r="AY13" s="663"/>
      <c r="AZ13" s="663"/>
      <c r="BA13" s="663"/>
      <c r="BB13" s="663"/>
      <c r="BC13" s="663"/>
      <c r="BD13" s="663"/>
      <c r="BE13" s="663"/>
      <c r="BF13" s="664"/>
      <c r="BG13" s="665">
        <v>1121497</v>
      </c>
      <c r="BH13" s="666"/>
      <c r="BI13" s="666"/>
      <c r="BJ13" s="666"/>
      <c r="BK13" s="666"/>
      <c r="BL13" s="666"/>
      <c r="BM13" s="666"/>
      <c r="BN13" s="667"/>
      <c r="BO13" s="692">
        <v>42.4</v>
      </c>
      <c r="BP13" s="692"/>
      <c r="BQ13" s="692"/>
      <c r="BR13" s="692"/>
      <c r="BS13" s="693" t="s">
        <v>124</v>
      </c>
      <c r="BT13" s="693"/>
      <c r="BU13" s="693"/>
      <c r="BV13" s="693"/>
      <c r="BW13" s="693"/>
      <c r="BX13" s="693"/>
      <c r="BY13" s="693"/>
      <c r="BZ13" s="693"/>
      <c r="CA13" s="693"/>
      <c r="CB13" s="751"/>
      <c r="CD13" s="707" t="s">
        <v>246</v>
      </c>
      <c r="CE13" s="704"/>
      <c r="CF13" s="704"/>
      <c r="CG13" s="704"/>
      <c r="CH13" s="704"/>
      <c r="CI13" s="704"/>
      <c r="CJ13" s="704"/>
      <c r="CK13" s="704"/>
      <c r="CL13" s="704"/>
      <c r="CM13" s="704"/>
      <c r="CN13" s="704"/>
      <c r="CO13" s="704"/>
      <c r="CP13" s="704"/>
      <c r="CQ13" s="705"/>
      <c r="CR13" s="665">
        <v>1370662</v>
      </c>
      <c r="CS13" s="666"/>
      <c r="CT13" s="666"/>
      <c r="CU13" s="666"/>
      <c r="CV13" s="666"/>
      <c r="CW13" s="666"/>
      <c r="CX13" s="666"/>
      <c r="CY13" s="667"/>
      <c r="CZ13" s="692">
        <v>14.7</v>
      </c>
      <c r="DA13" s="692"/>
      <c r="DB13" s="692"/>
      <c r="DC13" s="692"/>
      <c r="DD13" s="671">
        <v>1076986</v>
      </c>
      <c r="DE13" s="666"/>
      <c r="DF13" s="666"/>
      <c r="DG13" s="666"/>
      <c r="DH13" s="666"/>
      <c r="DI13" s="666"/>
      <c r="DJ13" s="666"/>
      <c r="DK13" s="666"/>
      <c r="DL13" s="666"/>
      <c r="DM13" s="666"/>
      <c r="DN13" s="666"/>
      <c r="DO13" s="666"/>
      <c r="DP13" s="667"/>
      <c r="DQ13" s="671">
        <v>392821</v>
      </c>
      <c r="DR13" s="666"/>
      <c r="DS13" s="666"/>
      <c r="DT13" s="666"/>
      <c r="DU13" s="666"/>
      <c r="DV13" s="666"/>
      <c r="DW13" s="666"/>
      <c r="DX13" s="666"/>
      <c r="DY13" s="666"/>
      <c r="DZ13" s="666"/>
      <c r="EA13" s="666"/>
      <c r="EB13" s="666"/>
      <c r="EC13" s="706"/>
    </row>
    <row r="14" spans="2:143" ht="11.25" customHeight="1" x14ac:dyDescent="0.2">
      <c r="B14" s="662" t="s">
        <v>247</v>
      </c>
      <c r="C14" s="663"/>
      <c r="D14" s="663"/>
      <c r="E14" s="663"/>
      <c r="F14" s="663"/>
      <c r="G14" s="663"/>
      <c r="H14" s="663"/>
      <c r="I14" s="663"/>
      <c r="J14" s="663"/>
      <c r="K14" s="663"/>
      <c r="L14" s="663"/>
      <c r="M14" s="663"/>
      <c r="N14" s="663"/>
      <c r="O14" s="663"/>
      <c r="P14" s="663"/>
      <c r="Q14" s="664"/>
      <c r="R14" s="665" t="s">
        <v>124</v>
      </c>
      <c r="S14" s="666"/>
      <c r="T14" s="666"/>
      <c r="U14" s="666"/>
      <c r="V14" s="666"/>
      <c r="W14" s="666"/>
      <c r="X14" s="666"/>
      <c r="Y14" s="667"/>
      <c r="Z14" s="692" t="s">
        <v>124</v>
      </c>
      <c r="AA14" s="692"/>
      <c r="AB14" s="692"/>
      <c r="AC14" s="692"/>
      <c r="AD14" s="693" t="s">
        <v>124</v>
      </c>
      <c r="AE14" s="693"/>
      <c r="AF14" s="693"/>
      <c r="AG14" s="693"/>
      <c r="AH14" s="693"/>
      <c r="AI14" s="693"/>
      <c r="AJ14" s="693"/>
      <c r="AK14" s="693"/>
      <c r="AL14" s="668" t="s">
        <v>124</v>
      </c>
      <c r="AM14" s="669"/>
      <c r="AN14" s="669"/>
      <c r="AO14" s="694"/>
      <c r="AP14" s="662" t="s">
        <v>248</v>
      </c>
      <c r="AQ14" s="663"/>
      <c r="AR14" s="663"/>
      <c r="AS14" s="663"/>
      <c r="AT14" s="663"/>
      <c r="AU14" s="663"/>
      <c r="AV14" s="663"/>
      <c r="AW14" s="663"/>
      <c r="AX14" s="663"/>
      <c r="AY14" s="663"/>
      <c r="AZ14" s="663"/>
      <c r="BA14" s="663"/>
      <c r="BB14" s="663"/>
      <c r="BC14" s="663"/>
      <c r="BD14" s="663"/>
      <c r="BE14" s="663"/>
      <c r="BF14" s="664"/>
      <c r="BG14" s="665">
        <v>84245</v>
      </c>
      <c r="BH14" s="666"/>
      <c r="BI14" s="666"/>
      <c r="BJ14" s="666"/>
      <c r="BK14" s="666"/>
      <c r="BL14" s="666"/>
      <c r="BM14" s="666"/>
      <c r="BN14" s="667"/>
      <c r="BO14" s="692">
        <v>3.2</v>
      </c>
      <c r="BP14" s="692"/>
      <c r="BQ14" s="692"/>
      <c r="BR14" s="692"/>
      <c r="BS14" s="693" t="s">
        <v>124</v>
      </c>
      <c r="BT14" s="693"/>
      <c r="BU14" s="693"/>
      <c r="BV14" s="693"/>
      <c r="BW14" s="693"/>
      <c r="BX14" s="693"/>
      <c r="BY14" s="693"/>
      <c r="BZ14" s="693"/>
      <c r="CA14" s="693"/>
      <c r="CB14" s="751"/>
      <c r="CD14" s="707" t="s">
        <v>249</v>
      </c>
      <c r="CE14" s="704"/>
      <c r="CF14" s="704"/>
      <c r="CG14" s="704"/>
      <c r="CH14" s="704"/>
      <c r="CI14" s="704"/>
      <c r="CJ14" s="704"/>
      <c r="CK14" s="704"/>
      <c r="CL14" s="704"/>
      <c r="CM14" s="704"/>
      <c r="CN14" s="704"/>
      <c r="CO14" s="704"/>
      <c r="CP14" s="704"/>
      <c r="CQ14" s="705"/>
      <c r="CR14" s="665">
        <v>467637</v>
      </c>
      <c r="CS14" s="666"/>
      <c r="CT14" s="666"/>
      <c r="CU14" s="666"/>
      <c r="CV14" s="666"/>
      <c r="CW14" s="666"/>
      <c r="CX14" s="666"/>
      <c r="CY14" s="667"/>
      <c r="CZ14" s="692">
        <v>5</v>
      </c>
      <c r="DA14" s="692"/>
      <c r="DB14" s="692"/>
      <c r="DC14" s="692"/>
      <c r="DD14" s="671">
        <v>97300</v>
      </c>
      <c r="DE14" s="666"/>
      <c r="DF14" s="666"/>
      <c r="DG14" s="666"/>
      <c r="DH14" s="666"/>
      <c r="DI14" s="666"/>
      <c r="DJ14" s="666"/>
      <c r="DK14" s="666"/>
      <c r="DL14" s="666"/>
      <c r="DM14" s="666"/>
      <c r="DN14" s="666"/>
      <c r="DO14" s="666"/>
      <c r="DP14" s="667"/>
      <c r="DQ14" s="671">
        <v>373575</v>
      </c>
      <c r="DR14" s="666"/>
      <c r="DS14" s="666"/>
      <c r="DT14" s="666"/>
      <c r="DU14" s="666"/>
      <c r="DV14" s="666"/>
      <c r="DW14" s="666"/>
      <c r="DX14" s="666"/>
      <c r="DY14" s="666"/>
      <c r="DZ14" s="666"/>
      <c r="EA14" s="666"/>
      <c r="EB14" s="666"/>
      <c r="EC14" s="706"/>
    </row>
    <row r="15" spans="2:143" ht="11.25" customHeight="1" x14ac:dyDescent="0.2">
      <c r="B15" s="662" t="s">
        <v>250</v>
      </c>
      <c r="C15" s="663"/>
      <c r="D15" s="663"/>
      <c r="E15" s="663"/>
      <c r="F15" s="663"/>
      <c r="G15" s="663"/>
      <c r="H15" s="663"/>
      <c r="I15" s="663"/>
      <c r="J15" s="663"/>
      <c r="K15" s="663"/>
      <c r="L15" s="663"/>
      <c r="M15" s="663"/>
      <c r="N15" s="663"/>
      <c r="O15" s="663"/>
      <c r="P15" s="663"/>
      <c r="Q15" s="664"/>
      <c r="R15" s="665" t="s">
        <v>124</v>
      </c>
      <c r="S15" s="666"/>
      <c r="T15" s="666"/>
      <c r="U15" s="666"/>
      <c r="V15" s="666"/>
      <c r="W15" s="666"/>
      <c r="X15" s="666"/>
      <c r="Y15" s="667"/>
      <c r="Z15" s="692" t="s">
        <v>124</v>
      </c>
      <c r="AA15" s="692"/>
      <c r="AB15" s="692"/>
      <c r="AC15" s="692"/>
      <c r="AD15" s="693" t="s">
        <v>124</v>
      </c>
      <c r="AE15" s="693"/>
      <c r="AF15" s="693"/>
      <c r="AG15" s="693"/>
      <c r="AH15" s="693"/>
      <c r="AI15" s="693"/>
      <c r="AJ15" s="693"/>
      <c r="AK15" s="693"/>
      <c r="AL15" s="668" t="s">
        <v>124</v>
      </c>
      <c r="AM15" s="669"/>
      <c r="AN15" s="669"/>
      <c r="AO15" s="694"/>
      <c r="AP15" s="662" t="s">
        <v>251</v>
      </c>
      <c r="AQ15" s="663"/>
      <c r="AR15" s="663"/>
      <c r="AS15" s="663"/>
      <c r="AT15" s="663"/>
      <c r="AU15" s="663"/>
      <c r="AV15" s="663"/>
      <c r="AW15" s="663"/>
      <c r="AX15" s="663"/>
      <c r="AY15" s="663"/>
      <c r="AZ15" s="663"/>
      <c r="BA15" s="663"/>
      <c r="BB15" s="663"/>
      <c r="BC15" s="663"/>
      <c r="BD15" s="663"/>
      <c r="BE15" s="663"/>
      <c r="BF15" s="664"/>
      <c r="BG15" s="665">
        <v>163766</v>
      </c>
      <c r="BH15" s="666"/>
      <c r="BI15" s="666"/>
      <c r="BJ15" s="666"/>
      <c r="BK15" s="666"/>
      <c r="BL15" s="666"/>
      <c r="BM15" s="666"/>
      <c r="BN15" s="667"/>
      <c r="BO15" s="692">
        <v>6.2</v>
      </c>
      <c r="BP15" s="692"/>
      <c r="BQ15" s="692"/>
      <c r="BR15" s="692"/>
      <c r="BS15" s="693" t="s">
        <v>124</v>
      </c>
      <c r="BT15" s="693"/>
      <c r="BU15" s="693"/>
      <c r="BV15" s="693"/>
      <c r="BW15" s="693"/>
      <c r="BX15" s="693"/>
      <c r="BY15" s="693"/>
      <c r="BZ15" s="693"/>
      <c r="CA15" s="693"/>
      <c r="CB15" s="751"/>
      <c r="CD15" s="707" t="s">
        <v>252</v>
      </c>
      <c r="CE15" s="704"/>
      <c r="CF15" s="704"/>
      <c r="CG15" s="704"/>
      <c r="CH15" s="704"/>
      <c r="CI15" s="704"/>
      <c r="CJ15" s="704"/>
      <c r="CK15" s="704"/>
      <c r="CL15" s="704"/>
      <c r="CM15" s="704"/>
      <c r="CN15" s="704"/>
      <c r="CO15" s="704"/>
      <c r="CP15" s="704"/>
      <c r="CQ15" s="705"/>
      <c r="CR15" s="665">
        <v>1092159</v>
      </c>
      <c r="CS15" s="666"/>
      <c r="CT15" s="666"/>
      <c r="CU15" s="666"/>
      <c r="CV15" s="666"/>
      <c r="CW15" s="666"/>
      <c r="CX15" s="666"/>
      <c r="CY15" s="667"/>
      <c r="CZ15" s="692">
        <v>11.7</v>
      </c>
      <c r="DA15" s="692"/>
      <c r="DB15" s="692"/>
      <c r="DC15" s="692"/>
      <c r="DD15" s="671">
        <v>307956</v>
      </c>
      <c r="DE15" s="666"/>
      <c r="DF15" s="666"/>
      <c r="DG15" s="666"/>
      <c r="DH15" s="666"/>
      <c r="DI15" s="666"/>
      <c r="DJ15" s="666"/>
      <c r="DK15" s="666"/>
      <c r="DL15" s="666"/>
      <c r="DM15" s="666"/>
      <c r="DN15" s="666"/>
      <c r="DO15" s="666"/>
      <c r="DP15" s="667"/>
      <c r="DQ15" s="671">
        <v>692503</v>
      </c>
      <c r="DR15" s="666"/>
      <c r="DS15" s="666"/>
      <c r="DT15" s="666"/>
      <c r="DU15" s="666"/>
      <c r="DV15" s="666"/>
      <c r="DW15" s="666"/>
      <c r="DX15" s="666"/>
      <c r="DY15" s="666"/>
      <c r="DZ15" s="666"/>
      <c r="EA15" s="666"/>
      <c r="EB15" s="666"/>
      <c r="EC15" s="706"/>
    </row>
    <row r="16" spans="2:143" ht="11.25" customHeight="1" x14ac:dyDescent="0.2">
      <c r="B16" s="662" t="s">
        <v>253</v>
      </c>
      <c r="C16" s="663"/>
      <c r="D16" s="663"/>
      <c r="E16" s="663"/>
      <c r="F16" s="663"/>
      <c r="G16" s="663"/>
      <c r="H16" s="663"/>
      <c r="I16" s="663"/>
      <c r="J16" s="663"/>
      <c r="K16" s="663"/>
      <c r="L16" s="663"/>
      <c r="M16" s="663"/>
      <c r="N16" s="663"/>
      <c r="O16" s="663"/>
      <c r="P16" s="663"/>
      <c r="Q16" s="664"/>
      <c r="R16" s="665">
        <v>9855</v>
      </c>
      <c r="S16" s="666"/>
      <c r="T16" s="666"/>
      <c r="U16" s="666"/>
      <c r="V16" s="666"/>
      <c r="W16" s="666"/>
      <c r="X16" s="666"/>
      <c r="Y16" s="667"/>
      <c r="Z16" s="692">
        <v>0.1</v>
      </c>
      <c r="AA16" s="692"/>
      <c r="AB16" s="692"/>
      <c r="AC16" s="692"/>
      <c r="AD16" s="693">
        <v>9855</v>
      </c>
      <c r="AE16" s="693"/>
      <c r="AF16" s="693"/>
      <c r="AG16" s="693"/>
      <c r="AH16" s="693"/>
      <c r="AI16" s="693"/>
      <c r="AJ16" s="693"/>
      <c r="AK16" s="693"/>
      <c r="AL16" s="668">
        <v>0.2</v>
      </c>
      <c r="AM16" s="669"/>
      <c r="AN16" s="669"/>
      <c r="AO16" s="694"/>
      <c r="AP16" s="662" t="s">
        <v>254</v>
      </c>
      <c r="AQ16" s="663"/>
      <c r="AR16" s="663"/>
      <c r="AS16" s="663"/>
      <c r="AT16" s="663"/>
      <c r="AU16" s="663"/>
      <c r="AV16" s="663"/>
      <c r="AW16" s="663"/>
      <c r="AX16" s="663"/>
      <c r="AY16" s="663"/>
      <c r="AZ16" s="663"/>
      <c r="BA16" s="663"/>
      <c r="BB16" s="663"/>
      <c r="BC16" s="663"/>
      <c r="BD16" s="663"/>
      <c r="BE16" s="663"/>
      <c r="BF16" s="664"/>
      <c r="BG16" s="665" t="s">
        <v>124</v>
      </c>
      <c r="BH16" s="666"/>
      <c r="BI16" s="666"/>
      <c r="BJ16" s="666"/>
      <c r="BK16" s="666"/>
      <c r="BL16" s="666"/>
      <c r="BM16" s="666"/>
      <c r="BN16" s="667"/>
      <c r="BO16" s="692" t="s">
        <v>124</v>
      </c>
      <c r="BP16" s="692"/>
      <c r="BQ16" s="692"/>
      <c r="BR16" s="692"/>
      <c r="BS16" s="693" t="s">
        <v>124</v>
      </c>
      <c r="BT16" s="693"/>
      <c r="BU16" s="693"/>
      <c r="BV16" s="693"/>
      <c r="BW16" s="693"/>
      <c r="BX16" s="693"/>
      <c r="BY16" s="693"/>
      <c r="BZ16" s="693"/>
      <c r="CA16" s="693"/>
      <c r="CB16" s="751"/>
      <c r="CD16" s="707" t="s">
        <v>255</v>
      </c>
      <c r="CE16" s="704"/>
      <c r="CF16" s="704"/>
      <c r="CG16" s="704"/>
      <c r="CH16" s="704"/>
      <c r="CI16" s="704"/>
      <c r="CJ16" s="704"/>
      <c r="CK16" s="704"/>
      <c r="CL16" s="704"/>
      <c r="CM16" s="704"/>
      <c r="CN16" s="704"/>
      <c r="CO16" s="704"/>
      <c r="CP16" s="704"/>
      <c r="CQ16" s="705"/>
      <c r="CR16" s="665" t="s">
        <v>124</v>
      </c>
      <c r="CS16" s="666"/>
      <c r="CT16" s="666"/>
      <c r="CU16" s="666"/>
      <c r="CV16" s="666"/>
      <c r="CW16" s="666"/>
      <c r="CX16" s="666"/>
      <c r="CY16" s="667"/>
      <c r="CZ16" s="692" t="s">
        <v>124</v>
      </c>
      <c r="DA16" s="692"/>
      <c r="DB16" s="692"/>
      <c r="DC16" s="692"/>
      <c r="DD16" s="671" t="s">
        <v>124</v>
      </c>
      <c r="DE16" s="666"/>
      <c r="DF16" s="666"/>
      <c r="DG16" s="666"/>
      <c r="DH16" s="666"/>
      <c r="DI16" s="666"/>
      <c r="DJ16" s="666"/>
      <c r="DK16" s="666"/>
      <c r="DL16" s="666"/>
      <c r="DM16" s="666"/>
      <c r="DN16" s="666"/>
      <c r="DO16" s="666"/>
      <c r="DP16" s="667"/>
      <c r="DQ16" s="671" t="s">
        <v>124</v>
      </c>
      <c r="DR16" s="666"/>
      <c r="DS16" s="666"/>
      <c r="DT16" s="666"/>
      <c r="DU16" s="666"/>
      <c r="DV16" s="666"/>
      <c r="DW16" s="666"/>
      <c r="DX16" s="666"/>
      <c r="DY16" s="666"/>
      <c r="DZ16" s="666"/>
      <c r="EA16" s="666"/>
      <c r="EB16" s="666"/>
      <c r="EC16" s="706"/>
    </row>
    <row r="17" spans="2:133" ht="11.25" customHeight="1" x14ac:dyDescent="0.2">
      <c r="B17" s="662" t="s">
        <v>256</v>
      </c>
      <c r="C17" s="663"/>
      <c r="D17" s="663"/>
      <c r="E17" s="663"/>
      <c r="F17" s="663"/>
      <c r="G17" s="663"/>
      <c r="H17" s="663"/>
      <c r="I17" s="663"/>
      <c r="J17" s="663"/>
      <c r="K17" s="663"/>
      <c r="L17" s="663"/>
      <c r="M17" s="663"/>
      <c r="N17" s="663"/>
      <c r="O17" s="663"/>
      <c r="P17" s="663"/>
      <c r="Q17" s="664"/>
      <c r="R17" s="665">
        <v>22157</v>
      </c>
      <c r="S17" s="666"/>
      <c r="T17" s="666"/>
      <c r="U17" s="666"/>
      <c r="V17" s="666"/>
      <c r="W17" s="666"/>
      <c r="X17" s="666"/>
      <c r="Y17" s="667"/>
      <c r="Z17" s="692">
        <v>0.2</v>
      </c>
      <c r="AA17" s="692"/>
      <c r="AB17" s="692"/>
      <c r="AC17" s="692"/>
      <c r="AD17" s="693">
        <v>22157</v>
      </c>
      <c r="AE17" s="693"/>
      <c r="AF17" s="693"/>
      <c r="AG17" s="693"/>
      <c r="AH17" s="693"/>
      <c r="AI17" s="693"/>
      <c r="AJ17" s="693"/>
      <c r="AK17" s="693"/>
      <c r="AL17" s="668">
        <v>0.5</v>
      </c>
      <c r="AM17" s="669"/>
      <c r="AN17" s="669"/>
      <c r="AO17" s="694"/>
      <c r="AP17" s="662" t="s">
        <v>257</v>
      </c>
      <c r="AQ17" s="663"/>
      <c r="AR17" s="663"/>
      <c r="AS17" s="663"/>
      <c r="AT17" s="663"/>
      <c r="AU17" s="663"/>
      <c r="AV17" s="663"/>
      <c r="AW17" s="663"/>
      <c r="AX17" s="663"/>
      <c r="AY17" s="663"/>
      <c r="AZ17" s="663"/>
      <c r="BA17" s="663"/>
      <c r="BB17" s="663"/>
      <c r="BC17" s="663"/>
      <c r="BD17" s="663"/>
      <c r="BE17" s="663"/>
      <c r="BF17" s="664"/>
      <c r="BG17" s="665" t="s">
        <v>124</v>
      </c>
      <c r="BH17" s="666"/>
      <c r="BI17" s="666"/>
      <c r="BJ17" s="666"/>
      <c r="BK17" s="666"/>
      <c r="BL17" s="666"/>
      <c r="BM17" s="666"/>
      <c r="BN17" s="667"/>
      <c r="BO17" s="692" t="s">
        <v>124</v>
      </c>
      <c r="BP17" s="692"/>
      <c r="BQ17" s="692"/>
      <c r="BR17" s="692"/>
      <c r="BS17" s="693" t="s">
        <v>124</v>
      </c>
      <c r="BT17" s="693"/>
      <c r="BU17" s="693"/>
      <c r="BV17" s="693"/>
      <c r="BW17" s="693"/>
      <c r="BX17" s="693"/>
      <c r="BY17" s="693"/>
      <c r="BZ17" s="693"/>
      <c r="CA17" s="693"/>
      <c r="CB17" s="751"/>
      <c r="CD17" s="707" t="s">
        <v>258</v>
      </c>
      <c r="CE17" s="704"/>
      <c r="CF17" s="704"/>
      <c r="CG17" s="704"/>
      <c r="CH17" s="704"/>
      <c r="CI17" s="704"/>
      <c r="CJ17" s="704"/>
      <c r="CK17" s="704"/>
      <c r="CL17" s="704"/>
      <c r="CM17" s="704"/>
      <c r="CN17" s="704"/>
      <c r="CO17" s="704"/>
      <c r="CP17" s="704"/>
      <c r="CQ17" s="705"/>
      <c r="CR17" s="665">
        <v>502891</v>
      </c>
      <c r="CS17" s="666"/>
      <c r="CT17" s="666"/>
      <c r="CU17" s="666"/>
      <c r="CV17" s="666"/>
      <c r="CW17" s="666"/>
      <c r="CX17" s="666"/>
      <c r="CY17" s="667"/>
      <c r="CZ17" s="692">
        <v>5.4</v>
      </c>
      <c r="DA17" s="692"/>
      <c r="DB17" s="692"/>
      <c r="DC17" s="692"/>
      <c r="DD17" s="671" t="s">
        <v>124</v>
      </c>
      <c r="DE17" s="666"/>
      <c r="DF17" s="666"/>
      <c r="DG17" s="666"/>
      <c r="DH17" s="666"/>
      <c r="DI17" s="666"/>
      <c r="DJ17" s="666"/>
      <c r="DK17" s="666"/>
      <c r="DL17" s="666"/>
      <c r="DM17" s="666"/>
      <c r="DN17" s="666"/>
      <c r="DO17" s="666"/>
      <c r="DP17" s="667"/>
      <c r="DQ17" s="671">
        <v>502891</v>
      </c>
      <c r="DR17" s="666"/>
      <c r="DS17" s="666"/>
      <c r="DT17" s="666"/>
      <c r="DU17" s="666"/>
      <c r="DV17" s="666"/>
      <c r="DW17" s="666"/>
      <c r="DX17" s="666"/>
      <c r="DY17" s="666"/>
      <c r="DZ17" s="666"/>
      <c r="EA17" s="666"/>
      <c r="EB17" s="666"/>
      <c r="EC17" s="706"/>
    </row>
    <row r="18" spans="2:133" ht="11.25" customHeight="1" x14ac:dyDescent="0.2">
      <c r="B18" s="662" t="s">
        <v>259</v>
      </c>
      <c r="C18" s="663"/>
      <c r="D18" s="663"/>
      <c r="E18" s="663"/>
      <c r="F18" s="663"/>
      <c r="G18" s="663"/>
      <c r="H18" s="663"/>
      <c r="I18" s="663"/>
      <c r="J18" s="663"/>
      <c r="K18" s="663"/>
      <c r="L18" s="663"/>
      <c r="M18" s="663"/>
      <c r="N18" s="663"/>
      <c r="O18" s="663"/>
      <c r="P18" s="663"/>
      <c r="Q18" s="664"/>
      <c r="R18" s="665">
        <v>70998</v>
      </c>
      <c r="S18" s="666"/>
      <c r="T18" s="666"/>
      <c r="U18" s="666"/>
      <c r="V18" s="666"/>
      <c r="W18" s="666"/>
      <c r="X18" s="666"/>
      <c r="Y18" s="667"/>
      <c r="Z18" s="692">
        <v>0.7</v>
      </c>
      <c r="AA18" s="692"/>
      <c r="AB18" s="692"/>
      <c r="AC18" s="692"/>
      <c r="AD18" s="693">
        <v>70998</v>
      </c>
      <c r="AE18" s="693"/>
      <c r="AF18" s="693"/>
      <c r="AG18" s="693"/>
      <c r="AH18" s="693"/>
      <c r="AI18" s="693"/>
      <c r="AJ18" s="693"/>
      <c r="AK18" s="693"/>
      <c r="AL18" s="668">
        <v>1.5</v>
      </c>
      <c r="AM18" s="669"/>
      <c r="AN18" s="669"/>
      <c r="AO18" s="694"/>
      <c r="AP18" s="662" t="s">
        <v>260</v>
      </c>
      <c r="AQ18" s="663"/>
      <c r="AR18" s="663"/>
      <c r="AS18" s="663"/>
      <c r="AT18" s="663"/>
      <c r="AU18" s="663"/>
      <c r="AV18" s="663"/>
      <c r="AW18" s="663"/>
      <c r="AX18" s="663"/>
      <c r="AY18" s="663"/>
      <c r="AZ18" s="663"/>
      <c r="BA18" s="663"/>
      <c r="BB18" s="663"/>
      <c r="BC18" s="663"/>
      <c r="BD18" s="663"/>
      <c r="BE18" s="663"/>
      <c r="BF18" s="664"/>
      <c r="BG18" s="665" t="s">
        <v>124</v>
      </c>
      <c r="BH18" s="666"/>
      <c r="BI18" s="666"/>
      <c r="BJ18" s="666"/>
      <c r="BK18" s="666"/>
      <c r="BL18" s="666"/>
      <c r="BM18" s="666"/>
      <c r="BN18" s="667"/>
      <c r="BO18" s="692" t="s">
        <v>124</v>
      </c>
      <c r="BP18" s="692"/>
      <c r="BQ18" s="692"/>
      <c r="BR18" s="692"/>
      <c r="BS18" s="693" t="s">
        <v>124</v>
      </c>
      <c r="BT18" s="693"/>
      <c r="BU18" s="693"/>
      <c r="BV18" s="693"/>
      <c r="BW18" s="693"/>
      <c r="BX18" s="693"/>
      <c r="BY18" s="693"/>
      <c r="BZ18" s="693"/>
      <c r="CA18" s="693"/>
      <c r="CB18" s="751"/>
      <c r="CD18" s="707" t="s">
        <v>261</v>
      </c>
      <c r="CE18" s="704"/>
      <c r="CF18" s="704"/>
      <c r="CG18" s="704"/>
      <c r="CH18" s="704"/>
      <c r="CI18" s="704"/>
      <c r="CJ18" s="704"/>
      <c r="CK18" s="704"/>
      <c r="CL18" s="704"/>
      <c r="CM18" s="704"/>
      <c r="CN18" s="704"/>
      <c r="CO18" s="704"/>
      <c r="CP18" s="704"/>
      <c r="CQ18" s="705"/>
      <c r="CR18" s="665" t="s">
        <v>124</v>
      </c>
      <c r="CS18" s="666"/>
      <c r="CT18" s="666"/>
      <c r="CU18" s="666"/>
      <c r="CV18" s="666"/>
      <c r="CW18" s="666"/>
      <c r="CX18" s="666"/>
      <c r="CY18" s="667"/>
      <c r="CZ18" s="692" t="s">
        <v>124</v>
      </c>
      <c r="DA18" s="692"/>
      <c r="DB18" s="692"/>
      <c r="DC18" s="692"/>
      <c r="DD18" s="671" t="s">
        <v>124</v>
      </c>
      <c r="DE18" s="666"/>
      <c r="DF18" s="666"/>
      <c r="DG18" s="666"/>
      <c r="DH18" s="666"/>
      <c r="DI18" s="666"/>
      <c r="DJ18" s="666"/>
      <c r="DK18" s="666"/>
      <c r="DL18" s="666"/>
      <c r="DM18" s="666"/>
      <c r="DN18" s="666"/>
      <c r="DO18" s="666"/>
      <c r="DP18" s="667"/>
      <c r="DQ18" s="671" t="s">
        <v>124</v>
      </c>
      <c r="DR18" s="666"/>
      <c r="DS18" s="666"/>
      <c r="DT18" s="666"/>
      <c r="DU18" s="666"/>
      <c r="DV18" s="666"/>
      <c r="DW18" s="666"/>
      <c r="DX18" s="666"/>
      <c r="DY18" s="666"/>
      <c r="DZ18" s="666"/>
      <c r="EA18" s="666"/>
      <c r="EB18" s="666"/>
      <c r="EC18" s="706"/>
    </row>
    <row r="19" spans="2:133" ht="11.25" customHeight="1" x14ac:dyDescent="0.2">
      <c r="B19" s="662" t="s">
        <v>262</v>
      </c>
      <c r="C19" s="663"/>
      <c r="D19" s="663"/>
      <c r="E19" s="663"/>
      <c r="F19" s="663"/>
      <c r="G19" s="663"/>
      <c r="H19" s="663"/>
      <c r="I19" s="663"/>
      <c r="J19" s="663"/>
      <c r="K19" s="663"/>
      <c r="L19" s="663"/>
      <c r="M19" s="663"/>
      <c r="N19" s="663"/>
      <c r="O19" s="663"/>
      <c r="P19" s="663"/>
      <c r="Q19" s="664"/>
      <c r="R19" s="665">
        <v>37793</v>
      </c>
      <c r="S19" s="666"/>
      <c r="T19" s="666"/>
      <c r="U19" s="666"/>
      <c r="V19" s="666"/>
      <c r="W19" s="666"/>
      <c r="X19" s="666"/>
      <c r="Y19" s="667"/>
      <c r="Z19" s="692">
        <v>0.4</v>
      </c>
      <c r="AA19" s="692"/>
      <c r="AB19" s="692"/>
      <c r="AC19" s="692"/>
      <c r="AD19" s="693">
        <v>37793</v>
      </c>
      <c r="AE19" s="693"/>
      <c r="AF19" s="693"/>
      <c r="AG19" s="693"/>
      <c r="AH19" s="693"/>
      <c r="AI19" s="693"/>
      <c r="AJ19" s="693"/>
      <c r="AK19" s="693"/>
      <c r="AL19" s="668">
        <v>0.8</v>
      </c>
      <c r="AM19" s="669"/>
      <c r="AN19" s="669"/>
      <c r="AO19" s="694"/>
      <c r="AP19" s="662" t="s">
        <v>263</v>
      </c>
      <c r="AQ19" s="663"/>
      <c r="AR19" s="663"/>
      <c r="AS19" s="663"/>
      <c r="AT19" s="663"/>
      <c r="AU19" s="663"/>
      <c r="AV19" s="663"/>
      <c r="AW19" s="663"/>
      <c r="AX19" s="663"/>
      <c r="AY19" s="663"/>
      <c r="AZ19" s="663"/>
      <c r="BA19" s="663"/>
      <c r="BB19" s="663"/>
      <c r="BC19" s="663"/>
      <c r="BD19" s="663"/>
      <c r="BE19" s="663"/>
      <c r="BF19" s="664"/>
      <c r="BG19" s="665">
        <v>7023</v>
      </c>
      <c r="BH19" s="666"/>
      <c r="BI19" s="666"/>
      <c r="BJ19" s="666"/>
      <c r="BK19" s="666"/>
      <c r="BL19" s="666"/>
      <c r="BM19" s="666"/>
      <c r="BN19" s="667"/>
      <c r="BO19" s="692">
        <v>0.3</v>
      </c>
      <c r="BP19" s="692"/>
      <c r="BQ19" s="692"/>
      <c r="BR19" s="692"/>
      <c r="BS19" s="693" t="s">
        <v>124</v>
      </c>
      <c r="BT19" s="693"/>
      <c r="BU19" s="693"/>
      <c r="BV19" s="693"/>
      <c r="BW19" s="693"/>
      <c r="BX19" s="693"/>
      <c r="BY19" s="693"/>
      <c r="BZ19" s="693"/>
      <c r="CA19" s="693"/>
      <c r="CB19" s="751"/>
      <c r="CD19" s="707" t="s">
        <v>264</v>
      </c>
      <c r="CE19" s="704"/>
      <c r="CF19" s="704"/>
      <c r="CG19" s="704"/>
      <c r="CH19" s="704"/>
      <c r="CI19" s="704"/>
      <c r="CJ19" s="704"/>
      <c r="CK19" s="704"/>
      <c r="CL19" s="704"/>
      <c r="CM19" s="704"/>
      <c r="CN19" s="704"/>
      <c r="CO19" s="704"/>
      <c r="CP19" s="704"/>
      <c r="CQ19" s="705"/>
      <c r="CR19" s="665" t="s">
        <v>124</v>
      </c>
      <c r="CS19" s="666"/>
      <c r="CT19" s="666"/>
      <c r="CU19" s="666"/>
      <c r="CV19" s="666"/>
      <c r="CW19" s="666"/>
      <c r="CX19" s="666"/>
      <c r="CY19" s="667"/>
      <c r="CZ19" s="692" t="s">
        <v>124</v>
      </c>
      <c r="DA19" s="692"/>
      <c r="DB19" s="692"/>
      <c r="DC19" s="692"/>
      <c r="DD19" s="671" t="s">
        <v>124</v>
      </c>
      <c r="DE19" s="666"/>
      <c r="DF19" s="666"/>
      <c r="DG19" s="666"/>
      <c r="DH19" s="666"/>
      <c r="DI19" s="666"/>
      <c r="DJ19" s="666"/>
      <c r="DK19" s="666"/>
      <c r="DL19" s="666"/>
      <c r="DM19" s="666"/>
      <c r="DN19" s="666"/>
      <c r="DO19" s="666"/>
      <c r="DP19" s="667"/>
      <c r="DQ19" s="671" t="s">
        <v>124</v>
      </c>
      <c r="DR19" s="666"/>
      <c r="DS19" s="666"/>
      <c r="DT19" s="666"/>
      <c r="DU19" s="666"/>
      <c r="DV19" s="666"/>
      <c r="DW19" s="666"/>
      <c r="DX19" s="666"/>
      <c r="DY19" s="666"/>
      <c r="DZ19" s="666"/>
      <c r="EA19" s="666"/>
      <c r="EB19" s="666"/>
      <c r="EC19" s="706"/>
    </row>
    <row r="20" spans="2:133" ht="11.25" customHeight="1" x14ac:dyDescent="0.2">
      <c r="B20" s="662" t="s">
        <v>265</v>
      </c>
      <c r="C20" s="663"/>
      <c r="D20" s="663"/>
      <c r="E20" s="663"/>
      <c r="F20" s="663"/>
      <c r="G20" s="663"/>
      <c r="H20" s="663"/>
      <c r="I20" s="663"/>
      <c r="J20" s="663"/>
      <c r="K20" s="663"/>
      <c r="L20" s="663"/>
      <c r="M20" s="663"/>
      <c r="N20" s="663"/>
      <c r="O20" s="663"/>
      <c r="P20" s="663"/>
      <c r="Q20" s="664"/>
      <c r="R20" s="665">
        <v>2812</v>
      </c>
      <c r="S20" s="666"/>
      <c r="T20" s="666"/>
      <c r="U20" s="666"/>
      <c r="V20" s="666"/>
      <c r="W20" s="666"/>
      <c r="X20" s="666"/>
      <c r="Y20" s="667"/>
      <c r="Z20" s="692">
        <v>0</v>
      </c>
      <c r="AA20" s="692"/>
      <c r="AB20" s="692"/>
      <c r="AC20" s="692"/>
      <c r="AD20" s="693">
        <v>2812</v>
      </c>
      <c r="AE20" s="693"/>
      <c r="AF20" s="693"/>
      <c r="AG20" s="693"/>
      <c r="AH20" s="693"/>
      <c r="AI20" s="693"/>
      <c r="AJ20" s="693"/>
      <c r="AK20" s="693"/>
      <c r="AL20" s="668">
        <v>0.1</v>
      </c>
      <c r="AM20" s="669"/>
      <c r="AN20" s="669"/>
      <c r="AO20" s="694"/>
      <c r="AP20" s="662" t="s">
        <v>266</v>
      </c>
      <c r="AQ20" s="663"/>
      <c r="AR20" s="663"/>
      <c r="AS20" s="663"/>
      <c r="AT20" s="663"/>
      <c r="AU20" s="663"/>
      <c r="AV20" s="663"/>
      <c r="AW20" s="663"/>
      <c r="AX20" s="663"/>
      <c r="AY20" s="663"/>
      <c r="AZ20" s="663"/>
      <c r="BA20" s="663"/>
      <c r="BB20" s="663"/>
      <c r="BC20" s="663"/>
      <c r="BD20" s="663"/>
      <c r="BE20" s="663"/>
      <c r="BF20" s="664"/>
      <c r="BG20" s="665">
        <v>7023</v>
      </c>
      <c r="BH20" s="666"/>
      <c r="BI20" s="666"/>
      <c r="BJ20" s="666"/>
      <c r="BK20" s="666"/>
      <c r="BL20" s="666"/>
      <c r="BM20" s="666"/>
      <c r="BN20" s="667"/>
      <c r="BO20" s="692">
        <v>0.3</v>
      </c>
      <c r="BP20" s="692"/>
      <c r="BQ20" s="692"/>
      <c r="BR20" s="692"/>
      <c r="BS20" s="693" t="s">
        <v>124</v>
      </c>
      <c r="BT20" s="693"/>
      <c r="BU20" s="693"/>
      <c r="BV20" s="693"/>
      <c r="BW20" s="693"/>
      <c r="BX20" s="693"/>
      <c r="BY20" s="693"/>
      <c r="BZ20" s="693"/>
      <c r="CA20" s="693"/>
      <c r="CB20" s="751"/>
      <c r="CD20" s="707" t="s">
        <v>267</v>
      </c>
      <c r="CE20" s="704"/>
      <c r="CF20" s="704"/>
      <c r="CG20" s="704"/>
      <c r="CH20" s="704"/>
      <c r="CI20" s="704"/>
      <c r="CJ20" s="704"/>
      <c r="CK20" s="704"/>
      <c r="CL20" s="704"/>
      <c r="CM20" s="704"/>
      <c r="CN20" s="704"/>
      <c r="CO20" s="704"/>
      <c r="CP20" s="704"/>
      <c r="CQ20" s="705"/>
      <c r="CR20" s="665">
        <v>9342755</v>
      </c>
      <c r="CS20" s="666"/>
      <c r="CT20" s="666"/>
      <c r="CU20" s="666"/>
      <c r="CV20" s="666"/>
      <c r="CW20" s="666"/>
      <c r="CX20" s="666"/>
      <c r="CY20" s="667"/>
      <c r="CZ20" s="692">
        <v>100</v>
      </c>
      <c r="DA20" s="692"/>
      <c r="DB20" s="692"/>
      <c r="DC20" s="692"/>
      <c r="DD20" s="671">
        <v>1846561</v>
      </c>
      <c r="DE20" s="666"/>
      <c r="DF20" s="666"/>
      <c r="DG20" s="666"/>
      <c r="DH20" s="666"/>
      <c r="DI20" s="666"/>
      <c r="DJ20" s="666"/>
      <c r="DK20" s="666"/>
      <c r="DL20" s="666"/>
      <c r="DM20" s="666"/>
      <c r="DN20" s="666"/>
      <c r="DO20" s="666"/>
      <c r="DP20" s="667"/>
      <c r="DQ20" s="671">
        <v>5124616</v>
      </c>
      <c r="DR20" s="666"/>
      <c r="DS20" s="666"/>
      <c r="DT20" s="666"/>
      <c r="DU20" s="666"/>
      <c r="DV20" s="666"/>
      <c r="DW20" s="666"/>
      <c r="DX20" s="666"/>
      <c r="DY20" s="666"/>
      <c r="DZ20" s="666"/>
      <c r="EA20" s="666"/>
      <c r="EB20" s="666"/>
      <c r="EC20" s="706"/>
    </row>
    <row r="21" spans="2:133" ht="11.25" customHeight="1" x14ac:dyDescent="0.2">
      <c r="B21" s="662" t="s">
        <v>268</v>
      </c>
      <c r="C21" s="663"/>
      <c r="D21" s="663"/>
      <c r="E21" s="663"/>
      <c r="F21" s="663"/>
      <c r="G21" s="663"/>
      <c r="H21" s="663"/>
      <c r="I21" s="663"/>
      <c r="J21" s="663"/>
      <c r="K21" s="663"/>
      <c r="L21" s="663"/>
      <c r="M21" s="663"/>
      <c r="N21" s="663"/>
      <c r="O21" s="663"/>
      <c r="P21" s="663"/>
      <c r="Q21" s="664"/>
      <c r="R21" s="665">
        <v>1438</v>
      </c>
      <c r="S21" s="666"/>
      <c r="T21" s="666"/>
      <c r="U21" s="666"/>
      <c r="V21" s="666"/>
      <c r="W21" s="666"/>
      <c r="X21" s="666"/>
      <c r="Y21" s="667"/>
      <c r="Z21" s="692">
        <v>0</v>
      </c>
      <c r="AA21" s="692"/>
      <c r="AB21" s="692"/>
      <c r="AC21" s="692"/>
      <c r="AD21" s="693">
        <v>1438</v>
      </c>
      <c r="AE21" s="693"/>
      <c r="AF21" s="693"/>
      <c r="AG21" s="693"/>
      <c r="AH21" s="693"/>
      <c r="AI21" s="693"/>
      <c r="AJ21" s="693"/>
      <c r="AK21" s="693"/>
      <c r="AL21" s="668">
        <v>0</v>
      </c>
      <c r="AM21" s="669"/>
      <c r="AN21" s="669"/>
      <c r="AO21" s="694"/>
      <c r="AP21" s="758" t="s">
        <v>269</v>
      </c>
      <c r="AQ21" s="765"/>
      <c r="AR21" s="765"/>
      <c r="AS21" s="765"/>
      <c r="AT21" s="765"/>
      <c r="AU21" s="765"/>
      <c r="AV21" s="765"/>
      <c r="AW21" s="765"/>
      <c r="AX21" s="765"/>
      <c r="AY21" s="765"/>
      <c r="AZ21" s="765"/>
      <c r="BA21" s="765"/>
      <c r="BB21" s="765"/>
      <c r="BC21" s="765"/>
      <c r="BD21" s="765"/>
      <c r="BE21" s="765"/>
      <c r="BF21" s="760"/>
      <c r="BG21" s="665">
        <v>7023</v>
      </c>
      <c r="BH21" s="666"/>
      <c r="BI21" s="666"/>
      <c r="BJ21" s="666"/>
      <c r="BK21" s="666"/>
      <c r="BL21" s="666"/>
      <c r="BM21" s="666"/>
      <c r="BN21" s="667"/>
      <c r="BO21" s="692">
        <v>0.3</v>
      </c>
      <c r="BP21" s="692"/>
      <c r="BQ21" s="692"/>
      <c r="BR21" s="692"/>
      <c r="BS21" s="693" t="s">
        <v>124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270</v>
      </c>
      <c r="C22" s="729"/>
      <c r="D22" s="729"/>
      <c r="E22" s="729"/>
      <c r="F22" s="729"/>
      <c r="G22" s="729"/>
      <c r="H22" s="729"/>
      <c r="I22" s="729"/>
      <c r="J22" s="729"/>
      <c r="K22" s="729"/>
      <c r="L22" s="729"/>
      <c r="M22" s="729"/>
      <c r="N22" s="729"/>
      <c r="O22" s="729"/>
      <c r="P22" s="729"/>
      <c r="Q22" s="730"/>
      <c r="R22" s="665">
        <v>28955</v>
      </c>
      <c r="S22" s="666"/>
      <c r="T22" s="666"/>
      <c r="U22" s="666"/>
      <c r="V22" s="666"/>
      <c r="W22" s="666"/>
      <c r="X22" s="666"/>
      <c r="Y22" s="667"/>
      <c r="Z22" s="692">
        <v>0.3</v>
      </c>
      <c r="AA22" s="692"/>
      <c r="AB22" s="692"/>
      <c r="AC22" s="692"/>
      <c r="AD22" s="693">
        <v>28955</v>
      </c>
      <c r="AE22" s="693"/>
      <c r="AF22" s="693"/>
      <c r="AG22" s="693"/>
      <c r="AH22" s="693"/>
      <c r="AI22" s="693"/>
      <c r="AJ22" s="693"/>
      <c r="AK22" s="693"/>
      <c r="AL22" s="668">
        <v>0.60000002384185791</v>
      </c>
      <c r="AM22" s="669"/>
      <c r="AN22" s="669"/>
      <c r="AO22" s="694"/>
      <c r="AP22" s="758" t="s">
        <v>271</v>
      </c>
      <c r="AQ22" s="765"/>
      <c r="AR22" s="765"/>
      <c r="AS22" s="765"/>
      <c r="AT22" s="765"/>
      <c r="AU22" s="765"/>
      <c r="AV22" s="765"/>
      <c r="AW22" s="765"/>
      <c r="AX22" s="765"/>
      <c r="AY22" s="765"/>
      <c r="AZ22" s="765"/>
      <c r="BA22" s="765"/>
      <c r="BB22" s="765"/>
      <c r="BC22" s="765"/>
      <c r="BD22" s="765"/>
      <c r="BE22" s="765"/>
      <c r="BF22" s="760"/>
      <c r="BG22" s="665" t="s">
        <v>124</v>
      </c>
      <c r="BH22" s="666"/>
      <c r="BI22" s="666"/>
      <c r="BJ22" s="666"/>
      <c r="BK22" s="666"/>
      <c r="BL22" s="666"/>
      <c r="BM22" s="666"/>
      <c r="BN22" s="667"/>
      <c r="BO22" s="692" t="s">
        <v>124</v>
      </c>
      <c r="BP22" s="692"/>
      <c r="BQ22" s="692"/>
      <c r="BR22" s="692"/>
      <c r="BS22" s="693" t="s">
        <v>124</v>
      </c>
      <c r="BT22" s="693"/>
      <c r="BU22" s="693"/>
      <c r="BV22" s="693"/>
      <c r="BW22" s="693"/>
      <c r="BX22" s="693"/>
      <c r="BY22" s="693"/>
      <c r="BZ22" s="693"/>
      <c r="CA22" s="693"/>
      <c r="CB22" s="751"/>
      <c r="CD22" s="767" t="s">
        <v>272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273</v>
      </c>
      <c r="C23" s="663"/>
      <c r="D23" s="663"/>
      <c r="E23" s="663"/>
      <c r="F23" s="663"/>
      <c r="G23" s="663"/>
      <c r="H23" s="663"/>
      <c r="I23" s="663"/>
      <c r="J23" s="663"/>
      <c r="K23" s="663"/>
      <c r="L23" s="663"/>
      <c r="M23" s="663"/>
      <c r="N23" s="663"/>
      <c r="O23" s="663"/>
      <c r="P23" s="663"/>
      <c r="Q23" s="664"/>
      <c r="R23" s="665">
        <v>1440946</v>
      </c>
      <c r="S23" s="666"/>
      <c r="T23" s="666"/>
      <c r="U23" s="666"/>
      <c r="V23" s="666"/>
      <c r="W23" s="666"/>
      <c r="X23" s="666"/>
      <c r="Y23" s="667"/>
      <c r="Z23" s="692">
        <v>14.9</v>
      </c>
      <c r="AA23" s="692"/>
      <c r="AB23" s="692"/>
      <c r="AC23" s="692"/>
      <c r="AD23" s="693">
        <v>1342836</v>
      </c>
      <c r="AE23" s="693"/>
      <c r="AF23" s="693"/>
      <c r="AG23" s="693"/>
      <c r="AH23" s="693"/>
      <c r="AI23" s="693"/>
      <c r="AJ23" s="693"/>
      <c r="AK23" s="693"/>
      <c r="AL23" s="668">
        <v>28.5</v>
      </c>
      <c r="AM23" s="669"/>
      <c r="AN23" s="669"/>
      <c r="AO23" s="694"/>
      <c r="AP23" s="758" t="s">
        <v>274</v>
      </c>
      <c r="AQ23" s="765"/>
      <c r="AR23" s="765"/>
      <c r="AS23" s="765"/>
      <c r="AT23" s="765"/>
      <c r="AU23" s="765"/>
      <c r="AV23" s="765"/>
      <c r="AW23" s="765"/>
      <c r="AX23" s="765"/>
      <c r="AY23" s="765"/>
      <c r="AZ23" s="765"/>
      <c r="BA23" s="765"/>
      <c r="BB23" s="765"/>
      <c r="BC23" s="765"/>
      <c r="BD23" s="765"/>
      <c r="BE23" s="765"/>
      <c r="BF23" s="760"/>
      <c r="BG23" s="665" t="s">
        <v>124</v>
      </c>
      <c r="BH23" s="666"/>
      <c r="BI23" s="666"/>
      <c r="BJ23" s="666"/>
      <c r="BK23" s="666"/>
      <c r="BL23" s="666"/>
      <c r="BM23" s="666"/>
      <c r="BN23" s="667"/>
      <c r="BO23" s="692" t="s">
        <v>124</v>
      </c>
      <c r="BP23" s="692"/>
      <c r="BQ23" s="692"/>
      <c r="BR23" s="692"/>
      <c r="BS23" s="693" t="s">
        <v>124</v>
      </c>
      <c r="BT23" s="693"/>
      <c r="BU23" s="693"/>
      <c r="BV23" s="693"/>
      <c r="BW23" s="693"/>
      <c r="BX23" s="693"/>
      <c r="BY23" s="693"/>
      <c r="BZ23" s="693"/>
      <c r="CA23" s="693"/>
      <c r="CB23" s="751"/>
      <c r="CD23" s="767" t="s">
        <v>214</v>
      </c>
      <c r="CE23" s="768"/>
      <c r="CF23" s="768"/>
      <c r="CG23" s="768"/>
      <c r="CH23" s="768"/>
      <c r="CI23" s="768"/>
      <c r="CJ23" s="768"/>
      <c r="CK23" s="768"/>
      <c r="CL23" s="768"/>
      <c r="CM23" s="768"/>
      <c r="CN23" s="768"/>
      <c r="CO23" s="768"/>
      <c r="CP23" s="768"/>
      <c r="CQ23" s="769"/>
      <c r="CR23" s="767" t="s">
        <v>275</v>
      </c>
      <c r="CS23" s="768"/>
      <c r="CT23" s="768"/>
      <c r="CU23" s="768"/>
      <c r="CV23" s="768"/>
      <c r="CW23" s="768"/>
      <c r="CX23" s="768"/>
      <c r="CY23" s="769"/>
      <c r="CZ23" s="767" t="s">
        <v>276</v>
      </c>
      <c r="DA23" s="768"/>
      <c r="DB23" s="768"/>
      <c r="DC23" s="769"/>
      <c r="DD23" s="767" t="s">
        <v>277</v>
      </c>
      <c r="DE23" s="768"/>
      <c r="DF23" s="768"/>
      <c r="DG23" s="768"/>
      <c r="DH23" s="768"/>
      <c r="DI23" s="768"/>
      <c r="DJ23" s="768"/>
      <c r="DK23" s="769"/>
      <c r="DL23" s="776" t="s">
        <v>278</v>
      </c>
      <c r="DM23" s="777"/>
      <c r="DN23" s="777"/>
      <c r="DO23" s="777"/>
      <c r="DP23" s="777"/>
      <c r="DQ23" s="777"/>
      <c r="DR23" s="777"/>
      <c r="DS23" s="777"/>
      <c r="DT23" s="777"/>
      <c r="DU23" s="777"/>
      <c r="DV23" s="778"/>
      <c r="DW23" s="767" t="s">
        <v>279</v>
      </c>
      <c r="DX23" s="768"/>
      <c r="DY23" s="768"/>
      <c r="DZ23" s="768"/>
      <c r="EA23" s="768"/>
      <c r="EB23" s="768"/>
      <c r="EC23" s="769"/>
    </row>
    <row r="24" spans="2:133" ht="11.25" customHeight="1" x14ac:dyDescent="0.2">
      <c r="B24" s="662" t="s">
        <v>280</v>
      </c>
      <c r="C24" s="663"/>
      <c r="D24" s="663"/>
      <c r="E24" s="663"/>
      <c r="F24" s="663"/>
      <c r="G24" s="663"/>
      <c r="H24" s="663"/>
      <c r="I24" s="663"/>
      <c r="J24" s="663"/>
      <c r="K24" s="663"/>
      <c r="L24" s="663"/>
      <c r="M24" s="663"/>
      <c r="N24" s="663"/>
      <c r="O24" s="663"/>
      <c r="P24" s="663"/>
      <c r="Q24" s="664"/>
      <c r="R24" s="665">
        <v>1342836</v>
      </c>
      <c r="S24" s="666"/>
      <c r="T24" s="666"/>
      <c r="U24" s="666"/>
      <c r="V24" s="666"/>
      <c r="W24" s="666"/>
      <c r="X24" s="666"/>
      <c r="Y24" s="667"/>
      <c r="Z24" s="692">
        <v>13.9</v>
      </c>
      <c r="AA24" s="692"/>
      <c r="AB24" s="692"/>
      <c r="AC24" s="692"/>
      <c r="AD24" s="693">
        <v>1342836</v>
      </c>
      <c r="AE24" s="693"/>
      <c r="AF24" s="693"/>
      <c r="AG24" s="693"/>
      <c r="AH24" s="693"/>
      <c r="AI24" s="693"/>
      <c r="AJ24" s="693"/>
      <c r="AK24" s="693"/>
      <c r="AL24" s="668">
        <v>28.5</v>
      </c>
      <c r="AM24" s="669"/>
      <c r="AN24" s="669"/>
      <c r="AO24" s="694"/>
      <c r="AP24" s="758" t="s">
        <v>281</v>
      </c>
      <c r="AQ24" s="765"/>
      <c r="AR24" s="765"/>
      <c r="AS24" s="765"/>
      <c r="AT24" s="765"/>
      <c r="AU24" s="765"/>
      <c r="AV24" s="765"/>
      <c r="AW24" s="765"/>
      <c r="AX24" s="765"/>
      <c r="AY24" s="765"/>
      <c r="AZ24" s="765"/>
      <c r="BA24" s="765"/>
      <c r="BB24" s="765"/>
      <c r="BC24" s="765"/>
      <c r="BD24" s="765"/>
      <c r="BE24" s="765"/>
      <c r="BF24" s="760"/>
      <c r="BG24" s="665" t="s">
        <v>124</v>
      </c>
      <c r="BH24" s="666"/>
      <c r="BI24" s="666"/>
      <c r="BJ24" s="666"/>
      <c r="BK24" s="666"/>
      <c r="BL24" s="666"/>
      <c r="BM24" s="666"/>
      <c r="BN24" s="667"/>
      <c r="BO24" s="692" t="s">
        <v>124</v>
      </c>
      <c r="BP24" s="692"/>
      <c r="BQ24" s="692"/>
      <c r="BR24" s="692"/>
      <c r="BS24" s="693" t="s">
        <v>124</v>
      </c>
      <c r="BT24" s="693"/>
      <c r="BU24" s="693"/>
      <c r="BV24" s="693"/>
      <c r="BW24" s="693"/>
      <c r="BX24" s="693"/>
      <c r="BY24" s="693"/>
      <c r="BZ24" s="693"/>
      <c r="CA24" s="693"/>
      <c r="CB24" s="751"/>
      <c r="CD24" s="721" t="s">
        <v>282</v>
      </c>
      <c r="CE24" s="722"/>
      <c r="CF24" s="722"/>
      <c r="CG24" s="722"/>
      <c r="CH24" s="722"/>
      <c r="CI24" s="722"/>
      <c r="CJ24" s="722"/>
      <c r="CK24" s="722"/>
      <c r="CL24" s="722"/>
      <c r="CM24" s="722"/>
      <c r="CN24" s="722"/>
      <c r="CO24" s="722"/>
      <c r="CP24" s="722"/>
      <c r="CQ24" s="723"/>
      <c r="CR24" s="718">
        <v>4169548</v>
      </c>
      <c r="CS24" s="719"/>
      <c r="CT24" s="719"/>
      <c r="CU24" s="719"/>
      <c r="CV24" s="719"/>
      <c r="CW24" s="719"/>
      <c r="CX24" s="719"/>
      <c r="CY24" s="762"/>
      <c r="CZ24" s="763">
        <v>44.6</v>
      </c>
      <c r="DA24" s="736"/>
      <c r="DB24" s="736"/>
      <c r="DC24" s="766"/>
      <c r="DD24" s="761">
        <v>2079377</v>
      </c>
      <c r="DE24" s="719"/>
      <c r="DF24" s="719"/>
      <c r="DG24" s="719"/>
      <c r="DH24" s="719"/>
      <c r="DI24" s="719"/>
      <c r="DJ24" s="719"/>
      <c r="DK24" s="762"/>
      <c r="DL24" s="761">
        <v>2028147</v>
      </c>
      <c r="DM24" s="719"/>
      <c r="DN24" s="719"/>
      <c r="DO24" s="719"/>
      <c r="DP24" s="719"/>
      <c r="DQ24" s="719"/>
      <c r="DR24" s="719"/>
      <c r="DS24" s="719"/>
      <c r="DT24" s="719"/>
      <c r="DU24" s="719"/>
      <c r="DV24" s="762"/>
      <c r="DW24" s="763">
        <v>39.9</v>
      </c>
      <c r="DX24" s="736"/>
      <c r="DY24" s="736"/>
      <c r="DZ24" s="736"/>
      <c r="EA24" s="736"/>
      <c r="EB24" s="736"/>
      <c r="EC24" s="764"/>
    </row>
    <row r="25" spans="2:133" ht="11.25" customHeight="1" x14ac:dyDescent="0.2">
      <c r="B25" s="662" t="s">
        <v>283</v>
      </c>
      <c r="C25" s="663"/>
      <c r="D25" s="663"/>
      <c r="E25" s="663"/>
      <c r="F25" s="663"/>
      <c r="G25" s="663"/>
      <c r="H25" s="663"/>
      <c r="I25" s="663"/>
      <c r="J25" s="663"/>
      <c r="K25" s="663"/>
      <c r="L25" s="663"/>
      <c r="M25" s="663"/>
      <c r="N25" s="663"/>
      <c r="O25" s="663"/>
      <c r="P25" s="663"/>
      <c r="Q25" s="664"/>
      <c r="R25" s="665">
        <v>98110</v>
      </c>
      <c r="S25" s="666"/>
      <c r="T25" s="666"/>
      <c r="U25" s="666"/>
      <c r="V25" s="666"/>
      <c r="W25" s="666"/>
      <c r="X25" s="666"/>
      <c r="Y25" s="667"/>
      <c r="Z25" s="692">
        <v>1</v>
      </c>
      <c r="AA25" s="692"/>
      <c r="AB25" s="692"/>
      <c r="AC25" s="692"/>
      <c r="AD25" s="693" t="s">
        <v>124</v>
      </c>
      <c r="AE25" s="693"/>
      <c r="AF25" s="693"/>
      <c r="AG25" s="693"/>
      <c r="AH25" s="693"/>
      <c r="AI25" s="693"/>
      <c r="AJ25" s="693"/>
      <c r="AK25" s="693"/>
      <c r="AL25" s="668" t="s">
        <v>124</v>
      </c>
      <c r="AM25" s="669"/>
      <c r="AN25" s="669"/>
      <c r="AO25" s="694"/>
      <c r="AP25" s="758" t="s">
        <v>284</v>
      </c>
      <c r="AQ25" s="765"/>
      <c r="AR25" s="765"/>
      <c r="AS25" s="765"/>
      <c r="AT25" s="765"/>
      <c r="AU25" s="765"/>
      <c r="AV25" s="765"/>
      <c r="AW25" s="765"/>
      <c r="AX25" s="765"/>
      <c r="AY25" s="765"/>
      <c r="AZ25" s="765"/>
      <c r="BA25" s="765"/>
      <c r="BB25" s="765"/>
      <c r="BC25" s="765"/>
      <c r="BD25" s="765"/>
      <c r="BE25" s="765"/>
      <c r="BF25" s="760"/>
      <c r="BG25" s="665" t="s">
        <v>124</v>
      </c>
      <c r="BH25" s="666"/>
      <c r="BI25" s="666"/>
      <c r="BJ25" s="666"/>
      <c r="BK25" s="666"/>
      <c r="BL25" s="666"/>
      <c r="BM25" s="666"/>
      <c r="BN25" s="667"/>
      <c r="BO25" s="692" t="s">
        <v>124</v>
      </c>
      <c r="BP25" s="692"/>
      <c r="BQ25" s="692"/>
      <c r="BR25" s="692"/>
      <c r="BS25" s="693" t="s">
        <v>124</v>
      </c>
      <c r="BT25" s="693"/>
      <c r="BU25" s="693"/>
      <c r="BV25" s="693"/>
      <c r="BW25" s="693"/>
      <c r="BX25" s="693"/>
      <c r="BY25" s="693"/>
      <c r="BZ25" s="693"/>
      <c r="CA25" s="693"/>
      <c r="CB25" s="751"/>
      <c r="CD25" s="707" t="s">
        <v>285</v>
      </c>
      <c r="CE25" s="704"/>
      <c r="CF25" s="704"/>
      <c r="CG25" s="704"/>
      <c r="CH25" s="704"/>
      <c r="CI25" s="704"/>
      <c r="CJ25" s="704"/>
      <c r="CK25" s="704"/>
      <c r="CL25" s="704"/>
      <c r="CM25" s="704"/>
      <c r="CN25" s="704"/>
      <c r="CO25" s="704"/>
      <c r="CP25" s="704"/>
      <c r="CQ25" s="705"/>
      <c r="CR25" s="665">
        <v>1012515</v>
      </c>
      <c r="CS25" s="676"/>
      <c r="CT25" s="676"/>
      <c r="CU25" s="676"/>
      <c r="CV25" s="676"/>
      <c r="CW25" s="676"/>
      <c r="CX25" s="676"/>
      <c r="CY25" s="677"/>
      <c r="CZ25" s="668">
        <v>10.8</v>
      </c>
      <c r="DA25" s="678"/>
      <c r="DB25" s="678"/>
      <c r="DC25" s="679"/>
      <c r="DD25" s="671">
        <v>971383</v>
      </c>
      <c r="DE25" s="676"/>
      <c r="DF25" s="676"/>
      <c r="DG25" s="676"/>
      <c r="DH25" s="676"/>
      <c r="DI25" s="676"/>
      <c r="DJ25" s="676"/>
      <c r="DK25" s="677"/>
      <c r="DL25" s="671">
        <v>941529</v>
      </c>
      <c r="DM25" s="676"/>
      <c r="DN25" s="676"/>
      <c r="DO25" s="676"/>
      <c r="DP25" s="676"/>
      <c r="DQ25" s="676"/>
      <c r="DR25" s="676"/>
      <c r="DS25" s="676"/>
      <c r="DT25" s="676"/>
      <c r="DU25" s="676"/>
      <c r="DV25" s="677"/>
      <c r="DW25" s="668">
        <v>18.5</v>
      </c>
      <c r="DX25" s="678"/>
      <c r="DY25" s="678"/>
      <c r="DZ25" s="678"/>
      <c r="EA25" s="678"/>
      <c r="EB25" s="678"/>
      <c r="EC25" s="699"/>
    </row>
    <row r="26" spans="2:133" ht="11.25" customHeight="1" x14ac:dyDescent="0.2">
      <c r="B26" s="662" t="s">
        <v>286</v>
      </c>
      <c r="C26" s="663"/>
      <c r="D26" s="663"/>
      <c r="E26" s="663"/>
      <c r="F26" s="663"/>
      <c r="G26" s="663"/>
      <c r="H26" s="663"/>
      <c r="I26" s="663"/>
      <c r="J26" s="663"/>
      <c r="K26" s="663"/>
      <c r="L26" s="663"/>
      <c r="M26" s="663"/>
      <c r="N26" s="663"/>
      <c r="O26" s="663"/>
      <c r="P26" s="663"/>
      <c r="Q26" s="664"/>
      <c r="R26" s="665" t="s">
        <v>124</v>
      </c>
      <c r="S26" s="666"/>
      <c r="T26" s="666"/>
      <c r="U26" s="666"/>
      <c r="V26" s="666"/>
      <c r="W26" s="666"/>
      <c r="X26" s="666"/>
      <c r="Y26" s="667"/>
      <c r="Z26" s="692" t="s">
        <v>124</v>
      </c>
      <c r="AA26" s="692"/>
      <c r="AB26" s="692"/>
      <c r="AC26" s="692"/>
      <c r="AD26" s="693" t="s">
        <v>124</v>
      </c>
      <c r="AE26" s="693"/>
      <c r="AF26" s="693"/>
      <c r="AG26" s="693"/>
      <c r="AH26" s="693"/>
      <c r="AI26" s="693"/>
      <c r="AJ26" s="693"/>
      <c r="AK26" s="693"/>
      <c r="AL26" s="668" t="s">
        <v>124</v>
      </c>
      <c r="AM26" s="669"/>
      <c r="AN26" s="669"/>
      <c r="AO26" s="694"/>
      <c r="AP26" s="758" t="s">
        <v>287</v>
      </c>
      <c r="AQ26" s="759"/>
      <c r="AR26" s="759"/>
      <c r="AS26" s="759"/>
      <c r="AT26" s="759"/>
      <c r="AU26" s="759"/>
      <c r="AV26" s="759"/>
      <c r="AW26" s="759"/>
      <c r="AX26" s="759"/>
      <c r="AY26" s="759"/>
      <c r="AZ26" s="759"/>
      <c r="BA26" s="759"/>
      <c r="BB26" s="759"/>
      <c r="BC26" s="759"/>
      <c r="BD26" s="759"/>
      <c r="BE26" s="759"/>
      <c r="BF26" s="760"/>
      <c r="BG26" s="665" t="s">
        <v>124</v>
      </c>
      <c r="BH26" s="666"/>
      <c r="BI26" s="666"/>
      <c r="BJ26" s="666"/>
      <c r="BK26" s="666"/>
      <c r="BL26" s="666"/>
      <c r="BM26" s="666"/>
      <c r="BN26" s="667"/>
      <c r="BO26" s="692" t="s">
        <v>124</v>
      </c>
      <c r="BP26" s="692"/>
      <c r="BQ26" s="692"/>
      <c r="BR26" s="692"/>
      <c r="BS26" s="693" t="s">
        <v>124</v>
      </c>
      <c r="BT26" s="693"/>
      <c r="BU26" s="693"/>
      <c r="BV26" s="693"/>
      <c r="BW26" s="693"/>
      <c r="BX26" s="693"/>
      <c r="BY26" s="693"/>
      <c r="BZ26" s="693"/>
      <c r="CA26" s="693"/>
      <c r="CB26" s="751"/>
      <c r="CD26" s="707" t="s">
        <v>288</v>
      </c>
      <c r="CE26" s="704"/>
      <c r="CF26" s="704"/>
      <c r="CG26" s="704"/>
      <c r="CH26" s="704"/>
      <c r="CI26" s="704"/>
      <c r="CJ26" s="704"/>
      <c r="CK26" s="704"/>
      <c r="CL26" s="704"/>
      <c r="CM26" s="704"/>
      <c r="CN26" s="704"/>
      <c r="CO26" s="704"/>
      <c r="CP26" s="704"/>
      <c r="CQ26" s="705"/>
      <c r="CR26" s="665">
        <v>561474</v>
      </c>
      <c r="CS26" s="666"/>
      <c r="CT26" s="666"/>
      <c r="CU26" s="666"/>
      <c r="CV26" s="666"/>
      <c r="CW26" s="666"/>
      <c r="CX26" s="666"/>
      <c r="CY26" s="667"/>
      <c r="CZ26" s="668">
        <v>6</v>
      </c>
      <c r="DA26" s="678"/>
      <c r="DB26" s="678"/>
      <c r="DC26" s="679"/>
      <c r="DD26" s="671">
        <v>536830</v>
      </c>
      <c r="DE26" s="666"/>
      <c r="DF26" s="666"/>
      <c r="DG26" s="666"/>
      <c r="DH26" s="666"/>
      <c r="DI26" s="666"/>
      <c r="DJ26" s="666"/>
      <c r="DK26" s="667"/>
      <c r="DL26" s="671" t="s">
        <v>124</v>
      </c>
      <c r="DM26" s="666"/>
      <c r="DN26" s="666"/>
      <c r="DO26" s="666"/>
      <c r="DP26" s="666"/>
      <c r="DQ26" s="666"/>
      <c r="DR26" s="666"/>
      <c r="DS26" s="666"/>
      <c r="DT26" s="666"/>
      <c r="DU26" s="666"/>
      <c r="DV26" s="667"/>
      <c r="DW26" s="668" t="s">
        <v>124</v>
      </c>
      <c r="DX26" s="678"/>
      <c r="DY26" s="678"/>
      <c r="DZ26" s="678"/>
      <c r="EA26" s="678"/>
      <c r="EB26" s="678"/>
      <c r="EC26" s="699"/>
    </row>
    <row r="27" spans="2:133" ht="11.25" customHeight="1" x14ac:dyDescent="0.2">
      <c r="B27" s="662" t="s">
        <v>289</v>
      </c>
      <c r="C27" s="663"/>
      <c r="D27" s="663"/>
      <c r="E27" s="663"/>
      <c r="F27" s="663"/>
      <c r="G27" s="663"/>
      <c r="H27" s="663"/>
      <c r="I27" s="663"/>
      <c r="J27" s="663"/>
      <c r="K27" s="663"/>
      <c r="L27" s="663"/>
      <c r="M27" s="663"/>
      <c r="N27" s="663"/>
      <c r="O27" s="663"/>
      <c r="P27" s="663"/>
      <c r="Q27" s="664"/>
      <c r="R27" s="665">
        <v>4796932</v>
      </c>
      <c r="S27" s="666"/>
      <c r="T27" s="666"/>
      <c r="U27" s="666"/>
      <c r="V27" s="666"/>
      <c r="W27" s="666"/>
      <c r="X27" s="666"/>
      <c r="Y27" s="667"/>
      <c r="Z27" s="692">
        <v>49.6</v>
      </c>
      <c r="AA27" s="692"/>
      <c r="AB27" s="692"/>
      <c r="AC27" s="692"/>
      <c r="AD27" s="693">
        <v>4698822</v>
      </c>
      <c r="AE27" s="693"/>
      <c r="AF27" s="693"/>
      <c r="AG27" s="693"/>
      <c r="AH27" s="693"/>
      <c r="AI27" s="693"/>
      <c r="AJ27" s="693"/>
      <c r="AK27" s="693"/>
      <c r="AL27" s="668">
        <v>99.599998474121094</v>
      </c>
      <c r="AM27" s="669"/>
      <c r="AN27" s="669"/>
      <c r="AO27" s="694"/>
      <c r="AP27" s="662" t="s">
        <v>290</v>
      </c>
      <c r="AQ27" s="663"/>
      <c r="AR27" s="663"/>
      <c r="AS27" s="663"/>
      <c r="AT27" s="663"/>
      <c r="AU27" s="663"/>
      <c r="AV27" s="663"/>
      <c r="AW27" s="663"/>
      <c r="AX27" s="663"/>
      <c r="AY27" s="663"/>
      <c r="AZ27" s="663"/>
      <c r="BA27" s="663"/>
      <c r="BB27" s="663"/>
      <c r="BC27" s="663"/>
      <c r="BD27" s="663"/>
      <c r="BE27" s="663"/>
      <c r="BF27" s="664"/>
      <c r="BG27" s="665">
        <v>2642245</v>
      </c>
      <c r="BH27" s="666"/>
      <c r="BI27" s="666"/>
      <c r="BJ27" s="666"/>
      <c r="BK27" s="666"/>
      <c r="BL27" s="666"/>
      <c r="BM27" s="666"/>
      <c r="BN27" s="667"/>
      <c r="BO27" s="692">
        <v>100</v>
      </c>
      <c r="BP27" s="692"/>
      <c r="BQ27" s="692"/>
      <c r="BR27" s="692"/>
      <c r="BS27" s="693">
        <v>39769</v>
      </c>
      <c r="BT27" s="693"/>
      <c r="BU27" s="693"/>
      <c r="BV27" s="693"/>
      <c r="BW27" s="693"/>
      <c r="BX27" s="693"/>
      <c r="BY27" s="693"/>
      <c r="BZ27" s="693"/>
      <c r="CA27" s="693"/>
      <c r="CB27" s="751"/>
      <c r="CD27" s="707" t="s">
        <v>291</v>
      </c>
      <c r="CE27" s="704"/>
      <c r="CF27" s="704"/>
      <c r="CG27" s="704"/>
      <c r="CH27" s="704"/>
      <c r="CI27" s="704"/>
      <c r="CJ27" s="704"/>
      <c r="CK27" s="704"/>
      <c r="CL27" s="704"/>
      <c r="CM27" s="704"/>
      <c r="CN27" s="704"/>
      <c r="CO27" s="704"/>
      <c r="CP27" s="704"/>
      <c r="CQ27" s="705"/>
      <c r="CR27" s="665">
        <v>2654142</v>
      </c>
      <c r="CS27" s="676"/>
      <c r="CT27" s="676"/>
      <c r="CU27" s="676"/>
      <c r="CV27" s="676"/>
      <c r="CW27" s="676"/>
      <c r="CX27" s="676"/>
      <c r="CY27" s="677"/>
      <c r="CZ27" s="668">
        <v>28.4</v>
      </c>
      <c r="DA27" s="678"/>
      <c r="DB27" s="678"/>
      <c r="DC27" s="679"/>
      <c r="DD27" s="671">
        <v>605103</v>
      </c>
      <c r="DE27" s="676"/>
      <c r="DF27" s="676"/>
      <c r="DG27" s="676"/>
      <c r="DH27" s="676"/>
      <c r="DI27" s="676"/>
      <c r="DJ27" s="676"/>
      <c r="DK27" s="677"/>
      <c r="DL27" s="671">
        <v>583727</v>
      </c>
      <c r="DM27" s="676"/>
      <c r="DN27" s="676"/>
      <c r="DO27" s="676"/>
      <c r="DP27" s="676"/>
      <c r="DQ27" s="676"/>
      <c r="DR27" s="676"/>
      <c r="DS27" s="676"/>
      <c r="DT27" s="676"/>
      <c r="DU27" s="676"/>
      <c r="DV27" s="677"/>
      <c r="DW27" s="668">
        <v>11.5</v>
      </c>
      <c r="DX27" s="678"/>
      <c r="DY27" s="678"/>
      <c r="DZ27" s="678"/>
      <c r="EA27" s="678"/>
      <c r="EB27" s="678"/>
      <c r="EC27" s="699"/>
    </row>
    <row r="28" spans="2:133" ht="11.25" customHeight="1" x14ac:dyDescent="0.2">
      <c r="B28" s="662" t="s">
        <v>292</v>
      </c>
      <c r="C28" s="663"/>
      <c r="D28" s="663"/>
      <c r="E28" s="663"/>
      <c r="F28" s="663"/>
      <c r="G28" s="663"/>
      <c r="H28" s="663"/>
      <c r="I28" s="663"/>
      <c r="J28" s="663"/>
      <c r="K28" s="663"/>
      <c r="L28" s="663"/>
      <c r="M28" s="663"/>
      <c r="N28" s="663"/>
      <c r="O28" s="663"/>
      <c r="P28" s="663"/>
      <c r="Q28" s="664"/>
      <c r="R28" s="665">
        <v>3723</v>
      </c>
      <c r="S28" s="666"/>
      <c r="T28" s="666"/>
      <c r="U28" s="666"/>
      <c r="V28" s="666"/>
      <c r="W28" s="666"/>
      <c r="X28" s="666"/>
      <c r="Y28" s="667"/>
      <c r="Z28" s="692">
        <v>0</v>
      </c>
      <c r="AA28" s="692"/>
      <c r="AB28" s="692"/>
      <c r="AC28" s="692"/>
      <c r="AD28" s="693">
        <v>3723</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293</v>
      </c>
      <c r="CE28" s="704"/>
      <c r="CF28" s="704"/>
      <c r="CG28" s="704"/>
      <c r="CH28" s="704"/>
      <c r="CI28" s="704"/>
      <c r="CJ28" s="704"/>
      <c r="CK28" s="704"/>
      <c r="CL28" s="704"/>
      <c r="CM28" s="704"/>
      <c r="CN28" s="704"/>
      <c r="CO28" s="704"/>
      <c r="CP28" s="704"/>
      <c r="CQ28" s="705"/>
      <c r="CR28" s="665">
        <v>502891</v>
      </c>
      <c r="CS28" s="666"/>
      <c r="CT28" s="666"/>
      <c r="CU28" s="666"/>
      <c r="CV28" s="666"/>
      <c r="CW28" s="666"/>
      <c r="CX28" s="666"/>
      <c r="CY28" s="667"/>
      <c r="CZ28" s="668">
        <v>5.4</v>
      </c>
      <c r="DA28" s="678"/>
      <c r="DB28" s="678"/>
      <c r="DC28" s="679"/>
      <c r="DD28" s="671">
        <v>502891</v>
      </c>
      <c r="DE28" s="666"/>
      <c r="DF28" s="666"/>
      <c r="DG28" s="666"/>
      <c r="DH28" s="666"/>
      <c r="DI28" s="666"/>
      <c r="DJ28" s="666"/>
      <c r="DK28" s="667"/>
      <c r="DL28" s="671">
        <v>502891</v>
      </c>
      <c r="DM28" s="666"/>
      <c r="DN28" s="666"/>
      <c r="DO28" s="666"/>
      <c r="DP28" s="666"/>
      <c r="DQ28" s="666"/>
      <c r="DR28" s="666"/>
      <c r="DS28" s="666"/>
      <c r="DT28" s="666"/>
      <c r="DU28" s="666"/>
      <c r="DV28" s="667"/>
      <c r="DW28" s="668">
        <v>9.9</v>
      </c>
      <c r="DX28" s="678"/>
      <c r="DY28" s="678"/>
      <c r="DZ28" s="678"/>
      <c r="EA28" s="678"/>
      <c r="EB28" s="678"/>
      <c r="EC28" s="699"/>
    </row>
    <row r="29" spans="2:133" ht="11.25" customHeight="1" x14ac:dyDescent="0.2">
      <c r="B29" s="662" t="s">
        <v>294</v>
      </c>
      <c r="C29" s="663"/>
      <c r="D29" s="663"/>
      <c r="E29" s="663"/>
      <c r="F29" s="663"/>
      <c r="G29" s="663"/>
      <c r="H29" s="663"/>
      <c r="I29" s="663"/>
      <c r="J29" s="663"/>
      <c r="K29" s="663"/>
      <c r="L29" s="663"/>
      <c r="M29" s="663"/>
      <c r="N29" s="663"/>
      <c r="O29" s="663"/>
      <c r="P29" s="663"/>
      <c r="Q29" s="664"/>
      <c r="R29" s="665">
        <v>47389</v>
      </c>
      <c r="S29" s="666"/>
      <c r="T29" s="666"/>
      <c r="U29" s="666"/>
      <c r="V29" s="666"/>
      <c r="W29" s="666"/>
      <c r="X29" s="666"/>
      <c r="Y29" s="667"/>
      <c r="Z29" s="692">
        <v>0.5</v>
      </c>
      <c r="AA29" s="692"/>
      <c r="AB29" s="692"/>
      <c r="AC29" s="692"/>
      <c r="AD29" s="693" t="s">
        <v>124</v>
      </c>
      <c r="AE29" s="693"/>
      <c r="AF29" s="693"/>
      <c r="AG29" s="693"/>
      <c r="AH29" s="693"/>
      <c r="AI29" s="693"/>
      <c r="AJ29" s="693"/>
      <c r="AK29" s="693"/>
      <c r="AL29" s="668" t="s">
        <v>124</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295</v>
      </c>
      <c r="CE29" s="753"/>
      <c r="CF29" s="707" t="s">
        <v>69</v>
      </c>
      <c r="CG29" s="704"/>
      <c r="CH29" s="704"/>
      <c r="CI29" s="704"/>
      <c r="CJ29" s="704"/>
      <c r="CK29" s="704"/>
      <c r="CL29" s="704"/>
      <c r="CM29" s="704"/>
      <c r="CN29" s="704"/>
      <c r="CO29" s="704"/>
      <c r="CP29" s="704"/>
      <c r="CQ29" s="705"/>
      <c r="CR29" s="665">
        <v>502891</v>
      </c>
      <c r="CS29" s="676"/>
      <c r="CT29" s="676"/>
      <c r="CU29" s="676"/>
      <c r="CV29" s="676"/>
      <c r="CW29" s="676"/>
      <c r="CX29" s="676"/>
      <c r="CY29" s="677"/>
      <c r="CZ29" s="668">
        <v>5.4</v>
      </c>
      <c r="DA29" s="678"/>
      <c r="DB29" s="678"/>
      <c r="DC29" s="679"/>
      <c r="DD29" s="671">
        <v>502891</v>
      </c>
      <c r="DE29" s="676"/>
      <c r="DF29" s="676"/>
      <c r="DG29" s="676"/>
      <c r="DH29" s="676"/>
      <c r="DI29" s="676"/>
      <c r="DJ29" s="676"/>
      <c r="DK29" s="677"/>
      <c r="DL29" s="671">
        <v>502891</v>
      </c>
      <c r="DM29" s="676"/>
      <c r="DN29" s="676"/>
      <c r="DO29" s="676"/>
      <c r="DP29" s="676"/>
      <c r="DQ29" s="676"/>
      <c r="DR29" s="676"/>
      <c r="DS29" s="676"/>
      <c r="DT29" s="676"/>
      <c r="DU29" s="676"/>
      <c r="DV29" s="677"/>
      <c r="DW29" s="668">
        <v>9.9</v>
      </c>
      <c r="DX29" s="678"/>
      <c r="DY29" s="678"/>
      <c r="DZ29" s="678"/>
      <c r="EA29" s="678"/>
      <c r="EB29" s="678"/>
      <c r="EC29" s="699"/>
    </row>
    <row r="30" spans="2:133" ht="11.25" customHeight="1" x14ac:dyDescent="0.2">
      <c r="B30" s="662" t="s">
        <v>296</v>
      </c>
      <c r="C30" s="663"/>
      <c r="D30" s="663"/>
      <c r="E30" s="663"/>
      <c r="F30" s="663"/>
      <c r="G30" s="663"/>
      <c r="H30" s="663"/>
      <c r="I30" s="663"/>
      <c r="J30" s="663"/>
      <c r="K30" s="663"/>
      <c r="L30" s="663"/>
      <c r="M30" s="663"/>
      <c r="N30" s="663"/>
      <c r="O30" s="663"/>
      <c r="P30" s="663"/>
      <c r="Q30" s="664"/>
      <c r="R30" s="665">
        <v>20691</v>
      </c>
      <c r="S30" s="666"/>
      <c r="T30" s="666"/>
      <c r="U30" s="666"/>
      <c r="V30" s="666"/>
      <c r="W30" s="666"/>
      <c r="X30" s="666"/>
      <c r="Y30" s="667"/>
      <c r="Z30" s="692">
        <v>0.2</v>
      </c>
      <c r="AA30" s="692"/>
      <c r="AB30" s="692"/>
      <c r="AC30" s="692"/>
      <c r="AD30" s="693">
        <v>2927</v>
      </c>
      <c r="AE30" s="693"/>
      <c r="AF30" s="693"/>
      <c r="AG30" s="693"/>
      <c r="AH30" s="693"/>
      <c r="AI30" s="693"/>
      <c r="AJ30" s="693"/>
      <c r="AK30" s="693"/>
      <c r="AL30" s="668">
        <v>0.1</v>
      </c>
      <c r="AM30" s="669"/>
      <c r="AN30" s="669"/>
      <c r="AO30" s="694"/>
      <c r="AP30" s="724" t="s">
        <v>214</v>
      </c>
      <c r="AQ30" s="725"/>
      <c r="AR30" s="725"/>
      <c r="AS30" s="725"/>
      <c r="AT30" s="725"/>
      <c r="AU30" s="725"/>
      <c r="AV30" s="725"/>
      <c r="AW30" s="725"/>
      <c r="AX30" s="725"/>
      <c r="AY30" s="725"/>
      <c r="AZ30" s="725"/>
      <c r="BA30" s="725"/>
      <c r="BB30" s="725"/>
      <c r="BC30" s="725"/>
      <c r="BD30" s="725"/>
      <c r="BE30" s="725"/>
      <c r="BF30" s="726"/>
      <c r="BG30" s="724" t="s">
        <v>297</v>
      </c>
      <c r="BH30" s="749"/>
      <c r="BI30" s="749"/>
      <c r="BJ30" s="749"/>
      <c r="BK30" s="749"/>
      <c r="BL30" s="749"/>
      <c r="BM30" s="749"/>
      <c r="BN30" s="749"/>
      <c r="BO30" s="749"/>
      <c r="BP30" s="749"/>
      <c r="BQ30" s="750"/>
      <c r="BR30" s="724" t="s">
        <v>298</v>
      </c>
      <c r="BS30" s="749"/>
      <c r="BT30" s="749"/>
      <c r="BU30" s="749"/>
      <c r="BV30" s="749"/>
      <c r="BW30" s="749"/>
      <c r="BX30" s="749"/>
      <c r="BY30" s="749"/>
      <c r="BZ30" s="749"/>
      <c r="CA30" s="749"/>
      <c r="CB30" s="750"/>
      <c r="CD30" s="754"/>
      <c r="CE30" s="755"/>
      <c r="CF30" s="707" t="s">
        <v>299</v>
      </c>
      <c r="CG30" s="704"/>
      <c r="CH30" s="704"/>
      <c r="CI30" s="704"/>
      <c r="CJ30" s="704"/>
      <c r="CK30" s="704"/>
      <c r="CL30" s="704"/>
      <c r="CM30" s="704"/>
      <c r="CN30" s="704"/>
      <c r="CO30" s="704"/>
      <c r="CP30" s="704"/>
      <c r="CQ30" s="705"/>
      <c r="CR30" s="665">
        <v>475108</v>
      </c>
      <c r="CS30" s="666"/>
      <c r="CT30" s="666"/>
      <c r="CU30" s="666"/>
      <c r="CV30" s="666"/>
      <c r="CW30" s="666"/>
      <c r="CX30" s="666"/>
      <c r="CY30" s="667"/>
      <c r="CZ30" s="668">
        <v>5.0999999999999996</v>
      </c>
      <c r="DA30" s="678"/>
      <c r="DB30" s="678"/>
      <c r="DC30" s="679"/>
      <c r="DD30" s="671">
        <v>475108</v>
      </c>
      <c r="DE30" s="666"/>
      <c r="DF30" s="666"/>
      <c r="DG30" s="666"/>
      <c r="DH30" s="666"/>
      <c r="DI30" s="666"/>
      <c r="DJ30" s="666"/>
      <c r="DK30" s="667"/>
      <c r="DL30" s="671">
        <v>475108</v>
      </c>
      <c r="DM30" s="666"/>
      <c r="DN30" s="666"/>
      <c r="DO30" s="666"/>
      <c r="DP30" s="666"/>
      <c r="DQ30" s="666"/>
      <c r="DR30" s="666"/>
      <c r="DS30" s="666"/>
      <c r="DT30" s="666"/>
      <c r="DU30" s="666"/>
      <c r="DV30" s="667"/>
      <c r="DW30" s="668">
        <v>9.3000000000000007</v>
      </c>
      <c r="DX30" s="678"/>
      <c r="DY30" s="678"/>
      <c r="DZ30" s="678"/>
      <c r="EA30" s="678"/>
      <c r="EB30" s="678"/>
      <c r="EC30" s="699"/>
    </row>
    <row r="31" spans="2:133" ht="11.25" customHeight="1" x14ac:dyDescent="0.2">
      <c r="B31" s="662" t="s">
        <v>300</v>
      </c>
      <c r="C31" s="663"/>
      <c r="D31" s="663"/>
      <c r="E31" s="663"/>
      <c r="F31" s="663"/>
      <c r="G31" s="663"/>
      <c r="H31" s="663"/>
      <c r="I31" s="663"/>
      <c r="J31" s="663"/>
      <c r="K31" s="663"/>
      <c r="L31" s="663"/>
      <c r="M31" s="663"/>
      <c r="N31" s="663"/>
      <c r="O31" s="663"/>
      <c r="P31" s="663"/>
      <c r="Q31" s="664"/>
      <c r="R31" s="665">
        <v>9893</v>
      </c>
      <c r="S31" s="666"/>
      <c r="T31" s="666"/>
      <c r="U31" s="666"/>
      <c r="V31" s="666"/>
      <c r="W31" s="666"/>
      <c r="X31" s="666"/>
      <c r="Y31" s="667"/>
      <c r="Z31" s="692">
        <v>0.1</v>
      </c>
      <c r="AA31" s="692"/>
      <c r="AB31" s="692"/>
      <c r="AC31" s="692"/>
      <c r="AD31" s="693" t="s">
        <v>124</v>
      </c>
      <c r="AE31" s="693"/>
      <c r="AF31" s="693"/>
      <c r="AG31" s="693"/>
      <c r="AH31" s="693"/>
      <c r="AI31" s="693"/>
      <c r="AJ31" s="693"/>
      <c r="AK31" s="693"/>
      <c r="AL31" s="668" t="s">
        <v>124</v>
      </c>
      <c r="AM31" s="669"/>
      <c r="AN31" s="669"/>
      <c r="AO31" s="694"/>
      <c r="AP31" s="738" t="s">
        <v>301</v>
      </c>
      <c r="AQ31" s="739"/>
      <c r="AR31" s="739"/>
      <c r="AS31" s="739"/>
      <c r="AT31" s="744" t="s">
        <v>302</v>
      </c>
      <c r="AU31" s="217"/>
      <c r="AV31" s="217"/>
      <c r="AW31" s="217"/>
      <c r="AX31" s="731" t="s">
        <v>181</v>
      </c>
      <c r="AY31" s="732"/>
      <c r="AZ31" s="732"/>
      <c r="BA31" s="732"/>
      <c r="BB31" s="732"/>
      <c r="BC31" s="732"/>
      <c r="BD31" s="732"/>
      <c r="BE31" s="732"/>
      <c r="BF31" s="733"/>
      <c r="BG31" s="734">
        <v>99.4</v>
      </c>
      <c r="BH31" s="735"/>
      <c r="BI31" s="735"/>
      <c r="BJ31" s="735"/>
      <c r="BK31" s="735"/>
      <c r="BL31" s="735"/>
      <c r="BM31" s="736">
        <v>97.5</v>
      </c>
      <c r="BN31" s="735"/>
      <c r="BO31" s="735"/>
      <c r="BP31" s="735"/>
      <c r="BQ31" s="737"/>
      <c r="BR31" s="734">
        <v>99.3</v>
      </c>
      <c r="BS31" s="735"/>
      <c r="BT31" s="735"/>
      <c r="BU31" s="735"/>
      <c r="BV31" s="735"/>
      <c r="BW31" s="735"/>
      <c r="BX31" s="736">
        <v>97.1</v>
      </c>
      <c r="BY31" s="735"/>
      <c r="BZ31" s="735"/>
      <c r="CA31" s="735"/>
      <c r="CB31" s="737"/>
      <c r="CD31" s="754"/>
      <c r="CE31" s="755"/>
      <c r="CF31" s="707" t="s">
        <v>303</v>
      </c>
      <c r="CG31" s="704"/>
      <c r="CH31" s="704"/>
      <c r="CI31" s="704"/>
      <c r="CJ31" s="704"/>
      <c r="CK31" s="704"/>
      <c r="CL31" s="704"/>
      <c r="CM31" s="704"/>
      <c r="CN31" s="704"/>
      <c r="CO31" s="704"/>
      <c r="CP31" s="704"/>
      <c r="CQ31" s="705"/>
      <c r="CR31" s="665">
        <v>27783</v>
      </c>
      <c r="CS31" s="676"/>
      <c r="CT31" s="676"/>
      <c r="CU31" s="676"/>
      <c r="CV31" s="676"/>
      <c r="CW31" s="676"/>
      <c r="CX31" s="676"/>
      <c r="CY31" s="677"/>
      <c r="CZ31" s="668">
        <v>0.3</v>
      </c>
      <c r="DA31" s="678"/>
      <c r="DB31" s="678"/>
      <c r="DC31" s="679"/>
      <c r="DD31" s="671">
        <v>27783</v>
      </c>
      <c r="DE31" s="676"/>
      <c r="DF31" s="676"/>
      <c r="DG31" s="676"/>
      <c r="DH31" s="676"/>
      <c r="DI31" s="676"/>
      <c r="DJ31" s="676"/>
      <c r="DK31" s="677"/>
      <c r="DL31" s="671">
        <v>27783</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2">
      <c r="B32" s="662" t="s">
        <v>304</v>
      </c>
      <c r="C32" s="663"/>
      <c r="D32" s="663"/>
      <c r="E32" s="663"/>
      <c r="F32" s="663"/>
      <c r="G32" s="663"/>
      <c r="H32" s="663"/>
      <c r="I32" s="663"/>
      <c r="J32" s="663"/>
      <c r="K32" s="663"/>
      <c r="L32" s="663"/>
      <c r="M32" s="663"/>
      <c r="N32" s="663"/>
      <c r="O32" s="663"/>
      <c r="P32" s="663"/>
      <c r="Q32" s="664"/>
      <c r="R32" s="665">
        <v>2612715</v>
      </c>
      <c r="S32" s="666"/>
      <c r="T32" s="666"/>
      <c r="U32" s="666"/>
      <c r="V32" s="666"/>
      <c r="W32" s="666"/>
      <c r="X32" s="666"/>
      <c r="Y32" s="667"/>
      <c r="Z32" s="692">
        <v>27</v>
      </c>
      <c r="AA32" s="692"/>
      <c r="AB32" s="692"/>
      <c r="AC32" s="692"/>
      <c r="AD32" s="693" t="s">
        <v>124</v>
      </c>
      <c r="AE32" s="693"/>
      <c r="AF32" s="693"/>
      <c r="AG32" s="693"/>
      <c r="AH32" s="693"/>
      <c r="AI32" s="693"/>
      <c r="AJ32" s="693"/>
      <c r="AK32" s="693"/>
      <c r="AL32" s="668" t="s">
        <v>124</v>
      </c>
      <c r="AM32" s="669"/>
      <c r="AN32" s="669"/>
      <c r="AO32" s="694"/>
      <c r="AP32" s="740"/>
      <c r="AQ32" s="741"/>
      <c r="AR32" s="741"/>
      <c r="AS32" s="741"/>
      <c r="AT32" s="745"/>
      <c r="AU32" s="216" t="s">
        <v>305</v>
      </c>
      <c r="AV32" s="216"/>
      <c r="AW32" s="216"/>
      <c r="AX32" s="662" t="s">
        <v>306</v>
      </c>
      <c r="AY32" s="663"/>
      <c r="AZ32" s="663"/>
      <c r="BA32" s="663"/>
      <c r="BB32" s="663"/>
      <c r="BC32" s="663"/>
      <c r="BD32" s="663"/>
      <c r="BE32" s="663"/>
      <c r="BF32" s="664"/>
      <c r="BG32" s="747">
        <v>99.4</v>
      </c>
      <c r="BH32" s="676"/>
      <c r="BI32" s="676"/>
      <c r="BJ32" s="676"/>
      <c r="BK32" s="676"/>
      <c r="BL32" s="676"/>
      <c r="BM32" s="669">
        <v>97.7</v>
      </c>
      <c r="BN32" s="748"/>
      <c r="BO32" s="748"/>
      <c r="BP32" s="748"/>
      <c r="BQ32" s="703"/>
      <c r="BR32" s="747">
        <v>99.3</v>
      </c>
      <c r="BS32" s="676"/>
      <c r="BT32" s="676"/>
      <c r="BU32" s="676"/>
      <c r="BV32" s="676"/>
      <c r="BW32" s="676"/>
      <c r="BX32" s="669">
        <v>97.3</v>
      </c>
      <c r="BY32" s="748"/>
      <c r="BZ32" s="748"/>
      <c r="CA32" s="748"/>
      <c r="CB32" s="703"/>
      <c r="CD32" s="756"/>
      <c r="CE32" s="757"/>
      <c r="CF32" s="707" t="s">
        <v>307</v>
      </c>
      <c r="CG32" s="704"/>
      <c r="CH32" s="704"/>
      <c r="CI32" s="704"/>
      <c r="CJ32" s="704"/>
      <c r="CK32" s="704"/>
      <c r="CL32" s="704"/>
      <c r="CM32" s="704"/>
      <c r="CN32" s="704"/>
      <c r="CO32" s="704"/>
      <c r="CP32" s="704"/>
      <c r="CQ32" s="705"/>
      <c r="CR32" s="665" t="s">
        <v>124</v>
      </c>
      <c r="CS32" s="666"/>
      <c r="CT32" s="666"/>
      <c r="CU32" s="666"/>
      <c r="CV32" s="666"/>
      <c r="CW32" s="666"/>
      <c r="CX32" s="666"/>
      <c r="CY32" s="667"/>
      <c r="CZ32" s="668" t="s">
        <v>124</v>
      </c>
      <c r="DA32" s="678"/>
      <c r="DB32" s="678"/>
      <c r="DC32" s="679"/>
      <c r="DD32" s="671" t="s">
        <v>124</v>
      </c>
      <c r="DE32" s="666"/>
      <c r="DF32" s="666"/>
      <c r="DG32" s="666"/>
      <c r="DH32" s="666"/>
      <c r="DI32" s="666"/>
      <c r="DJ32" s="666"/>
      <c r="DK32" s="667"/>
      <c r="DL32" s="671" t="s">
        <v>124</v>
      </c>
      <c r="DM32" s="666"/>
      <c r="DN32" s="666"/>
      <c r="DO32" s="666"/>
      <c r="DP32" s="666"/>
      <c r="DQ32" s="666"/>
      <c r="DR32" s="666"/>
      <c r="DS32" s="666"/>
      <c r="DT32" s="666"/>
      <c r="DU32" s="666"/>
      <c r="DV32" s="667"/>
      <c r="DW32" s="668" t="s">
        <v>124</v>
      </c>
      <c r="DX32" s="678"/>
      <c r="DY32" s="678"/>
      <c r="DZ32" s="678"/>
      <c r="EA32" s="678"/>
      <c r="EB32" s="678"/>
      <c r="EC32" s="699"/>
    </row>
    <row r="33" spans="2:133" ht="11.25" customHeight="1" x14ac:dyDescent="0.2">
      <c r="B33" s="728" t="s">
        <v>308</v>
      </c>
      <c r="C33" s="729"/>
      <c r="D33" s="729"/>
      <c r="E33" s="729"/>
      <c r="F33" s="729"/>
      <c r="G33" s="729"/>
      <c r="H33" s="729"/>
      <c r="I33" s="729"/>
      <c r="J33" s="729"/>
      <c r="K33" s="729"/>
      <c r="L33" s="729"/>
      <c r="M33" s="729"/>
      <c r="N33" s="729"/>
      <c r="O33" s="729"/>
      <c r="P33" s="729"/>
      <c r="Q33" s="730"/>
      <c r="R33" s="665" t="s">
        <v>124</v>
      </c>
      <c r="S33" s="666"/>
      <c r="T33" s="666"/>
      <c r="U33" s="666"/>
      <c r="V33" s="666"/>
      <c r="W33" s="666"/>
      <c r="X33" s="666"/>
      <c r="Y33" s="667"/>
      <c r="Z33" s="692" t="s">
        <v>124</v>
      </c>
      <c r="AA33" s="692"/>
      <c r="AB33" s="692"/>
      <c r="AC33" s="692"/>
      <c r="AD33" s="693" t="s">
        <v>124</v>
      </c>
      <c r="AE33" s="693"/>
      <c r="AF33" s="693"/>
      <c r="AG33" s="693"/>
      <c r="AH33" s="693"/>
      <c r="AI33" s="693"/>
      <c r="AJ33" s="693"/>
      <c r="AK33" s="693"/>
      <c r="AL33" s="668" t="s">
        <v>124</v>
      </c>
      <c r="AM33" s="669"/>
      <c r="AN33" s="669"/>
      <c r="AO33" s="694"/>
      <c r="AP33" s="742"/>
      <c r="AQ33" s="743"/>
      <c r="AR33" s="743"/>
      <c r="AS33" s="743"/>
      <c r="AT33" s="746"/>
      <c r="AU33" s="218"/>
      <c r="AV33" s="218"/>
      <c r="AW33" s="218"/>
      <c r="AX33" s="642" t="s">
        <v>309</v>
      </c>
      <c r="AY33" s="643"/>
      <c r="AZ33" s="643"/>
      <c r="BA33" s="643"/>
      <c r="BB33" s="643"/>
      <c r="BC33" s="643"/>
      <c r="BD33" s="643"/>
      <c r="BE33" s="643"/>
      <c r="BF33" s="644"/>
      <c r="BG33" s="727">
        <v>99.4</v>
      </c>
      <c r="BH33" s="646"/>
      <c r="BI33" s="646"/>
      <c r="BJ33" s="646"/>
      <c r="BK33" s="646"/>
      <c r="BL33" s="646"/>
      <c r="BM33" s="684">
        <v>96.8</v>
      </c>
      <c r="BN33" s="646"/>
      <c r="BO33" s="646"/>
      <c r="BP33" s="646"/>
      <c r="BQ33" s="695"/>
      <c r="BR33" s="727">
        <v>99.2</v>
      </c>
      <c r="BS33" s="646"/>
      <c r="BT33" s="646"/>
      <c r="BU33" s="646"/>
      <c r="BV33" s="646"/>
      <c r="BW33" s="646"/>
      <c r="BX33" s="684">
        <v>96.4</v>
      </c>
      <c r="BY33" s="646"/>
      <c r="BZ33" s="646"/>
      <c r="CA33" s="646"/>
      <c r="CB33" s="695"/>
      <c r="CD33" s="707" t="s">
        <v>310</v>
      </c>
      <c r="CE33" s="704"/>
      <c r="CF33" s="704"/>
      <c r="CG33" s="704"/>
      <c r="CH33" s="704"/>
      <c r="CI33" s="704"/>
      <c r="CJ33" s="704"/>
      <c r="CK33" s="704"/>
      <c r="CL33" s="704"/>
      <c r="CM33" s="704"/>
      <c r="CN33" s="704"/>
      <c r="CO33" s="704"/>
      <c r="CP33" s="704"/>
      <c r="CQ33" s="705"/>
      <c r="CR33" s="665">
        <v>3326646</v>
      </c>
      <c r="CS33" s="676"/>
      <c r="CT33" s="676"/>
      <c r="CU33" s="676"/>
      <c r="CV33" s="676"/>
      <c r="CW33" s="676"/>
      <c r="CX33" s="676"/>
      <c r="CY33" s="677"/>
      <c r="CZ33" s="668">
        <v>35.6</v>
      </c>
      <c r="DA33" s="678"/>
      <c r="DB33" s="678"/>
      <c r="DC33" s="679"/>
      <c r="DD33" s="671">
        <v>2670194</v>
      </c>
      <c r="DE33" s="676"/>
      <c r="DF33" s="676"/>
      <c r="DG33" s="676"/>
      <c r="DH33" s="676"/>
      <c r="DI33" s="676"/>
      <c r="DJ33" s="676"/>
      <c r="DK33" s="677"/>
      <c r="DL33" s="671">
        <v>2169663</v>
      </c>
      <c r="DM33" s="676"/>
      <c r="DN33" s="676"/>
      <c r="DO33" s="676"/>
      <c r="DP33" s="676"/>
      <c r="DQ33" s="676"/>
      <c r="DR33" s="676"/>
      <c r="DS33" s="676"/>
      <c r="DT33" s="676"/>
      <c r="DU33" s="676"/>
      <c r="DV33" s="677"/>
      <c r="DW33" s="668">
        <v>42.6</v>
      </c>
      <c r="DX33" s="678"/>
      <c r="DY33" s="678"/>
      <c r="DZ33" s="678"/>
      <c r="EA33" s="678"/>
      <c r="EB33" s="678"/>
      <c r="EC33" s="699"/>
    </row>
    <row r="34" spans="2:133" ht="11.25" customHeight="1" x14ac:dyDescent="0.2">
      <c r="B34" s="662" t="s">
        <v>311</v>
      </c>
      <c r="C34" s="663"/>
      <c r="D34" s="663"/>
      <c r="E34" s="663"/>
      <c r="F34" s="663"/>
      <c r="G34" s="663"/>
      <c r="H34" s="663"/>
      <c r="I34" s="663"/>
      <c r="J34" s="663"/>
      <c r="K34" s="663"/>
      <c r="L34" s="663"/>
      <c r="M34" s="663"/>
      <c r="N34" s="663"/>
      <c r="O34" s="663"/>
      <c r="P34" s="663"/>
      <c r="Q34" s="664"/>
      <c r="R34" s="665">
        <v>708569</v>
      </c>
      <c r="S34" s="666"/>
      <c r="T34" s="666"/>
      <c r="U34" s="666"/>
      <c r="V34" s="666"/>
      <c r="W34" s="666"/>
      <c r="X34" s="666"/>
      <c r="Y34" s="667"/>
      <c r="Z34" s="692">
        <v>7.3</v>
      </c>
      <c r="AA34" s="692"/>
      <c r="AB34" s="692"/>
      <c r="AC34" s="692"/>
      <c r="AD34" s="693" t="s">
        <v>124</v>
      </c>
      <c r="AE34" s="693"/>
      <c r="AF34" s="693"/>
      <c r="AG34" s="693"/>
      <c r="AH34" s="693"/>
      <c r="AI34" s="693"/>
      <c r="AJ34" s="693"/>
      <c r="AK34" s="693"/>
      <c r="AL34" s="668" t="s">
        <v>124</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312</v>
      </c>
      <c r="CE34" s="704"/>
      <c r="CF34" s="704"/>
      <c r="CG34" s="704"/>
      <c r="CH34" s="704"/>
      <c r="CI34" s="704"/>
      <c r="CJ34" s="704"/>
      <c r="CK34" s="704"/>
      <c r="CL34" s="704"/>
      <c r="CM34" s="704"/>
      <c r="CN34" s="704"/>
      <c r="CO34" s="704"/>
      <c r="CP34" s="704"/>
      <c r="CQ34" s="705"/>
      <c r="CR34" s="665">
        <v>1429199</v>
      </c>
      <c r="CS34" s="666"/>
      <c r="CT34" s="666"/>
      <c r="CU34" s="666"/>
      <c r="CV34" s="666"/>
      <c r="CW34" s="666"/>
      <c r="CX34" s="666"/>
      <c r="CY34" s="667"/>
      <c r="CZ34" s="668">
        <v>15.3</v>
      </c>
      <c r="DA34" s="678"/>
      <c r="DB34" s="678"/>
      <c r="DC34" s="679"/>
      <c r="DD34" s="671">
        <v>963787</v>
      </c>
      <c r="DE34" s="666"/>
      <c r="DF34" s="666"/>
      <c r="DG34" s="666"/>
      <c r="DH34" s="666"/>
      <c r="DI34" s="666"/>
      <c r="DJ34" s="666"/>
      <c r="DK34" s="667"/>
      <c r="DL34" s="671">
        <v>847781</v>
      </c>
      <c r="DM34" s="666"/>
      <c r="DN34" s="666"/>
      <c r="DO34" s="666"/>
      <c r="DP34" s="666"/>
      <c r="DQ34" s="666"/>
      <c r="DR34" s="666"/>
      <c r="DS34" s="666"/>
      <c r="DT34" s="666"/>
      <c r="DU34" s="666"/>
      <c r="DV34" s="667"/>
      <c r="DW34" s="668">
        <v>16.7</v>
      </c>
      <c r="DX34" s="678"/>
      <c r="DY34" s="678"/>
      <c r="DZ34" s="678"/>
      <c r="EA34" s="678"/>
      <c r="EB34" s="678"/>
      <c r="EC34" s="699"/>
    </row>
    <row r="35" spans="2:133" ht="11.25" customHeight="1" x14ac:dyDescent="0.2">
      <c r="B35" s="662" t="s">
        <v>313</v>
      </c>
      <c r="C35" s="663"/>
      <c r="D35" s="663"/>
      <c r="E35" s="663"/>
      <c r="F35" s="663"/>
      <c r="G35" s="663"/>
      <c r="H35" s="663"/>
      <c r="I35" s="663"/>
      <c r="J35" s="663"/>
      <c r="K35" s="663"/>
      <c r="L35" s="663"/>
      <c r="M35" s="663"/>
      <c r="N35" s="663"/>
      <c r="O35" s="663"/>
      <c r="P35" s="663"/>
      <c r="Q35" s="664"/>
      <c r="R35" s="665">
        <v>12380</v>
      </c>
      <c r="S35" s="666"/>
      <c r="T35" s="666"/>
      <c r="U35" s="666"/>
      <c r="V35" s="666"/>
      <c r="W35" s="666"/>
      <c r="X35" s="666"/>
      <c r="Y35" s="667"/>
      <c r="Z35" s="692">
        <v>0.1</v>
      </c>
      <c r="AA35" s="692"/>
      <c r="AB35" s="692"/>
      <c r="AC35" s="692"/>
      <c r="AD35" s="693">
        <v>11585</v>
      </c>
      <c r="AE35" s="693"/>
      <c r="AF35" s="693"/>
      <c r="AG35" s="693"/>
      <c r="AH35" s="693"/>
      <c r="AI35" s="693"/>
      <c r="AJ35" s="693"/>
      <c r="AK35" s="693"/>
      <c r="AL35" s="668">
        <v>0.2</v>
      </c>
      <c r="AM35" s="669"/>
      <c r="AN35" s="669"/>
      <c r="AO35" s="694"/>
      <c r="AP35" s="221"/>
      <c r="AQ35" s="724" t="s">
        <v>314</v>
      </c>
      <c r="AR35" s="725"/>
      <c r="AS35" s="725"/>
      <c r="AT35" s="725"/>
      <c r="AU35" s="725"/>
      <c r="AV35" s="725"/>
      <c r="AW35" s="725"/>
      <c r="AX35" s="725"/>
      <c r="AY35" s="725"/>
      <c r="AZ35" s="725"/>
      <c r="BA35" s="725"/>
      <c r="BB35" s="725"/>
      <c r="BC35" s="725"/>
      <c r="BD35" s="725"/>
      <c r="BE35" s="725"/>
      <c r="BF35" s="726"/>
      <c r="BG35" s="724" t="s">
        <v>315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316</v>
      </c>
      <c r="CE35" s="704"/>
      <c r="CF35" s="704"/>
      <c r="CG35" s="704"/>
      <c r="CH35" s="704"/>
      <c r="CI35" s="704"/>
      <c r="CJ35" s="704"/>
      <c r="CK35" s="704"/>
      <c r="CL35" s="704"/>
      <c r="CM35" s="704"/>
      <c r="CN35" s="704"/>
      <c r="CO35" s="704"/>
      <c r="CP35" s="704"/>
      <c r="CQ35" s="705"/>
      <c r="CR35" s="665">
        <v>21087</v>
      </c>
      <c r="CS35" s="676"/>
      <c r="CT35" s="676"/>
      <c r="CU35" s="676"/>
      <c r="CV35" s="676"/>
      <c r="CW35" s="676"/>
      <c r="CX35" s="676"/>
      <c r="CY35" s="677"/>
      <c r="CZ35" s="668">
        <v>0.2</v>
      </c>
      <c r="DA35" s="678"/>
      <c r="DB35" s="678"/>
      <c r="DC35" s="679"/>
      <c r="DD35" s="671">
        <v>19235</v>
      </c>
      <c r="DE35" s="676"/>
      <c r="DF35" s="676"/>
      <c r="DG35" s="676"/>
      <c r="DH35" s="676"/>
      <c r="DI35" s="676"/>
      <c r="DJ35" s="676"/>
      <c r="DK35" s="677"/>
      <c r="DL35" s="671">
        <v>16994</v>
      </c>
      <c r="DM35" s="676"/>
      <c r="DN35" s="676"/>
      <c r="DO35" s="676"/>
      <c r="DP35" s="676"/>
      <c r="DQ35" s="676"/>
      <c r="DR35" s="676"/>
      <c r="DS35" s="676"/>
      <c r="DT35" s="676"/>
      <c r="DU35" s="676"/>
      <c r="DV35" s="677"/>
      <c r="DW35" s="668">
        <v>0.3</v>
      </c>
      <c r="DX35" s="678"/>
      <c r="DY35" s="678"/>
      <c r="DZ35" s="678"/>
      <c r="EA35" s="678"/>
      <c r="EB35" s="678"/>
      <c r="EC35" s="699"/>
    </row>
    <row r="36" spans="2:133" ht="11.25" customHeight="1" x14ac:dyDescent="0.2">
      <c r="B36" s="662" t="s">
        <v>317</v>
      </c>
      <c r="C36" s="663"/>
      <c r="D36" s="663"/>
      <c r="E36" s="663"/>
      <c r="F36" s="663"/>
      <c r="G36" s="663"/>
      <c r="H36" s="663"/>
      <c r="I36" s="663"/>
      <c r="J36" s="663"/>
      <c r="K36" s="663"/>
      <c r="L36" s="663"/>
      <c r="M36" s="663"/>
      <c r="N36" s="663"/>
      <c r="O36" s="663"/>
      <c r="P36" s="663"/>
      <c r="Q36" s="664"/>
      <c r="R36" s="665">
        <v>21181</v>
      </c>
      <c r="S36" s="666"/>
      <c r="T36" s="666"/>
      <c r="U36" s="666"/>
      <c r="V36" s="666"/>
      <c r="W36" s="666"/>
      <c r="X36" s="666"/>
      <c r="Y36" s="667"/>
      <c r="Z36" s="692">
        <v>0.2</v>
      </c>
      <c r="AA36" s="692"/>
      <c r="AB36" s="692"/>
      <c r="AC36" s="692"/>
      <c r="AD36" s="693" t="s">
        <v>124</v>
      </c>
      <c r="AE36" s="693"/>
      <c r="AF36" s="693"/>
      <c r="AG36" s="693"/>
      <c r="AH36" s="693"/>
      <c r="AI36" s="693"/>
      <c r="AJ36" s="693"/>
      <c r="AK36" s="693"/>
      <c r="AL36" s="668" t="s">
        <v>124</v>
      </c>
      <c r="AM36" s="669"/>
      <c r="AN36" s="669"/>
      <c r="AO36" s="694"/>
      <c r="AP36" s="221"/>
      <c r="AQ36" s="715" t="s">
        <v>318</v>
      </c>
      <c r="AR36" s="716"/>
      <c r="AS36" s="716"/>
      <c r="AT36" s="716"/>
      <c r="AU36" s="716"/>
      <c r="AV36" s="716"/>
      <c r="AW36" s="716"/>
      <c r="AX36" s="716"/>
      <c r="AY36" s="717"/>
      <c r="AZ36" s="718">
        <v>914742</v>
      </c>
      <c r="BA36" s="719"/>
      <c r="BB36" s="719"/>
      <c r="BC36" s="719"/>
      <c r="BD36" s="719"/>
      <c r="BE36" s="719"/>
      <c r="BF36" s="720"/>
      <c r="BG36" s="721" t="s">
        <v>319</v>
      </c>
      <c r="BH36" s="722"/>
      <c r="BI36" s="722"/>
      <c r="BJ36" s="722"/>
      <c r="BK36" s="722"/>
      <c r="BL36" s="722"/>
      <c r="BM36" s="722"/>
      <c r="BN36" s="722"/>
      <c r="BO36" s="722"/>
      <c r="BP36" s="722"/>
      <c r="BQ36" s="722"/>
      <c r="BR36" s="722"/>
      <c r="BS36" s="722"/>
      <c r="BT36" s="722"/>
      <c r="BU36" s="723"/>
      <c r="BV36" s="718">
        <v>46165</v>
      </c>
      <c r="BW36" s="719"/>
      <c r="BX36" s="719"/>
      <c r="BY36" s="719"/>
      <c r="BZ36" s="719"/>
      <c r="CA36" s="719"/>
      <c r="CB36" s="720"/>
      <c r="CD36" s="707" t="s">
        <v>320</v>
      </c>
      <c r="CE36" s="704"/>
      <c r="CF36" s="704"/>
      <c r="CG36" s="704"/>
      <c r="CH36" s="704"/>
      <c r="CI36" s="704"/>
      <c r="CJ36" s="704"/>
      <c r="CK36" s="704"/>
      <c r="CL36" s="704"/>
      <c r="CM36" s="704"/>
      <c r="CN36" s="704"/>
      <c r="CO36" s="704"/>
      <c r="CP36" s="704"/>
      <c r="CQ36" s="705"/>
      <c r="CR36" s="665">
        <v>1244173</v>
      </c>
      <c r="CS36" s="666"/>
      <c r="CT36" s="666"/>
      <c r="CU36" s="666"/>
      <c r="CV36" s="666"/>
      <c r="CW36" s="666"/>
      <c r="CX36" s="666"/>
      <c r="CY36" s="667"/>
      <c r="CZ36" s="668">
        <v>13.3</v>
      </c>
      <c r="DA36" s="678"/>
      <c r="DB36" s="678"/>
      <c r="DC36" s="679"/>
      <c r="DD36" s="671">
        <v>1175912</v>
      </c>
      <c r="DE36" s="666"/>
      <c r="DF36" s="666"/>
      <c r="DG36" s="666"/>
      <c r="DH36" s="666"/>
      <c r="DI36" s="666"/>
      <c r="DJ36" s="666"/>
      <c r="DK36" s="667"/>
      <c r="DL36" s="671">
        <v>841727</v>
      </c>
      <c r="DM36" s="666"/>
      <c r="DN36" s="666"/>
      <c r="DO36" s="666"/>
      <c r="DP36" s="666"/>
      <c r="DQ36" s="666"/>
      <c r="DR36" s="666"/>
      <c r="DS36" s="666"/>
      <c r="DT36" s="666"/>
      <c r="DU36" s="666"/>
      <c r="DV36" s="667"/>
      <c r="DW36" s="668">
        <v>16.5</v>
      </c>
      <c r="DX36" s="678"/>
      <c r="DY36" s="678"/>
      <c r="DZ36" s="678"/>
      <c r="EA36" s="678"/>
      <c r="EB36" s="678"/>
      <c r="EC36" s="699"/>
    </row>
    <row r="37" spans="2:133" ht="11.25" customHeight="1" x14ac:dyDescent="0.2">
      <c r="B37" s="662" t="s">
        <v>321</v>
      </c>
      <c r="C37" s="663"/>
      <c r="D37" s="663"/>
      <c r="E37" s="663"/>
      <c r="F37" s="663"/>
      <c r="G37" s="663"/>
      <c r="H37" s="663"/>
      <c r="I37" s="663"/>
      <c r="J37" s="663"/>
      <c r="K37" s="663"/>
      <c r="L37" s="663"/>
      <c r="M37" s="663"/>
      <c r="N37" s="663"/>
      <c r="O37" s="663"/>
      <c r="P37" s="663"/>
      <c r="Q37" s="664"/>
      <c r="R37" s="665">
        <v>24331</v>
      </c>
      <c r="S37" s="666"/>
      <c r="T37" s="666"/>
      <c r="U37" s="666"/>
      <c r="V37" s="666"/>
      <c r="W37" s="666"/>
      <c r="X37" s="666"/>
      <c r="Y37" s="667"/>
      <c r="Z37" s="692">
        <v>0.3</v>
      </c>
      <c r="AA37" s="692"/>
      <c r="AB37" s="692"/>
      <c r="AC37" s="692"/>
      <c r="AD37" s="693" t="s">
        <v>124</v>
      </c>
      <c r="AE37" s="693"/>
      <c r="AF37" s="693"/>
      <c r="AG37" s="693"/>
      <c r="AH37" s="693"/>
      <c r="AI37" s="693"/>
      <c r="AJ37" s="693"/>
      <c r="AK37" s="693"/>
      <c r="AL37" s="668" t="s">
        <v>124</v>
      </c>
      <c r="AM37" s="669"/>
      <c r="AN37" s="669"/>
      <c r="AO37" s="694"/>
      <c r="AQ37" s="700" t="s">
        <v>322</v>
      </c>
      <c r="AR37" s="701"/>
      <c r="AS37" s="701"/>
      <c r="AT37" s="701"/>
      <c r="AU37" s="701"/>
      <c r="AV37" s="701"/>
      <c r="AW37" s="701"/>
      <c r="AX37" s="701"/>
      <c r="AY37" s="702"/>
      <c r="AZ37" s="665">
        <v>304123</v>
      </c>
      <c r="BA37" s="666"/>
      <c r="BB37" s="666"/>
      <c r="BC37" s="666"/>
      <c r="BD37" s="676"/>
      <c r="BE37" s="676"/>
      <c r="BF37" s="703"/>
      <c r="BG37" s="707" t="s">
        <v>323</v>
      </c>
      <c r="BH37" s="704"/>
      <c r="BI37" s="704"/>
      <c r="BJ37" s="704"/>
      <c r="BK37" s="704"/>
      <c r="BL37" s="704"/>
      <c r="BM37" s="704"/>
      <c r="BN37" s="704"/>
      <c r="BO37" s="704"/>
      <c r="BP37" s="704"/>
      <c r="BQ37" s="704"/>
      <c r="BR37" s="704"/>
      <c r="BS37" s="704"/>
      <c r="BT37" s="704"/>
      <c r="BU37" s="705"/>
      <c r="BV37" s="665">
        <v>36441</v>
      </c>
      <c r="BW37" s="666"/>
      <c r="BX37" s="666"/>
      <c r="BY37" s="666"/>
      <c r="BZ37" s="666"/>
      <c r="CA37" s="666"/>
      <c r="CB37" s="706"/>
      <c r="CD37" s="707" t="s">
        <v>324</v>
      </c>
      <c r="CE37" s="704"/>
      <c r="CF37" s="704"/>
      <c r="CG37" s="704"/>
      <c r="CH37" s="704"/>
      <c r="CI37" s="704"/>
      <c r="CJ37" s="704"/>
      <c r="CK37" s="704"/>
      <c r="CL37" s="704"/>
      <c r="CM37" s="704"/>
      <c r="CN37" s="704"/>
      <c r="CO37" s="704"/>
      <c r="CP37" s="704"/>
      <c r="CQ37" s="705"/>
      <c r="CR37" s="665">
        <v>511013</v>
      </c>
      <c r="CS37" s="676"/>
      <c r="CT37" s="676"/>
      <c r="CU37" s="676"/>
      <c r="CV37" s="676"/>
      <c r="CW37" s="676"/>
      <c r="CX37" s="676"/>
      <c r="CY37" s="677"/>
      <c r="CZ37" s="668">
        <v>5.5</v>
      </c>
      <c r="DA37" s="678"/>
      <c r="DB37" s="678"/>
      <c r="DC37" s="679"/>
      <c r="DD37" s="671">
        <v>508462</v>
      </c>
      <c r="DE37" s="676"/>
      <c r="DF37" s="676"/>
      <c r="DG37" s="676"/>
      <c r="DH37" s="676"/>
      <c r="DI37" s="676"/>
      <c r="DJ37" s="676"/>
      <c r="DK37" s="677"/>
      <c r="DL37" s="671">
        <v>507443</v>
      </c>
      <c r="DM37" s="676"/>
      <c r="DN37" s="676"/>
      <c r="DO37" s="676"/>
      <c r="DP37" s="676"/>
      <c r="DQ37" s="676"/>
      <c r="DR37" s="676"/>
      <c r="DS37" s="676"/>
      <c r="DT37" s="676"/>
      <c r="DU37" s="676"/>
      <c r="DV37" s="677"/>
      <c r="DW37" s="668">
        <v>10</v>
      </c>
      <c r="DX37" s="678"/>
      <c r="DY37" s="678"/>
      <c r="DZ37" s="678"/>
      <c r="EA37" s="678"/>
      <c r="EB37" s="678"/>
      <c r="EC37" s="699"/>
    </row>
    <row r="38" spans="2:133" ht="11.25" customHeight="1" x14ac:dyDescent="0.2">
      <c r="B38" s="662" t="s">
        <v>325</v>
      </c>
      <c r="C38" s="663"/>
      <c r="D38" s="663"/>
      <c r="E38" s="663"/>
      <c r="F38" s="663"/>
      <c r="G38" s="663"/>
      <c r="H38" s="663"/>
      <c r="I38" s="663"/>
      <c r="J38" s="663"/>
      <c r="K38" s="663"/>
      <c r="L38" s="663"/>
      <c r="M38" s="663"/>
      <c r="N38" s="663"/>
      <c r="O38" s="663"/>
      <c r="P38" s="663"/>
      <c r="Q38" s="664"/>
      <c r="R38" s="665">
        <v>124875</v>
      </c>
      <c r="S38" s="666"/>
      <c r="T38" s="666"/>
      <c r="U38" s="666"/>
      <c r="V38" s="666"/>
      <c r="W38" s="666"/>
      <c r="X38" s="666"/>
      <c r="Y38" s="667"/>
      <c r="Z38" s="692">
        <v>1.3</v>
      </c>
      <c r="AA38" s="692"/>
      <c r="AB38" s="692"/>
      <c r="AC38" s="692"/>
      <c r="AD38" s="693" t="s">
        <v>124</v>
      </c>
      <c r="AE38" s="693"/>
      <c r="AF38" s="693"/>
      <c r="AG38" s="693"/>
      <c r="AH38" s="693"/>
      <c r="AI38" s="693"/>
      <c r="AJ38" s="693"/>
      <c r="AK38" s="693"/>
      <c r="AL38" s="668" t="s">
        <v>124</v>
      </c>
      <c r="AM38" s="669"/>
      <c r="AN38" s="669"/>
      <c r="AO38" s="694"/>
      <c r="AQ38" s="700" t="s">
        <v>326</v>
      </c>
      <c r="AR38" s="701"/>
      <c r="AS38" s="701"/>
      <c r="AT38" s="701"/>
      <c r="AU38" s="701"/>
      <c r="AV38" s="701"/>
      <c r="AW38" s="701"/>
      <c r="AX38" s="701"/>
      <c r="AY38" s="702"/>
      <c r="AZ38" s="665">
        <v>24800</v>
      </c>
      <c r="BA38" s="666"/>
      <c r="BB38" s="666"/>
      <c r="BC38" s="666"/>
      <c r="BD38" s="676"/>
      <c r="BE38" s="676"/>
      <c r="BF38" s="703"/>
      <c r="BG38" s="707" t="s">
        <v>327</v>
      </c>
      <c r="BH38" s="704"/>
      <c r="BI38" s="704"/>
      <c r="BJ38" s="704"/>
      <c r="BK38" s="704"/>
      <c r="BL38" s="704"/>
      <c r="BM38" s="704"/>
      <c r="BN38" s="704"/>
      <c r="BO38" s="704"/>
      <c r="BP38" s="704"/>
      <c r="BQ38" s="704"/>
      <c r="BR38" s="704"/>
      <c r="BS38" s="704"/>
      <c r="BT38" s="704"/>
      <c r="BU38" s="705"/>
      <c r="BV38" s="665">
        <v>2439</v>
      </c>
      <c r="BW38" s="666"/>
      <c r="BX38" s="666"/>
      <c r="BY38" s="666"/>
      <c r="BZ38" s="666"/>
      <c r="CA38" s="666"/>
      <c r="CB38" s="706"/>
      <c r="CD38" s="707" t="s">
        <v>328</v>
      </c>
      <c r="CE38" s="704"/>
      <c r="CF38" s="704"/>
      <c r="CG38" s="704"/>
      <c r="CH38" s="704"/>
      <c r="CI38" s="704"/>
      <c r="CJ38" s="704"/>
      <c r="CK38" s="704"/>
      <c r="CL38" s="704"/>
      <c r="CM38" s="704"/>
      <c r="CN38" s="704"/>
      <c r="CO38" s="704"/>
      <c r="CP38" s="704"/>
      <c r="CQ38" s="705"/>
      <c r="CR38" s="665">
        <v>585819</v>
      </c>
      <c r="CS38" s="666"/>
      <c r="CT38" s="666"/>
      <c r="CU38" s="666"/>
      <c r="CV38" s="666"/>
      <c r="CW38" s="666"/>
      <c r="CX38" s="666"/>
      <c r="CY38" s="667"/>
      <c r="CZ38" s="668">
        <v>6.3</v>
      </c>
      <c r="DA38" s="678"/>
      <c r="DB38" s="678"/>
      <c r="DC38" s="679"/>
      <c r="DD38" s="671">
        <v>470930</v>
      </c>
      <c r="DE38" s="666"/>
      <c r="DF38" s="666"/>
      <c r="DG38" s="666"/>
      <c r="DH38" s="666"/>
      <c r="DI38" s="666"/>
      <c r="DJ38" s="666"/>
      <c r="DK38" s="667"/>
      <c r="DL38" s="671">
        <v>463161</v>
      </c>
      <c r="DM38" s="666"/>
      <c r="DN38" s="666"/>
      <c r="DO38" s="666"/>
      <c r="DP38" s="666"/>
      <c r="DQ38" s="666"/>
      <c r="DR38" s="666"/>
      <c r="DS38" s="666"/>
      <c r="DT38" s="666"/>
      <c r="DU38" s="666"/>
      <c r="DV38" s="667"/>
      <c r="DW38" s="668">
        <v>9.1</v>
      </c>
      <c r="DX38" s="678"/>
      <c r="DY38" s="678"/>
      <c r="DZ38" s="678"/>
      <c r="EA38" s="678"/>
      <c r="EB38" s="678"/>
      <c r="EC38" s="699"/>
    </row>
    <row r="39" spans="2:133" ht="11.25" customHeight="1" x14ac:dyDescent="0.2">
      <c r="B39" s="662" t="s">
        <v>329</v>
      </c>
      <c r="C39" s="663"/>
      <c r="D39" s="663"/>
      <c r="E39" s="663"/>
      <c r="F39" s="663"/>
      <c r="G39" s="663"/>
      <c r="H39" s="663"/>
      <c r="I39" s="663"/>
      <c r="J39" s="663"/>
      <c r="K39" s="663"/>
      <c r="L39" s="663"/>
      <c r="M39" s="663"/>
      <c r="N39" s="663"/>
      <c r="O39" s="663"/>
      <c r="P39" s="663"/>
      <c r="Q39" s="664"/>
      <c r="R39" s="665">
        <v>428681</v>
      </c>
      <c r="S39" s="666"/>
      <c r="T39" s="666"/>
      <c r="U39" s="666"/>
      <c r="V39" s="666"/>
      <c r="W39" s="666"/>
      <c r="X39" s="666"/>
      <c r="Y39" s="667"/>
      <c r="Z39" s="692">
        <v>4.4000000000000004</v>
      </c>
      <c r="AA39" s="692"/>
      <c r="AB39" s="692"/>
      <c r="AC39" s="692"/>
      <c r="AD39" s="693">
        <v>74</v>
      </c>
      <c r="AE39" s="693"/>
      <c r="AF39" s="693"/>
      <c r="AG39" s="693"/>
      <c r="AH39" s="693"/>
      <c r="AI39" s="693"/>
      <c r="AJ39" s="693"/>
      <c r="AK39" s="693"/>
      <c r="AL39" s="668">
        <v>0</v>
      </c>
      <c r="AM39" s="669"/>
      <c r="AN39" s="669"/>
      <c r="AO39" s="694"/>
      <c r="AQ39" s="700" t="s">
        <v>330</v>
      </c>
      <c r="AR39" s="701"/>
      <c r="AS39" s="701"/>
      <c r="AT39" s="701"/>
      <c r="AU39" s="701"/>
      <c r="AV39" s="701"/>
      <c r="AW39" s="701"/>
      <c r="AX39" s="701"/>
      <c r="AY39" s="702"/>
      <c r="AZ39" s="665" t="s">
        <v>124</v>
      </c>
      <c r="BA39" s="666"/>
      <c r="BB39" s="666"/>
      <c r="BC39" s="666"/>
      <c r="BD39" s="676"/>
      <c r="BE39" s="676"/>
      <c r="BF39" s="703"/>
      <c r="BG39" s="707" t="s">
        <v>331</v>
      </c>
      <c r="BH39" s="704"/>
      <c r="BI39" s="704"/>
      <c r="BJ39" s="704"/>
      <c r="BK39" s="704"/>
      <c r="BL39" s="704"/>
      <c r="BM39" s="704"/>
      <c r="BN39" s="704"/>
      <c r="BO39" s="704"/>
      <c r="BP39" s="704"/>
      <c r="BQ39" s="704"/>
      <c r="BR39" s="704"/>
      <c r="BS39" s="704"/>
      <c r="BT39" s="704"/>
      <c r="BU39" s="705"/>
      <c r="BV39" s="665">
        <v>3937</v>
      </c>
      <c r="BW39" s="666"/>
      <c r="BX39" s="666"/>
      <c r="BY39" s="666"/>
      <c r="BZ39" s="666"/>
      <c r="CA39" s="666"/>
      <c r="CB39" s="706"/>
      <c r="CD39" s="707" t="s">
        <v>332</v>
      </c>
      <c r="CE39" s="704"/>
      <c r="CF39" s="704"/>
      <c r="CG39" s="704"/>
      <c r="CH39" s="704"/>
      <c r="CI39" s="704"/>
      <c r="CJ39" s="704"/>
      <c r="CK39" s="704"/>
      <c r="CL39" s="704"/>
      <c r="CM39" s="704"/>
      <c r="CN39" s="704"/>
      <c r="CO39" s="704"/>
      <c r="CP39" s="704"/>
      <c r="CQ39" s="705"/>
      <c r="CR39" s="665">
        <v>21368</v>
      </c>
      <c r="CS39" s="676"/>
      <c r="CT39" s="676"/>
      <c r="CU39" s="676"/>
      <c r="CV39" s="676"/>
      <c r="CW39" s="676"/>
      <c r="CX39" s="676"/>
      <c r="CY39" s="677"/>
      <c r="CZ39" s="668">
        <v>0.2</v>
      </c>
      <c r="DA39" s="678"/>
      <c r="DB39" s="678"/>
      <c r="DC39" s="679"/>
      <c r="DD39" s="671">
        <v>20330</v>
      </c>
      <c r="DE39" s="676"/>
      <c r="DF39" s="676"/>
      <c r="DG39" s="676"/>
      <c r="DH39" s="676"/>
      <c r="DI39" s="676"/>
      <c r="DJ39" s="676"/>
      <c r="DK39" s="677"/>
      <c r="DL39" s="671" t="s">
        <v>124</v>
      </c>
      <c r="DM39" s="676"/>
      <c r="DN39" s="676"/>
      <c r="DO39" s="676"/>
      <c r="DP39" s="676"/>
      <c r="DQ39" s="676"/>
      <c r="DR39" s="676"/>
      <c r="DS39" s="676"/>
      <c r="DT39" s="676"/>
      <c r="DU39" s="676"/>
      <c r="DV39" s="677"/>
      <c r="DW39" s="668" t="s">
        <v>124</v>
      </c>
      <c r="DX39" s="678"/>
      <c r="DY39" s="678"/>
      <c r="DZ39" s="678"/>
      <c r="EA39" s="678"/>
      <c r="EB39" s="678"/>
      <c r="EC39" s="699"/>
    </row>
    <row r="40" spans="2:133" ht="11.25" customHeight="1" x14ac:dyDescent="0.2">
      <c r="B40" s="662" t="s">
        <v>333</v>
      </c>
      <c r="C40" s="663"/>
      <c r="D40" s="663"/>
      <c r="E40" s="663"/>
      <c r="F40" s="663"/>
      <c r="G40" s="663"/>
      <c r="H40" s="663"/>
      <c r="I40" s="663"/>
      <c r="J40" s="663"/>
      <c r="K40" s="663"/>
      <c r="L40" s="663"/>
      <c r="M40" s="663"/>
      <c r="N40" s="663"/>
      <c r="O40" s="663"/>
      <c r="P40" s="663"/>
      <c r="Q40" s="664"/>
      <c r="R40" s="665">
        <v>853500</v>
      </c>
      <c r="S40" s="666"/>
      <c r="T40" s="666"/>
      <c r="U40" s="666"/>
      <c r="V40" s="666"/>
      <c r="W40" s="666"/>
      <c r="X40" s="666"/>
      <c r="Y40" s="667"/>
      <c r="Z40" s="692">
        <v>8.8000000000000007</v>
      </c>
      <c r="AA40" s="692"/>
      <c r="AB40" s="692"/>
      <c r="AC40" s="692"/>
      <c r="AD40" s="693" t="s">
        <v>124</v>
      </c>
      <c r="AE40" s="693"/>
      <c r="AF40" s="693"/>
      <c r="AG40" s="693"/>
      <c r="AH40" s="693"/>
      <c r="AI40" s="693"/>
      <c r="AJ40" s="693"/>
      <c r="AK40" s="693"/>
      <c r="AL40" s="668" t="s">
        <v>124</v>
      </c>
      <c r="AM40" s="669"/>
      <c r="AN40" s="669"/>
      <c r="AO40" s="694"/>
      <c r="AQ40" s="700" t="s">
        <v>334</v>
      </c>
      <c r="AR40" s="701"/>
      <c r="AS40" s="701"/>
      <c r="AT40" s="701"/>
      <c r="AU40" s="701"/>
      <c r="AV40" s="701"/>
      <c r="AW40" s="701"/>
      <c r="AX40" s="701"/>
      <c r="AY40" s="702"/>
      <c r="AZ40" s="665" t="s">
        <v>124</v>
      </c>
      <c r="BA40" s="666"/>
      <c r="BB40" s="666"/>
      <c r="BC40" s="666"/>
      <c r="BD40" s="676"/>
      <c r="BE40" s="676"/>
      <c r="BF40" s="703"/>
      <c r="BG40" s="708" t="s">
        <v>335</v>
      </c>
      <c r="BH40" s="709"/>
      <c r="BI40" s="709"/>
      <c r="BJ40" s="709"/>
      <c r="BK40" s="709"/>
      <c r="BL40" s="222"/>
      <c r="BM40" s="704" t="s">
        <v>336</v>
      </c>
      <c r="BN40" s="704"/>
      <c r="BO40" s="704"/>
      <c r="BP40" s="704"/>
      <c r="BQ40" s="704"/>
      <c r="BR40" s="704"/>
      <c r="BS40" s="704"/>
      <c r="BT40" s="704"/>
      <c r="BU40" s="705"/>
      <c r="BV40" s="665">
        <v>107</v>
      </c>
      <c r="BW40" s="666"/>
      <c r="BX40" s="666"/>
      <c r="BY40" s="666"/>
      <c r="BZ40" s="666"/>
      <c r="CA40" s="666"/>
      <c r="CB40" s="706"/>
      <c r="CD40" s="707" t="s">
        <v>337</v>
      </c>
      <c r="CE40" s="704"/>
      <c r="CF40" s="704"/>
      <c r="CG40" s="704"/>
      <c r="CH40" s="704"/>
      <c r="CI40" s="704"/>
      <c r="CJ40" s="704"/>
      <c r="CK40" s="704"/>
      <c r="CL40" s="704"/>
      <c r="CM40" s="704"/>
      <c r="CN40" s="704"/>
      <c r="CO40" s="704"/>
      <c r="CP40" s="704"/>
      <c r="CQ40" s="705"/>
      <c r="CR40" s="665">
        <v>25000</v>
      </c>
      <c r="CS40" s="666"/>
      <c r="CT40" s="666"/>
      <c r="CU40" s="666"/>
      <c r="CV40" s="666"/>
      <c r="CW40" s="666"/>
      <c r="CX40" s="666"/>
      <c r="CY40" s="667"/>
      <c r="CZ40" s="668">
        <v>0.3</v>
      </c>
      <c r="DA40" s="678"/>
      <c r="DB40" s="678"/>
      <c r="DC40" s="679"/>
      <c r="DD40" s="671">
        <v>20000</v>
      </c>
      <c r="DE40" s="666"/>
      <c r="DF40" s="666"/>
      <c r="DG40" s="666"/>
      <c r="DH40" s="666"/>
      <c r="DI40" s="666"/>
      <c r="DJ40" s="666"/>
      <c r="DK40" s="667"/>
      <c r="DL40" s="671" t="s">
        <v>124</v>
      </c>
      <c r="DM40" s="666"/>
      <c r="DN40" s="666"/>
      <c r="DO40" s="666"/>
      <c r="DP40" s="666"/>
      <c r="DQ40" s="666"/>
      <c r="DR40" s="666"/>
      <c r="DS40" s="666"/>
      <c r="DT40" s="666"/>
      <c r="DU40" s="666"/>
      <c r="DV40" s="667"/>
      <c r="DW40" s="668" t="s">
        <v>124</v>
      </c>
      <c r="DX40" s="678"/>
      <c r="DY40" s="678"/>
      <c r="DZ40" s="678"/>
      <c r="EA40" s="678"/>
      <c r="EB40" s="678"/>
      <c r="EC40" s="699"/>
    </row>
    <row r="41" spans="2:133" ht="11.25" customHeight="1" x14ac:dyDescent="0.2">
      <c r="B41" s="662" t="s">
        <v>338</v>
      </c>
      <c r="C41" s="663"/>
      <c r="D41" s="663"/>
      <c r="E41" s="663"/>
      <c r="F41" s="663"/>
      <c r="G41" s="663"/>
      <c r="H41" s="663"/>
      <c r="I41" s="663"/>
      <c r="J41" s="663"/>
      <c r="K41" s="663"/>
      <c r="L41" s="663"/>
      <c r="M41" s="663"/>
      <c r="N41" s="663"/>
      <c r="O41" s="663"/>
      <c r="P41" s="663"/>
      <c r="Q41" s="664"/>
      <c r="R41" s="665" t="s">
        <v>124</v>
      </c>
      <c r="S41" s="666"/>
      <c r="T41" s="666"/>
      <c r="U41" s="666"/>
      <c r="V41" s="666"/>
      <c r="W41" s="666"/>
      <c r="X41" s="666"/>
      <c r="Y41" s="667"/>
      <c r="Z41" s="692" t="s">
        <v>124</v>
      </c>
      <c r="AA41" s="692"/>
      <c r="AB41" s="692"/>
      <c r="AC41" s="692"/>
      <c r="AD41" s="693" t="s">
        <v>124</v>
      </c>
      <c r="AE41" s="693"/>
      <c r="AF41" s="693"/>
      <c r="AG41" s="693"/>
      <c r="AH41" s="693"/>
      <c r="AI41" s="693"/>
      <c r="AJ41" s="693"/>
      <c r="AK41" s="693"/>
      <c r="AL41" s="668" t="s">
        <v>124</v>
      </c>
      <c r="AM41" s="669"/>
      <c r="AN41" s="669"/>
      <c r="AO41" s="694"/>
      <c r="AQ41" s="700" t="s">
        <v>339</v>
      </c>
      <c r="AR41" s="701"/>
      <c r="AS41" s="701"/>
      <c r="AT41" s="701"/>
      <c r="AU41" s="701"/>
      <c r="AV41" s="701"/>
      <c r="AW41" s="701"/>
      <c r="AX41" s="701"/>
      <c r="AY41" s="702"/>
      <c r="AZ41" s="665">
        <v>145672</v>
      </c>
      <c r="BA41" s="666"/>
      <c r="BB41" s="666"/>
      <c r="BC41" s="666"/>
      <c r="BD41" s="676"/>
      <c r="BE41" s="676"/>
      <c r="BF41" s="703"/>
      <c r="BG41" s="708"/>
      <c r="BH41" s="709"/>
      <c r="BI41" s="709"/>
      <c r="BJ41" s="709"/>
      <c r="BK41" s="709"/>
      <c r="BL41" s="222"/>
      <c r="BM41" s="704" t="s">
        <v>340</v>
      </c>
      <c r="BN41" s="704"/>
      <c r="BO41" s="704"/>
      <c r="BP41" s="704"/>
      <c r="BQ41" s="704"/>
      <c r="BR41" s="704"/>
      <c r="BS41" s="704"/>
      <c r="BT41" s="704"/>
      <c r="BU41" s="705"/>
      <c r="BV41" s="665" t="s">
        <v>124</v>
      </c>
      <c r="BW41" s="666"/>
      <c r="BX41" s="666"/>
      <c r="BY41" s="666"/>
      <c r="BZ41" s="666"/>
      <c r="CA41" s="666"/>
      <c r="CB41" s="706"/>
      <c r="CD41" s="707" t="s">
        <v>341</v>
      </c>
      <c r="CE41" s="704"/>
      <c r="CF41" s="704"/>
      <c r="CG41" s="704"/>
      <c r="CH41" s="704"/>
      <c r="CI41" s="704"/>
      <c r="CJ41" s="704"/>
      <c r="CK41" s="704"/>
      <c r="CL41" s="704"/>
      <c r="CM41" s="704"/>
      <c r="CN41" s="704"/>
      <c r="CO41" s="704"/>
      <c r="CP41" s="704"/>
      <c r="CQ41" s="705"/>
      <c r="CR41" s="665" t="s">
        <v>124</v>
      </c>
      <c r="CS41" s="676"/>
      <c r="CT41" s="676"/>
      <c r="CU41" s="676"/>
      <c r="CV41" s="676"/>
      <c r="CW41" s="676"/>
      <c r="CX41" s="676"/>
      <c r="CY41" s="677"/>
      <c r="CZ41" s="668" t="s">
        <v>124</v>
      </c>
      <c r="DA41" s="678"/>
      <c r="DB41" s="678"/>
      <c r="DC41" s="679"/>
      <c r="DD41" s="671" t="s">
        <v>124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342</v>
      </c>
      <c r="C42" s="663"/>
      <c r="D42" s="663"/>
      <c r="E42" s="663"/>
      <c r="F42" s="663"/>
      <c r="G42" s="663"/>
      <c r="H42" s="663"/>
      <c r="I42" s="663"/>
      <c r="J42" s="663"/>
      <c r="K42" s="663"/>
      <c r="L42" s="663"/>
      <c r="M42" s="663"/>
      <c r="N42" s="663"/>
      <c r="O42" s="663"/>
      <c r="P42" s="663"/>
      <c r="Q42" s="664"/>
      <c r="R42" s="665" t="s">
        <v>124</v>
      </c>
      <c r="S42" s="666"/>
      <c r="T42" s="666"/>
      <c r="U42" s="666"/>
      <c r="V42" s="666"/>
      <c r="W42" s="666"/>
      <c r="X42" s="666"/>
      <c r="Y42" s="667"/>
      <c r="Z42" s="692" t="s">
        <v>124</v>
      </c>
      <c r="AA42" s="692"/>
      <c r="AB42" s="692"/>
      <c r="AC42" s="692"/>
      <c r="AD42" s="693" t="s">
        <v>124</v>
      </c>
      <c r="AE42" s="693"/>
      <c r="AF42" s="693"/>
      <c r="AG42" s="693"/>
      <c r="AH42" s="693"/>
      <c r="AI42" s="693"/>
      <c r="AJ42" s="693"/>
      <c r="AK42" s="693"/>
      <c r="AL42" s="668" t="s">
        <v>124</v>
      </c>
      <c r="AM42" s="669"/>
      <c r="AN42" s="669"/>
      <c r="AO42" s="694"/>
      <c r="AQ42" s="712" t="s">
        <v>343</v>
      </c>
      <c r="AR42" s="713"/>
      <c r="AS42" s="713"/>
      <c r="AT42" s="713"/>
      <c r="AU42" s="713"/>
      <c r="AV42" s="713"/>
      <c r="AW42" s="713"/>
      <c r="AX42" s="713"/>
      <c r="AY42" s="714"/>
      <c r="AZ42" s="645">
        <v>440147</v>
      </c>
      <c r="BA42" s="680"/>
      <c r="BB42" s="680"/>
      <c r="BC42" s="680"/>
      <c r="BD42" s="646"/>
      <c r="BE42" s="646"/>
      <c r="BF42" s="695"/>
      <c r="BG42" s="710"/>
      <c r="BH42" s="711"/>
      <c r="BI42" s="711"/>
      <c r="BJ42" s="711"/>
      <c r="BK42" s="711"/>
      <c r="BL42" s="223"/>
      <c r="BM42" s="696" t="s">
        <v>344</v>
      </c>
      <c r="BN42" s="696"/>
      <c r="BO42" s="696"/>
      <c r="BP42" s="696"/>
      <c r="BQ42" s="696"/>
      <c r="BR42" s="696"/>
      <c r="BS42" s="696"/>
      <c r="BT42" s="696"/>
      <c r="BU42" s="697"/>
      <c r="BV42" s="645">
        <v>329</v>
      </c>
      <c r="BW42" s="680"/>
      <c r="BX42" s="680"/>
      <c r="BY42" s="680"/>
      <c r="BZ42" s="680"/>
      <c r="CA42" s="680"/>
      <c r="CB42" s="698"/>
      <c r="CD42" s="662" t="s">
        <v>345</v>
      </c>
      <c r="CE42" s="663"/>
      <c r="CF42" s="663"/>
      <c r="CG42" s="663"/>
      <c r="CH42" s="663"/>
      <c r="CI42" s="663"/>
      <c r="CJ42" s="663"/>
      <c r="CK42" s="663"/>
      <c r="CL42" s="663"/>
      <c r="CM42" s="663"/>
      <c r="CN42" s="663"/>
      <c r="CO42" s="663"/>
      <c r="CP42" s="663"/>
      <c r="CQ42" s="664"/>
      <c r="CR42" s="665">
        <v>1846561</v>
      </c>
      <c r="CS42" s="676"/>
      <c r="CT42" s="676"/>
      <c r="CU42" s="676"/>
      <c r="CV42" s="676"/>
      <c r="CW42" s="676"/>
      <c r="CX42" s="676"/>
      <c r="CY42" s="677"/>
      <c r="CZ42" s="668">
        <v>19.8</v>
      </c>
      <c r="DA42" s="678"/>
      <c r="DB42" s="678"/>
      <c r="DC42" s="679"/>
      <c r="DD42" s="671">
        <v>375045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346</v>
      </c>
      <c r="C43" s="663"/>
      <c r="D43" s="663"/>
      <c r="E43" s="663"/>
      <c r="F43" s="663"/>
      <c r="G43" s="663"/>
      <c r="H43" s="663"/>
      <c r="I43" s="663"/>
      <c r="J43" s="663"/>
      <c r="K43" s="663"/>
      <c r="L43" s="663"/>
      <c r="M43" s="663"/>
      <c r="N43" s="663"/>
      <c r="O43" s="663"/>
      <c r="P43" s="663"/>
      <c r="Q43" s="664"/>
      <c r="R43" s="665">
        <v>372100</v>
      </c>
      <c r="S43" s="666"/>
      <c r="T43" s="666"/>
      <c r="U43" s="666"/>
      <c r="V43" s="666"/>
      <c r="W43" s="666"/>
      <c r="X43" s="666"/>
      <c r="Y43" s="667"/>
      <c r="Z43" s="692">
        <v>3.9</v>
      </c>
      <c r="AA43" s="692"/>
      <c r="AB43" s="692"/>
      <c r="AC43" s="692"/>
      <c r="AD43" s="693" t="s">
        <v>124</v>
      </c>
      <c r="AE43" s="693"/>
      <c r="AF43" s="693"/>
      <c r="AG43" s="693"/>
      <c r="AH43" s="693"/>
      <c r="AI43" s="693"/>
      <c r="AJ43" s="693"/>
      <c r="AK43" s="693"/>
      <c r="AL43" s="668" t="s">
        <v>124</v>
      </c>
      <c r="AM43" s="669"/>
      <c r="AN43" s="669"/>
      <c r="AO43" s="694"/>
      <c r="BV43" s="224"/>
      <c r="BW43" s="224"/>
      <c r="BX43" s="224"/>
      <c r="BY43" s="224"/>
      <c r="BZ43" s="224"/>
      <c r="CA43" s="224"/>
      <c r="CB43" s="224"/>
      <c r="CD43" s="662" t="s">
        <v>347</v>
      </c>
      <c r="CE43" s="663"/>
      <c r="CF43" s="663"/>
      <c r="CG43" s="663"/>
      <c r="CH43" s="663"/>
      <c r="CI43" s="663"/>
      <c r="CJ43" s="663"/>
      <c r="CK43" s="663"/>
      <c r="CL43" s="663"/>
      <c r="CM43" s="663"/>
      <c r="CN43" s="663"/>
      <c r="CO43" s="663"/>
      <c r="CP43" s="663"/>
      <c r="CQ43" s="664"/>
      <c r="CR43" s="665">
        <v>69588</v>
      </c>
      <c r="CS43" s="676"/>
      <c r="CT43" s="676"/>
      <c r="CU43" s="676"/>
      <c r="CV43" s="676"/>
      <c r="CW43" s="676"/>
      <c r="CX43" s="676"/>
      <c r="CY43" s="677"/>
      <c r="CZ43" s="668">
        <v>0.7</v>
      </c>
      <c r="DA43" s="678"/>
      <c r="DB43" s="678"/>
      <c r="DC43" s="679"/>
      <c r="DD43" s="671">
        <v>69581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348</v>
      </c>
      <c r="C44" s="643"/>
      <c r="D44" s="643"/>
      <c r="E44" s="643"/>
      <c r="F44" s="643"/>
      <c r="G44" s="643"/>
      <c r="H44" s="643"/>
      <c r="I44" s="643"/>
      <c r="J44" s="643"/>
      <c r="K44" s="643"/>
      <c r="L44" s="643"/>
      <c r="M44" s="643"/>
      <c r="N44" s="643"/>
      <c r="O44" s="643"/>
      <c r="P44" s="643"/>
      <c r="Q44" s="644"/>
      <c r="R44" s="645">
        <v>9664860</v>
      </c>
      <c r="S44" s="680"/>
      <c r="T44" s="680"/>
      <c r="U44" s="680"/>
      <c r="V44" s="680"/>
      <c r="W44" s="680"/>
      <c r="X44" s="680"/>
      <c r="Y44" s="681"/>
      <c r="Z44" s="682">
        <v>100</v>
      </c>
      <c r="AA44" s="682"/>
      <c r="AB44" s="682"/>
      <c r="AC44" s="682"/>
      <c r="AD44" s="683">
        <v>4717131</v>
      </c>
      <c r="AE44" s="683"/>
      <c r="AF44" s="683"/>
      <c r="AG44" s="683"/>
      <c r="AH44" s="683"/>
      <c r="AI44" s="683"/>
      <c r="AJ44" s="683"/>
      <c r="AK44" s="683"/>
      <c r="AL44" s="648">
        <v>100</v>
      </c>
      <c r="AM44" s="684"/>
      <c r="AN44" s="684"/>
      <c r="AO44" s="685"/>
      <c r="CD44" s="686" t="s">
        <v>295</v>
      </c>
      <c r="CE44" s="687"/>
      <c r="CF44" s="662" t="s">
        <v>349</v>
      </c>
      <c r="CG44" s="663"/>
      <c r="CH44" s="663"/>
      <c r="CI44" s="663"/>
      <c r="CJ44" s="663"/>
      <c r="CK44" s="663"/>
      <c r="CL44" s="663"/>
      <c r="CM44" s="663"/>
      <c r="CN44" s="663"/>
      <c r="CO44" s="663"/>
      <c r="CP44" s="663"/>
      <c r="CQ44" s="664"/>
      <c r="CR44" s="665">
        <v>1846561</v>
      </c>
      <c r="CS44" s="666"/>
      <c r="CT44" s="666"/>
      <c r="CU44" s="666"/>
      <c r="CV44" s="666"/>
      <c r="CW44" s="666"/>
      <c r="CX44" s="666"/>
      <c r="CY44" s="667"/>
      <c r="CZ44" s="668">
        <v>19.8</v>
      </c>
      <c r="DA44" s="669"/>
      <c r="DB44" s="669"/>
      <c r="DC44" s="670"/>
      <c r="DD44" s="671">
        <v>375045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350</v>
      </c>
      <c r="CG45" s="663"/>
      <c r="CH45" s="663"/>
      <c r="CI45" s="663"/>
      <c r="CJ45" s="663"/>
      <c r="CK45" s="663"/>
      <c r="CL45" s="663"/>
      <c r="CM45" s="663"/>
      <c r="CN45" s="663"/>
      <c r="CO45" s="663"/>
      <c r="CP45" s="663"/>
      <c r="CQ45" s="664"/>
      <c r="CR45" s="665">
        <v>1135462</v>
      </c>
      <c r="CS45" s="676"/>
      <c r="CT45" s="676"/>
      <c r="CU45" s="676"/>
      <c r="CV45" s="676"/>
      <c r="CW45" s="676"/>
      <c r="CX45" s="676"/>
      <c r="CY45" s="677"/>
      <c r="CZ45" s="668">
        <v>12.2</v>
      </c>
      <c r="DA45" s="678"/>
      <c r="DB45" s="678"/>
      <c r="DC45" s="679"/>
      <c r="DD45" s="671">
        <v>33244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6" t="s">
        <v>351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352</v>
      </c>
      <c r="CG46" s="663"/>
      <c r="CH46" s="663"/>
      <c r="CI46" s="663"/>
      <c r="CJ46" s="663"/>
      <c r="CK46" s="663"/>
      <c r="CL46" s="663"/>
      <c r="CM46" s="663"/>
      <c r="CN46" s="663"/>
      <c r="CO46" s="663"/>
      <c r="CP46" s="663"/>
      <c r="CQ46" s="664"/>
      <c r="CR46" s="665">
        <v>710619</v>
      </c>
      <c r="CS46" s="666"/>
      <c r="CT46" s="666"/>
      <c r="CU46" s="666"/>
      <c r="CV46" s="666"/>
      <c r="CW46" s="666"/>
      <c r="CX46" s="666"/>
      <c r="CY46" s="667"/>
      <c r="CZ46" s="668">
        <v>7.6</v>
      </c>
      <c r="DA46" s="669"/>
      <c r="DB46" s="669"/>
      <c r="DC46" s="670"/>
      <c r="DD46" s="671">
        <v>341321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354</v>
      </c>
      <c r="CG47" s="663"/>
      <c r="CH47" s="663"/>
      <c r="CI47" s="663"/>
      <c r="CJ47" s="663"/>
      <c r="CK47" s="663"/>
      <c r="CL47" s="663"/>
      <c r="CM47" s="663"/>
      <c r="CN47" s="663"/>
      <c r="CO47" s="663"/>
      <c r="CP47" s="663"/>
      <c r="CQ47" s="664"/>
      <c r="CR47" s="665" t="s">
        <v>124</v>
      </c>
      <c r="CS47" s="676"/>
      <c r="CT47" s="676"/>
      <c r="CU47" s="676"/>
      <c r="CV47" s="676"/>
      <c r="CW47" s="676"/>
      <c r="CX47" s="676"/>
      <c r="CY47" s="677"/>
      <c r="CZ47" s="668" t="s">
        <v>124</v>
      </c>
      <c r="DA47" s="678"/>
      <c r="DB47" s="678"/>
      <c r="DC47" s="679"/>
      <c r="DD47" s="671" t="s">
        <v>124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355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356</v>
      </c>
      <c r="CG48" s="663"/>
      <c r="CH48" s="663"/>
      <c r="CI48" s="663"/>
      <c r="CJ48" s="663"/>
      <c r="CK48" s="663"/>
      <c r="CL48" s="663"/>
      <c r="CM48" s="663"/>
      <c r="CN48" s="663"/>
      <c r="CO48" s="663"/>
      <c r="CP48" s="663"/>
      <c r="CQ48" s="664"/>
      <c r="CR48" s="665" t="s">
        <v>124</v>
      </c>
      <c r="CS48" s="666"/>
      <c r="CT48" s="666"/>
      <c r="CU48" s="666"/>
      <c r="CV48" s="666"/>
      <c r="CW48" s="666"/>
      <c r="CX48" s="666"/>
      <c r="CY48" s="667"/>
      <c r="CZ48" s="668" t="s">
        <v>124</v>
      </c>
      <c r="DA48" s="669"/>
      <c r="DB48" s="669"/>
      <c r="DC48" s="670"/>
      <c r="DD48" s="671" t="s">
        <v>124</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357</v>
      </c>
      <c r="CE49" s="643"/>
      <c r="CF49" s="643"/>
      <c r="CG49" s="643"/>
      <c r="CH49" s="643"/>
      <c r="CI49" s="643"/>
      <c r="CJ49" s="643"/>
      <c r="CK49" s="643"/>
      <c r="CL49" s="643"/>
      <c r="CM49" s="643"/>
      <c r="CN49" s="643"/>
      <c r="CO49" s="643"/>
      <c r="CP49" s="643"/>
      <c r="CQ49" s="644"/>
      <c r="CR49" s="645">
        <v>9342755</v>
      </c>
      <c r="CS49" s="646"/>
      <c r="CT49" s="646"/>
      <c r="CU49" s="646"/>
      <c r="CV49" s="646"/>
      <c r="CW49" s="646"/>
      <c r="CX49" s="646"/>
      <c r="CY49" s="647"/>
      <c r="CZ49" s="648">
        <v>100</v>
      </c>
      <c r="DA49" s="649"/>
      <c r="DB49" s="649"/>
      <c r="DC49" s="650"/>
      <c r="DD49" s="651">
        <v>5124616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uGC1myjjwy8wbX/CdphCCkynhZskHKxHaNfz6DRAo2XRnyI3FED09YYeo/L2uJ3InRf+KV5OpFeV8IffWB0Sg==" saltValue="DktPndxdnsDLzgPM6Xq5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74AB-442A-4048-AE98-7F0D5912BD31}">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5" t="s">
        <v>358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359</v>
      </c>
      <c r="DK2" s="1157"/>
      <c r="DL2" s="1157"/>
      <c r="DM2" s="1157"/>
      <c r="DN2" s="1157"/>
      <c r="DO2" s="1158"/>
      <c r="DP2" s="231"/>
      <c r="DQ2" s="1156" t="s">
        <v>360</v>
      </c>
      <c r="DR2" s="1157"/>
      <c r="DS2" s="1157"/>
      <c r="DT2" s="1157"/>
      <c r="DU2" s="1157"/>
      <c r="DV2" s="1157"/>
      <c r="DW2" s="1157"/>
      <c r="DX2" s="1157"/>
      <c r="DY2" s="1157"/>
      <c r="DZ2" s="115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7" customFormat="1" ht="26.25" customHeight="1" thickBot="1" x14ac:dyDescent="0.25">
      <c r="A4" s="1124" t="s">
        <v>361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2"/>
      <c r="BA4" s="252"/>
      <c r="BB4" s="252"/>
      <c r="BC4" s="252"/>
      <c r="BD4" s="252"/>
      <c r="BE4" s="235"/>
      <c r="BF4" s="235"/>
      <c r="BG4" s="235"/>
      <c r="BH4" s="235"/>
      <c r="BI4" s="235"/>
      <c r="BJ4" s="235"/>
      <c r="BK4" s="235"/>
      <c r="BL4" s="235"/>
      <c r="BM4" s="235"/>
      <c r="BN4" s="235"/>
      <c r="BO4" s="235"/>
      <c r="BP4" s="235"/>
      <c r="BQ4" s="795" t="s">
        <v>362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6"/>
    </row>
    <row r="5" spans="1:131" s="237" customFormat="1" ht="26.25" customHeight="1" x14ac:dyDescent="0.2">
      <c r="A5" s="1060" t="s">
        <v>363</v>
      </c>
      <c r="B5" s="1061"/>
      <c r="C5" s="1061"/>
      <c r="D5" s="1061"/>
      <c r="E5" s="1061"/>
      <c r="F5" s="1061"/>
      <c r="G5" s="1061"/>
      <c r="H5" s="1061"/>
      <c r="I5" s="1061"/>
      <c r="J5" s="1061"/>
      <c r="K5" s="1061"/>
      <c r="L5" s="1061"/>
      <c r="M5" s="1061"/>
      <c r="N5" s="1061"/>
      <c r="O5" s="1061"/>
      <c r="P5" s="1062"/>
      <c r="Q5" s="1066" t="s">
        <v>364</v>
      </c>
      <c r="R5" s="1067"/>
      <c r="S5" s="1067"/>
      <c r="T5" s="1067"/>
      <c r="U5" s="1068"/>
      <c r="V5" s="1066" t="s">
        <v>365</v>
      </c>
      <c r="W5" s="1067"/>
      <c r="X5" s="1067"/>
      <c r="Y5" s="1067"/>
      <c r="Z5" s="1068"/>
      <c r="AA5" s="1066" t="s">
        <v>366</v>
      </c>
      <c r="AB5" s="1067"/>
      <c r="AC5" s="1067"/>
      <c r="AD5" s="1067"/>
      <c r="AE5" s="1067"/>
      <c r="AF5" s="1159" t="s">
        <v>367</v>
      </c>
      <c r="AG5" s="1067"/>
      <c r="AH5" s="1067"/>
      <c r="AI5" s="1067"/>
      <c r="AJ5" s="1080"/>
      <c r="AK5" s="1067" t="s">
        <v>368</v>
      </c>
      <c r="AL5" s="1067"/>
      <c r="AM5" s="1067"/>
      <c r="AN5" s="1067"/>
      <c r="AO5" s="1068"/>
      <c r="AP5" s="1066" t="s">
        <v>369</v>
      </c>
      <c r="AQ5" s="1067"/>
      <c r="AR5" s="1067"/>
      <c r="AS5" s="1067"/>
      <c r="AT5" s="1068"/>
      <c r="AU5" s="1066" t="s">
        <v>370</v>
      </c>
      <c r="AV5" s="1067"/>
      <c r="AW5" s="1067"/>
      <c r="AX5" s="1067"/>
      <c r="AY5" s="1080"/>
      <c r="AZ5" s="252"/>
      <c r="BA5" s="252"/>
      <c r="BB5" s="252"/>
      <c r="BC5" s="252"/>
      <c r="BD5" s="252"/>
      <c r="BE5" s="235"/>
      <c r="BF5" s="235"/>
      <c r="BG5" s="235"/>
      <c r="BH5" s="235"/>
      <c r="BI5" s="235"/>
      <c r="BJ5" s="235"/>
      <c r="BK5" s="235"/>
      <c r="BL5" s="235"/>
      <c r="BM5" s="235"/>
      <c r="BN5" s="235"/>
      <c r="BO5" s="235"/>
      <c r="BP5" s="235"/>
      <c r="BQ5" s="1060" t="s">
        <v>371</v>
      </c>
      <c r="BR5" s="1061"/>
      <c r="BS5" s="1061"/>
      <c r="BT5" s="1061"/>
      <c r="BU5" s="1061"/>
      <c r="BV5" s="1061"/>
      <c r="BW5" s="1061"/>
      <c r="BX5" s="1061"/>
      <c r="BY5" s="1061"/>
      <c r="BZ5" s="1061"/>
      <c r="CA5" s="1061"/>
      <c r="CB5" s="1061"/>
      <c r="CC5" s="1061"/>
      <c r="CD5" s="1061"/>
      <c r="CE5" s="1061"/>
      <c r="CF5" s="1061"/>
      <c r="CG5" s="1062"/>
      <c r="CH5" s="1066" t="s">
        <v>372</v>
      </c>
      <c r="CI5" s="1067"/>
      <c r="CJ5" s="1067"/>
      <c r="CK5" s="1067"/>
      <c r="CL5" s="1068"/>
      <c r="CM5" s="1066" t="s">
        <v>373</v>
      </c>
      <c r="CN5" s="1067"/>
      <c r="CO5" s="1067"/>
      <c r="CP5" s="1067"/>
      <c r="CQ5" s="1068"/>
      <c r="CR5" s="1066" t="s">
        <v>374</v>
      </c>
      <c r="CS5" s="1067"/>
      <c r="CT5" s="1067"/>
      <c r="CU5" s="1067"/>
      <c r="CV5" s="1068"/>
      <c r="CW5" s="1066" t="s">
        <v>375</v>
      </c>
      <c r="CX5" s="1067"/>
      <c r="CY5" s="1067"/>
      <c r="CZ5" s="1067"/>
      <c r="DA5" s="1068"/>
      <c r="DB5" s="1066" t="s">
        <v>376</v>
      </c>
      <c r="DC5" s="1067"/>
      <c r="DD5" s="1067"/>
      <c r="DE5" s="1067"/>
      <c r="DF5" s="1068"/>
      <c r="DG5" s="1149" t="s">
        <v>377</v>
      </c>
      <c r="DH5" s="1150"/>
      <c r="DI5" s="1150"/>
      <c r="DJ5" s="1150"/>
      <c r="DK5" s="1151"/>
      <c r="DL5" s="1149" t="s">
        <v>378</v>
      </c>
      <c r="DM5" s="1150"/>
      <c r="DN5" s="1150"/>
      <c r="DO5" s="1150"/>
      <c r="DP5" s="1151"/>
      <c r="DQ5" s="1066" t="s">
        <v>379</v>
      </c>
      <c r="DR5" s="1067"/>
      <c r="DS5" s="1067"/>
      <c r="DT5" s="1067"/>
      <c r="DU5" s="1068"/>
      <c r="DV5" s="1066" t="s">
        <v>370</v>
      </c>
      <c r="DW5" s="1067"/>
      <c r="DX5" s="1067"/>
      <c r="DY5" s="1067"/>
      <c r="DZ5" s="1080"/>
      <c r="EA5" s="236"/>
    </row>
    <row r="6" spans="1:131" s="237"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52"/>
      <c r="BA6" s="252"/>
      <c r="BB6" s="252"/>
      <c r="BC6" s="252"/>
      <c r="BD6" s="252"/>
      <c r="BE6" s="235"/>
      <c r="BF6" s="235"/>
      <c r="BG6" s="235"/>
      <c r="BH6" s="235"/>
      <c r="BI6" s="235"/>
      <c r="BJ6" s="235"/>
      <c r="BK6" s="235"/>
      <c r="BL6" s="235"/>
      <c r="BM6" s="235"/>
      <c r="BN6" s="235"/>
      <c r="BO6" s="235"/>
      <c r="BP6" s="235"/>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6"/>
    </row>
    <row r="7" spans="1:131" s="237" customFormat="1" ht="26.25" customHeight="1" thickTop="1" x14ac:dyDescent="0.2">
      <c r="A7" s="238">
        <v>1</v>
      </c>
      <c r="B7" s="1112" t="s">
        <v>380</v>
      </c>
      <c r="C7" s="1113"/>
      <c r="D7" s="1113"/>
      <c r="E7" s="1113"/>
      <c r="F7" s="1113"/>
      <c r="G7" s="1113"/>
      <c r="H7" s="1113"/>
      <c r="I7" s="1113"/>
      <c r="J7" s="1113"/>
      <c r="K7" s="1113"/>
      <c r="L7" s="1113"/>
      <c r="M7" s="1113"/>
      <c r="N7" s="1113"/>
      <c r="O7" s="1113"/>
      <c r="P7" s="1114"/>
      <c r="Q7" s="1167">
        <v>9569</v>
      </c>
      <c r="R7" s="1168"/>
      <c r="S7" s="1168"/>
      <c r="T7" s="1168"/>
      <c r="U7" s="1168"/>
      <c r="V7" s="1168">
        <v>9247</v>
      </c>
      <c r="W7" s="1168"/>
      <c r="X7" s="1168"/>
      <c r="Y7" s="1168"/>
      <c r="Z7" s="1168"/>
      <c r="AA7" s="1168">
        <v>322</v>
      </c>
      <c r="AB7" s="1168"/>
      <c r="AC7" s="1168"/>
      <c r="AD7" s="1168"/>
      <c r="AE7" s="1169"/>
      <c r="AF7" s="1170">
        <v>240</v>
      </c>
      <c r="AG7" s="1171"/>
      <c r="AH7" s="1171"/>
      <c r="AI7" s="1171"/>
      <c r="AJ7" s="1172"/>
      <c r="AK7" s="1173">
        <v>28</v>
      </c>
      <c r="AL7" s="1174"/>
      <c r="AM7" s="1174"/>
      <c r="AN7" s="1174"/>
      <c r="AO7" s="1174"/>
      <c r="AP7" s="1174">
        <v>5426</v>
      </c>
      <c r="AQ7" s="1174"/>
      <c r="AR7" s="1174"/>
      <c r="AS7" s="1174"/>
      <c r="AT7" s="1174"/>
      <c r="AU7" s="1175"/>
      <c r="AV7" s="1175"/>
      <c r="AW7" s="1175"/>
      <c r="AX7" s="1175"/>
      <c r="AY7" s="1176"/>
      <c r="AZ7" s="252"/>
      <c r="BA7" s="252"/>
      <c r="BB7" s="252"/>
      <c r="BC7" s="252"/>
      <c r="BD7" s="252"/>
      <c r="BE7" s="235"/>
      <c r="BF7" s="235"/>
      <c r="BG7" s="235"/>
      <c r="BH7" s="235"/>
      <c r="BI7" s="235"/>
      <c r="BJ7" s="235"/>
      <c r="BK7" s="235"/>
      <c r="BL7" s="235"/>
      <c r="BM7" s="235"/>
      <c r="BN7" s="235"/>
      <c r="BO7" s="235"/>
      <c r="BP7" s="235"/>
      <c r="BQ7" s="238">
        <v>1</v>
      </c>
      <c r="BR7" s="239"/>
      <c r="BS7" s="1164" t="s">
        <v>557</v>
      </c>
      <c r="BT7" s="1165"/>
      <c r="BU7" s="1165"/>
      <c r="BV7" s="1165"/>
      <c r="BW7" s="1165"/>
      <c r="BX7" s="1165"/>
      <c r="BY7" s="1165"/>
      <c r="BZ7" s="1165"/>
      <c r="CA7" s="1165"/>
      <c r="CB7" s="1165"/>
      <c r="CC7" s="1165"/>
      <c r="CD7" s="1165"/>
      <c r="CE7" s="1165"/>
      <c r="CF7" s="1165"/>
      <c r="CG7" s="1177"/>
      <c r="CH7" s="1161">
        <v>-13</v>
      </c>
      <c r="CI7" s="1162"/>
      <c r="CJ7" s="1162"/>
      <c r="CK7" s="1162"/>
      <c r="CL7" s="1163"/>
      <c r="CM7" s="1161">
        <v>43</v>
      </c>
      <c r="CN7" s="1162"/>
      <c r="CO7" s="1162"/>
      <c r="CP7" s="1162"/>
      <c r="CQ7" s="1163"/>
      <c r="CR7" s="1161">
        <v>10</v>
      </c>
      <c r="CS7" s="1162"/>
      <c r="CT7" s="1162"/>
      <c r="CU7" s="1162"/>
      <c r="CV7" s="1163"/>
      <c r="CW7" s="1161" t="s">
        <v>558</v>
      </c>
      <c r="CX7" s="1162"/>
      <c r="CY7" s="1162"/>
      <c r="CZ7" s="1162"/>
      <c r="DA7" s="1163"/>
      <c r="DB7" s="1161" t="s">
        <v>558</v>
      </c>
      <c r="DC7" s="1162"/>
      <c r="DD7" s="1162"/>
      <c r="DE7" s="1162"/>
      <c r="DF7" s="1163"/>
      <c r="DG7" s="1161" t="s">
        <v>558</v>
      </c>
      <c r="DH7" s="1162"/>
      <c r="DI7" s="1162"/>
      <c r="DJ7" s="1162"/>
      <c r="DK7" s="1163"/>
      <c r="DL7" s="1161" t="s">
        <v>558</v>
      </c>
      <c r="DM7" s="1162"/>
      <c r="DN7" s="1162"/>
      <c r="DO7" s="1162"/>
      <c r="DP7" s="1163"/>
      <c r="DQ7" s="1161" t="s">
        <v>558</v>
      </c>
      <c r="DR7" s="1162"/>
      <c r="DS7" s="1162"/>
      <c r="DT7" s="1162"/>
      <c r="DU7" s="1163"/>
      <c r="DV7" s="1164"/>
      <c r="DW7" s="1165"/>
      <c r="DX7" s="1165"/>
      <c r="DY7" s="1165"/>
      <c r="DZ7" s="1166"/>
      <c r="EA7" s="236"/>
    </row>
    <row r="8" spans="1:131" s="237" customFormat="1" ht="26.25" customHeight="1" x14ac:dyDescent="0.2">
      <c r="A8" s="240">
        <v>2</v>
      </c>
      <c r="B8" s="1095" t="s">
        <v>381</v>
      </c>
      <c r="C8" s="1096"/>
      <c r="D8" s="1096"/>
      <c r="E8" s="1096"/>
      <c r="F8" s="1096"/>
      <c r="G8" s="1096"/>
      <c r="H8" s="1096"/>
      <c r="I8" s="1096"/>
      <c r="J8" s="1096"/>
      <c r="K8" s="1096"/>
      <c r="L8" s="1096"/>
      <c r="M8" s="1096"/>
      <c r="N8" s="1096"/>
      <c r="O8" s="1096"/>
      <c r="P8" s="1097"/>
      <c r="Q8" s="1103">
        <v>123</v>
      </c>
      <c r="R8" s="1104"/>
      <c r="S8" s="1104"/>
      <c r="T8" s="1104"/>
      <c r="U8" s="1104"/>
      <c r="V8" s="1104">
        <v>123</v>
      </c>
      <c r="W8" s="1104"/>
      <c r="X8" s="1104"/>
      <c r="Y8" s="1104"/>
      <c r="Z8" s="1104"/>
      <c r="AA8" s="1104">
        <v>0</v>
      </c>
      <c r="AB8" s="1104"/>
      <c r="AC8" s="1104"/>
      <c r="AD8" s="1104"/>
      <c r="AE8" s="1105"/>
      <c r="AF8" s="1100">
        <v>0</v>
      </c>
      <c r="AG8" s="1101"/>
      <c r="AH8" s="1101"/>
      <c r="AI8" s="1101"/>
      <c r="AJ8" s="1102"/>
      <c r="AK8" s="1145">
        <v>27</v>
      </c>
      <c r="AL8" s="1146"/>
      <c r="AM8" s="1146"/>
      <c r="AN8" s="1146"/>
      <c r="AO8" s="1146"/>
      <c r="AP8" s="1146" t="s">
        <v>558</v>
      </c>
      <c r="AQ8" s="1146"/>
      <c r="AR8" s="1146"/>
      <c r="AS8" s="1146"/>
      <c r="AT8" s="1146"/>
      <c r="AU8" s="1147"/>
      <c r="AV8" s="1147"/>
      <c r="AW8" s="1147"/>
      <c r="AX8" s="1147"/>
      <c r="AY8" s="1148"/>
      <c r="AZ8" s="252"/>
      <c r="BA8" s="252"/>
      <c r="BB8" s="252"/>
      <c r="BC8" s="252"/>
      <c r="BD8" s="252"/>
      <c r="BE8" s="235"/>
      <c r="BF8" s="235"/>
      <c r="BG8" s="235"/>
      <c r="BH8" s="235"/>
      <c r="BI8" s="235"/>
      <c r="BJ8" s="235"/>
      <c r="BK8" s="235"/>
      <c r="BL8" s="235"/>
      <c r="BM8" s="235"/>
      <c r="BN8" s="235"/>
      <c r="BO8" s="235"/>
      <c r="BP8" s="235"/>
      <c r="BQ8" s="240">
        <v>2</v>
      </c>
      <c r="BR8" s="241" t="s">
        <v>559</v>
      </c>
      <c r="BS8" s="1057" t="s">
        <v>560</v>
      </c>
      <c r="BT8" s="1058"/>
      <c r="BU8" s="1058"/>
      <c r="BV8" s="1058"/>
      <c r="BW8" s="1058"/>
      <c r="BX8" s="1058"/>
      <c r="BY8" s="1058"/>
      <c r="BZ8" s="1058"/>
      <c r="CA8" s="1058"/>
      <c r="CB8" s="1058"/>
      <c r="CC8" s="1058"/>
      <c r="CD8" s="1058"/>
      <c r="CE8" s="1058"/>
      <c r="CF8" s="1058"/>
      <c r="CG8" s="1079"/>
      <c r="CH8" s="1054">
        <v>-2</v>
      </c>
      <c r="CI8" s="1055"/>
      <c r="CJ8" s="1055"/>
      <c r="CK8" s="1055"/>
      <c r="CL8" s="1056"/>
      <c r="CM8" s="1054">
        <v>20</v>
      </c>
      <c r="CN8" s="1055"/>
      <c r="CO8" s="1055"/>
      <c r="CP8" s="1055"/>
      <c r="CQ8" s="1056"/>
      <c r="CR8" s="1054">
        <v>5</v>
      </c>
      <c r="CS8" s="1055"/>
      <c r="CT8" s="1055"/>
      <c r="CU8" s="1055"/>
      <c r="CV8" s="1056"/>
      <c r="CW8" s="1054" t="s">
        <v>558</v>
      </c>
      <c r="CX8" s="1055"/>
      <c r="CY8" s="1055"/>
      <c r="CZ8" s="1055"/>
      <c r="DA8" s="1056"/>
      <c r="DB8" s="1054" t="s">
        <v>558</v>
      </c>
      <c r="DC8" s="1055"/>
      <c r="DD8" s="1055"/>
      <c r="DE8" s="1055"/>
      <c r="DF8" s="1056"/>
      <c r="DG8" s="1054" t="s">
        <v>558</v>
      </c>
      <c r="DH8" s="1055"/>
      <c r="DI8" s="1055"/>
      <c r="DJ8" s="1055"/>
      <c r="DK8" s="1056"/>
      <c r="DL8" s="1054" t="s">
        <v>558</v>
      </c>
      <c r="DM8" s="1055"/>
      <c r="DN8" s="1055"/>
      <c r="DO8" s="1055"/>
      <c r="DP8" s="1056"/>
      <c r="DQ8" s="1054" t="s">
        <v>558</v>
      </c>
      <c r="DR8" s="1055"/>
      <c r="DS8" s="1055"/>
      <c r="DT8" s="1055"/>
      <c r="DU8" s="1056"/>
      <c r="DV8" s="1057"/>
      <c r="DW8" s="1058"/>
      <c r="DX8" s="1058"/>
      <c r="DY8" s="1058"/>
      <c r="DZ8" s="1059"/>
      <c r="EA8" s="236"/>
    </row>
    <row r="9" spans="1:131" s="237" customFormat="1" ht="26.25" customHeight="1" x14ac:dyDescent="0.2">
      <c r="A9" s="240">
        <v>3</v>
      </c>
      <c r="B9" s="1095" t="s">
        <v>382</v>
      </c>
      <c r="C9" s="1096"/>
      <c r="D9" s="1096"/>
      <c r="E9" s="1096"/>
      <c r="F9" s="1096"/>
      <c r="G9" s="1096"/>
      <c r="H9" s="1096"/>
      <c r="I9" s="1096"/>
      <c r="J9" s="1096"/>
      <c r="K9" s="1096"/>
      <c r="L9" s="1096"/>
      <c r="M9" s="1096"/>
      <c r="N9" s="1096"/>
      <c r="O9" s="1096"/>
      <c r="P9" s="1097"/>
      <c r="Q9" s="1103">
        <v>4</v>
      </c>
      <c r="R9" s="1104"/>
      <c r="S9" s="1104"/>
      <c r="T9" s="1104"/>
      <c r="U9" s="1104"/>
      <c r="V9" s="1104">
        <v>4</v>
      </c>
      <c r="W9" s="1104"/>
      <c r="X9" s="1104"/>
      <c r="Y9" s="1104"/>
      <c r="Z9" s="1104"/>
      <c r="AA9" s="1104">
        <v>0</v>
      </c>
      <c r="AB9" s="1104"/>
      <c r="AC9" s="1104"/>
      <c r="AD9" s="1104"/>
      <c r="AE9" s="1105"/>
      <c r="AF9" s="1100" t="s">
        <v>124</v>
      </c>
      <c r="AG9" s="1101"/>
      <c r="AH9" s="1101"/>
      <c r="AI9" s="1101"/>
      <c r="AJ9" s="1102"/>
      <c r="AK9" s="1145" t="s">
        <v>558</v>
      </c>
      <c r="AL9" s="1146"/>
      <c r="AM9" s="1146"/>
      <c r="AN9" s="1146"/>
      <c r="AO9" s="1146"/>
      <c r="AP9" s="1146" t="s">
        <v>558</v>
      </c>
      <c r="AQ9" s="1146"/>
      <c r="AR9" s="1146"/>
      <c r="AS9" s="1146"/>
      <c r="AT9" s="1146"/>
      <c r="AU9" s="1147"/>
      <c r="AV9" s="1147"/>
      <c r="AW9" s="1147"/>
      <c r="AX9" s="1147"/>
      <c r="AY9" s="1148"/>
      <c r="AZ9" s="252"/>
      <c r="BA9" s="252"/>
      <c r="BB9" s="252"/>
      <c r="BC9" s="252"/>
      <c r="BD9" s="252"/>
      <c r="BE9" s="235"/>
      <c r="BF9" s="235"/>
      <c r="BG9" s="235"/>
      <c r="BH9" s="235"/>
      <c r="BI9" s="235"/>
      <c r="BJ9" s="235"/>
      <c r="BK9" s="235"/>
      <c r="BL9" s="235"/>
      <c r="BM9" s="235"/>
      <c r="BN9" s="235"/>
      <c r="BO9" s="235"/>
      <c r="BP9" s="235"/>
      <c r="BQ9" s="240">
        <v>3</v>
      </c>
      <c r="BR9" s="241"/>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6"/>
    </row>
    <row r="10" spans="1:131" s="237" customFormat="1" ht="26.25" customHeight="1" x14ac:dyDescent="0.2">
      <c r="A10" s="240">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52"/>
      <c r="BA10" s="252"/>
      <c r="BB10" s="252"/>
      <c r="BC10" s="252"/>
      <c r="BD10" s="252"/>
      <c r="BE10" s="235"/>
      <c r="BF10" s="235"/>
      <c r="BG10" s="235"/>
      <c r="BH10" s="235"/>
      <c r="BI10" s="235"/>
      <c r="BJ10" s="235"/>
      <c r="BK10" s="235"/>
      <c r="BL10" s="235"/>
      <c r="BM10" s="235"/>
      <c r="BN10" s="235"/>
      <c r="BO10" s="235"/>
      <c r="BP10" s="235"/>
      <c r="BQ10" s="240">
        <v>4</v>
      </c>
      <c r="BR10" s="241"/>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6"/>
    </row>
    <row r="11" spans="1:131" s="237" customFormat="1" ht="26.25" customHeight="1" x14ac:dyDescent="0.2">
      <c r="A11" s="240">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52"/>
      <c r="BA11" s="252"/>
      <c r="BB11" s="252"/>
      <c r="BC11" s="252"/>
      <c r="BD11" s="252"/>
      <c r="BE11" s="235"/>
      <c r="BF11" s="235"/>
      <c r="BG11" s="235"/>
      <c r="BH11" s="235"/>
      <c r="BI11" s="235"/>
      <c r="BJ11" s="235"/>
      <c r="BK11" s="235"/>
      <c r="BL11" s="235"/>
      <c r="BM11" s="235"/>
      <c r="BN11" s="235"/>
      <c r="BO11" s="235"/>
      <c r="BP11" s="235"/>
      <c r="BQ11" s="240">
        <v>5</v>
      </c>
      <c r="BR11" s="241"/>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6"/>
    </row>
    <row r="12" spans="1:131" s="237" customFormat="1" ht="26.25" customHeight="1" x14ac:dyDescent="0.2">
      <c r="A12" s="240">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52"/>
      <c r="BA12" s="252"/>
      <c r="BB12" s="252"/>
      <c r="BC12" s="252"/>
      <c r="BD12" s="252"/>
      <c r="BE12" s="235"/>
      <c r="BF12" s="235"/>
      <c r="BG12" s="235"/>
      <c r="BH12" s="235"/>
      <c r="BI12" s="235"/>
      <c r="BJ12" s="235"/>
      <c r="BK12" s="235"/>
      <c r="BL12" s="235"/>
      <c r="BM12" s="235"/>
      <c r="BN12" s="235"/>
      <c r="BO12" s="235"/>
      <c r="BP12" s="235"/>
      <c r="BQ12" s="240">
        <v>6</v>
      </c>
      <c r="BR12" s="241"/>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6"/>
    </row>
    <row r="13" spans="1:131" s="237" customFormat="1" ht="26.25" customHeight="1" x14ac:dyDescent="0.2">
      <c r="A13" s="240">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52"/>
      <c r="BA13" s="252"/>
      <c r="BB13" s="252"/>
      <c r="BC13" s="252"/>
      <c r="BD13" s="252"/>
      <c r="BE13" s="235"/>
      <c r="BF13" s="235"/>
      <c r="BG13" s="235"/>
      <c r="BH13" s="235"/>
      <c r="BI13" s="235"/>
      <c r="BJ13" s="235"/>
      <c r="BK13" s="235"/>
      <c r="BL13" s="235"/>
      <c r="BM13" s="235"/>
      <c r="BN13" s="235"/>
      <c r="BO13" s="235"/>
      <c r="BP13" s="235"/>
      <c r="BQ13" s="240">
        <v>7</v>
      </c>
      <c r="BR13" s="241"/>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6"/>
    </row>
    <row r="14" spans="1:131" s="237" customFormat="1" ht="26.25" customHeight="1" x14ac:dyDescent="0.2">
      <c r="A14" s="240">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52"/>
      <c r="BA14" s="252"/>
      <c r="BB14" s="252"/>
      <c r="BC14" s="252"/>
      <c r="BD14" s="252"/>
      <c r="BE14" s="235"/>
      <c r="BF14" s="235"/>
      <c r="BG14" s="235"/>
      <c r="BH14" s="235"/>
      <c r="BI14" s="235"/>
      <c r="BJ14" s="235"/>
      <c r="BK14" s="235"/>
      <c r="BL14" s="235"/>
      <c r="BM14" s="235"/>
      <c r="BN14" s="235"/>
      <c r="BO14" s="235"/>
      <c r="BP14" s="235"/>
      <c r="BQ14" s="240">
        <v>8</v>
      </c>
      <c r="BR14" s="241"/>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6"/>
    </row>
    <row r="15" spans="1:131" s="237" customFormat="1" ht="26.25" customHeight="1" x14ac:dyDescent="0.2">
      <c r="A15" s="240">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52"/>
      <c r="BA15" s="252"/>
      <c r="BB15" s="252"/>
      <c r="BC15" s="252"/>
      <c r="BD15" s="252"/>
      <c r="BE15" s="235"/>
      <c r="BF15" s="235"/>
      <c r="BG15" s="235"/>
      <c r="BH15" s="235"/>
      <c r="BI15" s="235"/>
      <c r="BJ15" s="235"/>
      <c r="BK15" s="235"/>
      <c r="BL15" s="235"/>
      <c r="BM15" s="235"/>
      <c r="BN15" s="235"/>
      <c r="BO15" s="235"/>
      <c r="BP15" s="235"/>
      <c r="BQ15" s="240">
        <v>9</v>
      </c>
      <c r="BR15" s="241"/>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6"/>
    </row>
    <row r="16" spans="1:131" s="237" customFormat="1" ht="26.25" customHeight="1" x14ac:dyDescent="0.2">
      <c r="A16" s="240">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52"/>
      <c r="BA16" s="252"/>
      <c r="BB16" s="252"/>
      <c r="BC16" s="252"/>
      <c r="BD16" s="252"/>
      <c r="BE16" s="235"/>
      <c r="BF16" s="235"/>
      <c r="BG16" s="235"/>
      <c r="BH16" s="235"/>
      <c r="BI16" s="235"/>
      <c r="BJ16" s="235"/>
      <c r="BK16" s="235"/>
      <c r="BL16" s="235"/>
      <c r="BM16" s="235"/>
      <c r="BN16" s="235"/>
      <c r="BO16" s="235"/>
      <c r="BP16" s="235"/>
      <c r="BQ16" s="240">
        <v>10</v>
      </c>
      <c r="BR16" s="241"/>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6"/>
    </row>
    <row r="17" spans="1:131" s="237" customFormat="1" ht="26.25" customHeight="1" x14ac:dyDescent="0.2">
      <c r="A17" s="240">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52"/>
      <c r="BA17" s="252"/>
      <c r="BB17" s="252"/>
      <c r="BC17" s="252"/>
      <c r="BD17" s="252"/>
      <c r="BE17" s="235"/>
      <c r="BF17" s="235"/>
      <c r="BG17" s="235"/>
      <c r="BH17" s="235"/>
      <c r="BI17" s="235"/>
      <c r="BJ17" s="235"/>
      <c r="BK17" s="235"/>
      <c r="BL17" s="235"/>
      <c r="BM17" s="235"/>
      <c r="BN17" s="235"/>
      <c r="BO17" s="235"/>
      <c r="BP17" s="235"/>
      <c r="BQ17" s="240">
        <v>11</v>
      </c>
      <c r="BR17" s="241"/>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6"/>
    </row>
    <row r="18" spans="1:131" s="237" customFormat="1" ht="26.25" customHeight="1" x14ac:dyDescent="0.2">
      <c r="A18" s="240">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52"/>
      <c r="BA18" s="252"/>
      <c r="BB18" s="252"/>
      <c r="BC18" s="252"/>
      <c r="BD18" s="252"/>
      <c r="BE18" s="235"/>
      <c r="BF18" s="235"/>
      <c r="BG18" s="235"/>
      <c r="BH18" s="235"/>
      <c r="BI18" s="235"/>
      <c r="BJ18" s="235"/>
      <c r="BK18" s="235"/>
      <c r="BL18" s="235"/>
      <c r="BM18" s="235"/>
      <c r="BN18" s="235"/>
      <c r="BO18" s="235"/>
      <c r="BP18" s="235"/>
      <c r="BQ18" s="240">
        <v>12</v>
      </c>
      <c r="BR18" s="241"/>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6"/>
    </row>
    <row r="19" spans="1:131" s="237" customFormat="1" ht="26.25" customHeight="1" x14ac:dyDescent="0.2">
      <c r="A19" s="240">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52"/>
      <c r="BA19" s="252"/>
      <c r="BB19" s="252"/>
      <c r="BC19" s="252"/>
      <c r="BD19" s="252"/>
      <c r="BE19" s="235"/>
      <c r="BF19" s="235"/>
      <c r="BG19" s="235"/>
      <c r="BH19" s="235"/>
      <c r="BI19" s="235"/>
      <c r="BJ19" s="235"/>
      <c r="BK19" s="235"/>
      <c r="BL19" s="235"/>
      <c r="BM19" s="235"/>
      <c r="BN19" s="235"/>
      <c r="BO19" s="235"/>
      <c r="BP19" s="235"/>
      <c r="BQ19" s="240">
        <v>13</v>
      </c>
      <c r="BR19" s="241"/>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6"/>
    </row>
    <row r="20" spans="1:131" s="237" customFormat="1" ht="26.25" customHeight="1" x14ac:dyDescent="0.2">
      <c r="A20" s="240">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52"/>
      <c r="BA20" s="252"/>
      <c r="BB20" s="252"/>
      <c r="BC20" s="252"/>
      <c r="BD20" s="252"/>
      <c r="BE20" s="235"/>
      <c r="BF20" s="235"/>
      <c r="BG20" s="235"/>
      <c r="BH20" s="235"/>
      <c r="BI20" s="235"/>
      <c r="BJ20" s="235"/>
      <c r="BK20" s="235"/>
      <c r="BL20" s="235"/>
      <c r="BM20" s="235"/>
      <c r="BN20" s="235"/>
      <c r="BO20" s="235"/>
      <c r="BP20" s="235"/>
      <c r="BQ20" s="240">
        <v>14</v>
      </c>
      <c r="BR20" s="241"/>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6"/>
    </row>
    <row r="21" spans="1:131" s="237" customFormat="1" ht="26.25" customHeight="1" thickBot="1" x14ac:dyDescent="0.25">
      <c r="A21" s="240">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52"/>
      <c r="BA21" s="252"/>
      <c r="BB21" s="252"/>
      <c r="BC21" s="252"/>
      <c r="BD21" s="252"/>
      <c r="BE21" s="235"/>
      <c r="BF21" s="235"/>
      <c r="BG21" s="235"/>
      <c r="BH21" s="235"/>
      <c r="BI21" s="235"/>
      <c r="BJ21" s="235"/>
      <c r="BK21" s="235"/>
      <c r="BL21" s="235"/>
      <c r="BM21" s="235"/>
      <c r="BN21" s="235"/>
      <c r="BO21" s="235"/>
      <c r="BP21" s="235"/>
      <c r="BQ21" s="240">
        <v>15</v>
      </c>
      <c r="BR21" s="241"/>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6"/>
    </row>
    <row r="22" spans="1:131" s="237" customFormat="1" ht="26.25" customHeight="1" x14ac:dyDescent="0.2">
      <c r="A22" s="240">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383</v>
      </c>
      <c r="BA22" s="1093"/>
      <c r="BB22" s="1093"/>
      <c r="BC22" s="1093"/>
      <c r="BD22" s="1094"/>
      <c r="BE22" s="235"/>
      <c r="BF22" s="235"/>
      <c r="BG22" s="235"/>
      <c r="BH22" s="235"/>
      <c r="BI22" s="235"/>
      <c r="BJ22" s="235"/>
      <c r="BK22" s="235"/>
      <c r="BL22" s="235"/>
      <c r="BM22" s="235"/>
      <c r="BN22" s="235"/>
      <c r="BO22" s="235"/>
      <c r="BP22" s="235"/>
      <c r="BQ22" s="240">
        <v>16</v>
      </c>
      <c r="BR22" s="241"/>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6"/>
    </row>
    <row r="23" spans="1:131" s="237" customFormat="1" ht="26.25" customHeight="1" thickBot="1" x14ac:dyDescent="0.25">
      <c r="A23" s="242" t="s">
        <v>384</v>
      </c>
      <c r="B23" s="1002" t="s">
        <v>385</v>
      </c>
      <c r="C23" s="1003"/>
      <c r="D23" s="1003"/>
      <c r="E23" s="1003"/>
      <c r="F23" s="1003"/>
      <c r="G23" s="1003"/>
      <c r="H23" s="1003"/>
      <c r="I23" s="1003"/>
      <c r="J23" s="1003"/>
      <c r="K23" s="1003"/>
      <c r="L23" s="1003"/>
      <c r="M23" s="1003"/>
      <c r="N23" s="1003"/>
      <c r="O23" s="1003"/>
      <c r="P23" s="1013"/>
      <c r="Q23" s="1132">
        <v>9665</v>
      </c>
      <c r="R23" s="1126"/>
      <c r="S23" s="1126"/>
      <c r="T23" s="1126"/>
      <c r="U23" s="1126"/>
      <c r="V23" s="1126">
        <v>9343</v>
      </c>
      <c r="W23" s="1126"/>
      <c r="X23" s="1126"/>
      <c r="Y23" s="1126"/>
      <c r="Z23" s="1126"/>
      <c r="AA23" s="1126">
        <v>322</v>
      </c>
      <c r="AB23" s="1126"/>
      <c r="AC23" s="1126"/>
      <c r="AD23" s="1126"/>
      <c r="AE23" s="1133"/>
      <c r="AF23" s="1134">
        <v>240</v>
      </c>
      <c r="AG23" s="1126"/>
      <c r="AH23" s="1126"/>
      <c r="AI23" s="1126"/>
      <c r="AJ23" s="1135"/>
      <c r="AK23" s="1136"/>
      <c r="AL23" s="1137"/>
      <c r="AM23" s="1137"/>
      <c r="AN23" s="1137"/>
      <c r="AO23" s="1137"/>
      <c r="AP23" s="1126">
        <v>5426</v>
      </c>
      <c r="AQ23" s="1126"/>
      <c r="AR23" s="1126"/>
      <c r="AS23" s="1126"/>
      <c r="AT23" s="1126"/>
      <c r="AU23" s="1127"/>
      <c r="AV23" s="1127"/>
      <c r="AW23" s="1127"/>
      <c r="AX23" s="1127"/>
      <c r="AY23" s="1128"/>
      <c r="AZ23" s="1129" t="s">
        <v>124</v>
      </c>
      <c r="BA23" s="1130"/>
      <c r="BB23" s="1130"/>
      <c r="BC23" s="1130"/>
      <c r="BD23" s="1131"/>
      <c r="BE23" s="235"/>
      <c r="BF23" s="235"/>
      <c r="BG23" s="235"/>
      <c r="BH23" s="235"/>
      <c r="BI23" s="235"/>
      <c r="BJ23" s="235"/>
      <c r="BK23" s="235"/>
      <c r="BL23" s="235"/>
      <c r="BM23" s="235"/>
      <c r="BN23" s="235"/>
      <c r="BO23" s="235"/>
      <c r="BP23" s="235"/>
      <c r="BQ23" s="240">
        <v>17</v>
      </c>
      <c r="BR23" s="241"/>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6"/>
    </row>
    <row r="24" spans="1:131" s="237" customFormat="1" ht="26.25" customHeight="1" x14ac:dyDescent="0.2">
      <c r="A24" s="1125" t="s">
        <v>386</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2"/>
      <c r="BA24" s="252"/>
      <c r="BB24" s="252"/>
      <c r="BC24" s="252"/>
      <c r="BD24" s="252"/>
      <c r="BE24" s="235"/>
      <c r="BF24" s="235"/>
      <c r="BG24" s="235"/>
      <c r="BH24" s="235"/>
      <c r="BI24" s="235"/>
      <c r="BJ24" s="235"/>
      <c r="BK24" s="235"/>
      <c r="BL24" s="235"/>
      <c r="BM24" s="235"/>
      <c r="BN24" s="235"/>
      <c r="BO24" s="235"/>
      <c r="BP24" s="235"/>
      <c r="BQ24" s="240">
        <v>18</v>
      </c>
      <c r="BR24" s="241"/>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6"/>
    </row>
    <row r="25" spans="1:131" ht="26.25" customHeight="1" thickBot="1" x14ac:dyDescent="0.25">
      <c r="A25" s="1124" t="s">
        <v>387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2"/>
      <c r="BK25" s="252"/>
      <c r="BL25" s="252"/>
      <c r="BM25" s="252"/>
      <c r="BN25" s="252"/>
      <c r="BO25" s="243"/>
      <c r="BP25" s="243"/>
      <c r="BQ25" s="240">
        <v>19</v>
      </c>
      <c r="BR25" s="241"/>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2">
      <c r="A26" s="1060" t="s">
        <v>363</v>
      </c>
      <c r="B26" s="1061"/>
      <c r="C26" s="1061"/>
      <c r="D26" s="1061"/>
      <c r="E26" s="1061"/>
      <c r="F26" s="1061"/>
      <c r="G26" s="1061"/>
      <c r="H26" s="1061"/>
      <c r="I26" s="1061"/>
      <c r="J26" s="1061"/>
      <c r="K26" s="1061"/>
      <c r="L26" s="1061"/>
      <c r="M26" s="1061"/>
      <c r="N26" s="1061"/>
      <c r="O26" s="1061"/>
      <c r="P26" s="1062"/>
      <c r="Q26" s="1066" t="s">
        <v>388</v>
      </c>
      <c r="R26" s="1067"/>
      <c r="S26" s="1067"/>
      <c r="T26" s="1067"/>
      <c r="U26" s="1068"/>
      <c r="V26" s="1066" t="s">
        <v>389</v>
      </c>
      <c r="W26" s="1067"/>
      <c r="X26" s="1067"/>
      <c r="Y26" s="1067"/>
      <c r="Z26" s="1068"/>
      <c r="AA26" s="1066" t="s">
        <v>390</v>
      </c>
      <c r="AB26" s="1067"/>
      <c r="AC26" s="1067"/>
      <c r="AD26" s="1067"/>
      <c r="AE26" s="1067"/>
      <c r="AF26" s="1120" t="s">
        <v>391</v>
      </c>
      <c r="AG26" s="1073"/>
      <c r="AH26" s="1073"/>
      <c r="AI26" s="1073"/>
      <c r="AJ26" s="1121"/>
      <c r="AK26" s="1067" t="s">
        <v>392</v>
      </c>
      <c r="AL26" s="1067"/>
      <c r="AM26" s="1067"/>
      <c r="AN26" s="1067"/>
      <c r="AO26" s="1068"/>
      <c r="AP26" s="1066" t="s">
        <v>393</v>
      </c>
      <c r="AQ26" s="1067"/>
      <c r="AR26" s="1067"/>
      <c r="AS26" s="1067"/>
      <c r="AT26" s="1068"/>
      <c r="AU26" s="1066" t="s">
        <v>394</v>
      </c>
      <c r="AV26" s="1067"/>
      <c r="AW26" s="1067"/>
      <c r="AX26" s="1067"/>
      <c r="AY26" s="1068"/>
      <c r="AZ26" s="1066" t="s">
        <v>395</v>
      </c>
      <c r="BA26" s="1067"/>
      <c r="BB26" s="1067"/>
      <c r="BC26" s="1067"/>
      <c r="BD26" s="1068"/>
      <c r="BE26" s="1066" t="s">
        <v>370</v>
      </c>
      <c r="BF26" s="1067"/>
      <c r="BG26" s="1067"/>
      <c r="BH26" s="1067"/>
      <c r="BI26" s="1080"/>
      <c r="BJ26" s="252"/>
      <c r="BK26" s="252"/>
      <c r="BL26" s="252"/>
      <c r="BM26" s="252"/>
      <c r="BN26" s="252"/>
      <c r="BO26" s="243"/>
      <c r="BP26" s="243"/>
      <c r="BQ26" s="240">
        <v>20</v>
      </c>
      <c r="BR26" s="241"/>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52"/>
      <c r="BK27" s="252"/>
      <c r="BL27" s="252"/>
      <c r="BM27" s="252"/>
      <c r="BN27" s="252"/>
      <c r="BO27" s="243"/>
      <c r="BP27" s="243"/>
      <c r="BQ27" s="240">
        <v>21</v>
      </c>
      <c r="BR27" s="241"/>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2">
      <c r="A28" s="244">
        <v>1</v>
      </c>
      <c r="B28" s="1112" t="s">
        <v>396</v>
      </c>
      <c r="C28" s="1113"/>
      <c r="D28" s="1113"/>
      <c r="E28" s="1113"/>
      <c r="F28" s="1113"/>
      <c r="G28" s="1113"/>
      <c r="H28" s="1113"/>
      <c r="I28" s="1113"/>
      <c r="J28" s="1113"/>
      <c r="K28" s="1113"/>
      <c r="L28" s="1113"/>
      <c r="M28" s="1113"/>
      <c r="N28" s="1113"/>
      <c r="O28" s="1113"/>
      <c r="P28" s="1114"/>
      <c r="Q28" s="1115">
        <v>1914</v>
      </c>
      <c r="R28" s="1116"/>
      <c r="S28" s="1116"/>
      <c r="T28" s="1116"/>
      <c r="U28" s="1116"/>
      <c r="V28" s="1116">
        <v>1868</v>
      </c>
      <c r="W28" s="1116"/>
      <c r="X28" s="1116"/>
      <c r="Y28" s="1116"/>
      <c r="Z28" s="1116"/>
      <c r="AA28" s="1116">
        <v>46</v>
      </c>
      <c r="AB28" s="1116"/>
      <c r="AC28" s="1116"/>
      <c r="AD28" s="1116"/>
      <c r="AE28" s="1117"/>
      <c r="AF28" s="1118">
        <v>46</v>
      </c>
      <c r="AG28" s="1116"/>
      <c r="AH28" s="1116"/>
      <c r="AI28" s="1116"/>
      <c r="AJ28" s="1119"/>
      <c r="AK28" s="1107">
        <v>123</v>
      </c>
      <c r="AL28" s="1108"/>
      <c r="AM28" s="1108"/>
      <c r="AN28" s="1108"/>
      <c r="AO28" s="1108"/>
      <c r="AP28" s="1108" t="s">
        <v>558</v>
      </c>
      <c r="AQ28" s="1108"/>
      <c r="AR28" s="1108"/>
      <c r="AS28" s="1108"/>
      <c r="AT28" s="1108"/>
      <c r="AU28" s="1108" t="s">
        <v>558</v>
      </c>
      <c r="AV28" s="1108"/>
      <c r="AW28" s="1108"/>
      <c r="AX28" s="1108"/>
      <c r="AY28" s="1108"/>
      <c r="AZ28" s="1109" t="s">
        <v>558</v>
      </c>
      <c r="BA28" s="1109"/>
      <c r="BB28" s="1109"/>
      <c r="BC28" s="1109"/>
      <c r="BD28" s="1109"/>
      <c r="BE28" s="1110"/>
      <c r="BF28" s="1110"/>
      <c r="BG28" s="1110"/>
      <c r="BH28" s="1110"/>
      <c r="BI28" s="1111"/>
      <c r="BJ28" s="252"/>
      <c r="BK28" s="252"/>
      <c r="BL28" s="252"/>
      <c r="BM28" s="252"/>
      <c r="BN28" s="252"/>
      <c r="BO28" s="243"/>
      <c r="BP28" s="243"/>
      <c r="BQ28" s="240">
        <v>22</v>
      </c>
      <c r="BR28" s="241"/>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2">
      <c r="A29" s="244">
        <v>2</v>
      </c>
      <c r="B29" s="1095" t="s">
        <v>397</v>
      </c>
      <c r="C29" s="1096"/>
      <c r="D29" s="1096"/>
      <c r="E29" s="1096"/>
      <c r="F29" s="1096"/>
      <c r="G29" s="1096"/>
      <c r="H29" s="1096"/>
      <c r="I29" s="1096"/>
      <c r="J29" s="1096"/>
      <c r="K29" s="1096"/>
      <c r="L29" s="1096"/>
      <c r="M29" s="1096"/>
      <c r="N29" s="1096"/>
      <c r="O29" s="1096"/>
      <c r="P29" s="1097"/>
      <c r="Q29" s="1103">
        <v>1489</v>
      </c>
      <c r="R29" s="1104"/>
      <c r="S29" s="1104"/>
      <c r="T29" s="1104"/>
      <c r="U29" s="1104"/>
      <c r="V29" s="1104">
        <v>1461</v>
      </c>
      <c r="W29" s="1104"/>
      <c r="X29" s="1104"/>
      <c r="Y29" s="1104"/>
      <c r="Z29" s="1104"/>
      <c r="AA29" s="1104">
        <v>28</v>
      </c>
      <c r="AB29" s="1104"/>
      <c r="AC29" s="1104"/>
      <c r="AD29" s="1104"/>
      <c r="AE29" s="1105"/>
      <c r="AF29" s="1100">
        <v>28</v>
      </c>
      <c r="AG29" s="1101"/>
      <c r="AH29" s="1101"/>
      <c r="AI29" s="1101"/>
      <c r="AJ29" s="1102"/>
      <c r="AK29" s="1045">
        <v>208</v>
      </c>
      <c r="AL29" s="1036"/>
      <c r="AM29" s="1036"/>
      <c r="AN29" s="1036"/>
      <c r="AO29" s="1036"/>
      <c r="AP29" s="1036" t="s">
        <v>558</v>
      </c>
      <c r="AQ29" s="1036"/>
      <c r="AR29" s="1036"/>
      <c r="AS29" s="1036"/>
      <c r="AT29" s="1036"/>
      <c r="AU29" s="1036" t="s">
        <v>558</v>
      </c>
      <c r="AV29" s="1036"/>
      <c r="AW29" s="1036"/>
      <c r="AX29" s="1036"/>
      <c r="AY29" s="1036"/>
      <c r="AZ29" s="1106" t="s">
        <v>558</v>
      </c>
      <c r="BA29" s="1106"/>
      <c r="BB29" s="1106"/>
      <c r="BC29" s="1106"/>
      <c r="BD29" s="1106"/>
      <c r="BE29" s="1037"/>
      <c r="BF29" s="1037"/>
      <c r="BG29" s="1037"/>
      <c r="BH29" s="1037"/>
      <c r="BI29" s="1038"/>
      <c r="BJ29" s="252"/>
      <c r="BK29" s="252"/>
      <c r="BL29" s="252"/>
      <c r="BM29" s="252"/>
      <c r="BN29" s="252"/>
      <c r="BO29" s="243"/>
      <c r="BP29" s="243"/>
      <c r="BQ29" s="240">
        <v>23</v>
      </c>
      <c r="BR29" s="241"/>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2">
      <c r="A30" s="244">
        <v>3</v>
      </c>
      <c r="B30" s="1095" t="s">
        <v>398</v>
      </c>
      <c r="C30" s="1096"/>
      <c r="D30" s="1096"/>
      <c r="E30" s="1096"/>
      <c r="F30" s="1096"/>
      <c r="G30" s="1096"/>
      <c r="H30" s="1096"/>
      <c r="I30" s="1096"/>
      <c r="J30" s="1096"/>
      <c r="K30" s="1096"/>
      <c r="L30" s="1096"/>
      <c r="M30" s="1096"/>
      <c r="N30" s="1096"/>
      <c r="O30" s="1096"/>
      <c r="P30" s="1097"/>
      <c r="Q30" s="1103">
        <v>215</v>
      </c>
      <c r="R30" s="1104"/>
      <c r="S30" s="1104"/>
      <c r="T30" s="1104"/>
      <c r="U30" s="1104"/>
      <c r="V30" s="1104">
        <v>211</v>
      </c>
      <c r="W30" s="1104"/>
      <c r="X30" s="1104"/>
      <c r="Y30" s="1104"/>
      <c r="Z30" s="1104"/>
      <c r="AA30" s="1104">
        <v>4</v>
      </c>
      <c r="AB30" s="1104"/>
      <c r="AC30" s="1104"/>
      <c r="AD30" s="1104"/>
      <c r="AE30" s="1105"/>
      <c r="AF30" s="1100">
        <v>4</v>
      </c>
      <c r="AG30" s="1101"/>
      <c r="AH30" s="1101"/>
      <c r="AI30" s="1101"/>
      <c r="AJ30" s="1102"/>
      <c r="AK30" s="1045">
        <v>46</v>
      </c>
      <c r="AL30" s="1036"/>
      <c r="AM30" s="1036"/>
      <c r="AN30" s="1036"/>
      <c r="AO30" s="1036"/>
      <c r="AP30" s="1036" t="s">
        <v>558</v>
      </c>
      <c r="AQ30" s="1036"/>
      <c r="AR30" s="1036"/>
      <c r="AS30" s="1036"/>
      <c r="AT30" s="1036"/>
      <c r="AU30" s="1036" t="s">
        <v>558</v>
      </c>
      <c r="AV30" s="1036"/>
      <c r="AW30" s="1036"/>
      <c r="AX30" s="1036"/>
      <c r="AY30" s="1036"/>
      <c r="AZ30" s="1106" t="s">
        <v>558</v>
      </c>
      <c r="BA30" s="1106"/>
      <c r="BB30" s="1106"/>
      <c r="BC30" s="1106"/>
      <c r="BD30" s="1106"/>
      <c r="BE30" s="1037"/>
      <c r="BF30" s="1037"/>
      <c r="BG30" s="1037"/>
      <c r="BH30" s="1037"/>
      <c r="BI30" s="1038"/>
      <c r="BJ30" s="252"/>
      <c r="BK30" s="252"/>
      <c r="BL30" s="252"/>
      <c r="BM30" s="252"/>
      <c r="BN30" s="252"/>
      <c r="BO30" s="243"/>
      <c r="BP30" s="243"/>
      <c r="BQ30" s="240">
        <v>24</v>
      </c>
      <c r="BR30" s="241"/>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2">
      <c r="A31" s="244">
        <v>4</v>
      </c>
      <c r="B31" s="1095" t="s">
        <v>399</v>
      </c>
      <c r="C31" s="1096"/>
      <c r="D31" s="1096"/>
      <c r="E31" s="1096"/>
      <c r="F31" s="1096"/>
      <c r="G31" s="1096"/>
      <c r="H31" s="1096"/>
      <c r="I31" s="1096"/>
      <c r="J31" s="1096"/>
      <c r="K31" s="1096"/>
      <c r="L31" s="1096"/>
      <c r="M31" s="1096"/>
      <c r="N31" s="1096"/>
      <c r="O31" s="1096"/>
      <c r="P31" s="1097"/>
      <c r="Q31" s="1103">
        <v>414</v>
      </c>
      <c r="R31" s="1104"/>
      <c r="S31" s="1104"/>
      <c r="T31" s="1104"/>
      <c r="U31" s="1104"/>
      <c r="V31" s="1104">
        <v>389</v>
      </c>
      <c r="W31" s="1104"/>
      <c r="X31" s="1104"/>
      <c r="Y31" s="1104"/>
      <c r="Z31" s="1104"/>
      <c r="AA31" s="1104">
        <v>26</v>
      </c>
      <c r="AB31" s="1104"/>
      <c r="AC31" s="1104"/>
      <c r="AD31" s="1104"/>
      <c r="AE31" s="1105"/>
      <c r="AF31" s="1100">
        <v>286</v>
      </c>
      <c r="AG31" s="1101"/>
      <c r="AH31" s="1101"/>
      <c r="AI31" s="1101"/>
      <c r="AJ31" s="1102"/>
      <c r="AK31" s="1045" t="s">
        <v>558</v>
      </c>
      <c r="AL31" s="1036"/>
      <c r="AM31" s="1036"/>
      <c r="AN31" s="1036"/>
      <c r="AO31" s="1036"/>
      <c r="AP31" s="1036">
        <v>847</v>
      </c>
      <c r="AQ31" s="1036"/>
      <c r="AR31" s="1036"/>
      <c r="AS31" s="1036"/>
      <c r="AT31" s="1036"/>
      <c r="AU31" s="1036" t="s">
        <v>558</v>
      </c>
      <c r="AV31" s="1036"/>
      <c r="AW31" s="1036"/>
      <c r="AX31" s="1036"/>
      <c r="AY31" s="1036"/>
      <c r="AZ31" s="1106" t="s">
        <v>558</v>
      </c>
      <c r="BA31" s="1106"/>
      <c r="BB31" s="1106"/>
      <c r="BC31" s="1106"/>
      <c r="BD31" s="1106"/>
      <c r="BE31" s="1037" t="s">
        <v>400</v>
      </c>
      <c r="BF31" s="1037"/>
      <c r="BG31" s="1037"/>
      <c r="BH31" s="1037"/>
      <c r="BI31" s="1038"/>
      <c r="BJ31" s="252"/>
      <c r="BK31" s="252"/>
      <c r="BL31" s="252"/>
      <c r="BM31" s="252"/>
      <c r="BN31" s="252"/>
      <c r="BO31" s="243"/>
      <c r="BP31" s="243"/>
      <c r="BQ31" s="240">
        <v>25</v>
      </c>
      <c r="BR31" s="241"/>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2">
      <c r="A32" s="244">
        <v>5</v>
      </c>
      <c r="B32" s="1095" t="s">
        <v>401</v>
      </c>
      <c r="C32" s="1096"/>
      <c r="D32" s="1096"/>
      <c r="E32" s="1096"/>
      <c r="F32" s="1096"/>
      <c r="G32" s="1096"/>
      <c r="H32" s="1096"/>
      <c r="I32" s="1096"/>
      <c r="J32" s="1096"/>
      <c r="K32" s="1096"/>
      <c r="L32" s="1096"/>
      <c r="M32" s="1096"/>
      <c r="N32" s="1096"/>
      <c r="O32" s="1096"/>
      <c r="P32" s="1097"/>
      <c r="Q32" s="1103">
        <v>474</v>
      </c>
      <c r="R32" s="1104"/>
      <c r="S32" s="1104"/>
      <c r="T32" s="1104"/>
      <c r="U32" s="1104"/>
      <c r="V32" s="1104">
        <v>456</v>
      </c>
      <c r="W32" s="1104"/>
      <c r="X32" s="1104"/>
      <c r="Y32" s="1104"/>
      <c r="Z32" s="1104"/>
      <c r="AA32" s="1104">
        <v>18</v>
      </c>
      <c r="AB32" s="1104"/>
      <c r="AC32" s="1104"/>
      <c r="AD32" s="1104"/>
      <c r="AE32" s="1105"/>
      <c r="AF32" s="1100">
        <v>66</v>
      </c>
      <c r="AG32" s="1101"/>
      <c r="AH32" s="1101"/>
      <c r="AI32" s="1101"/>
      <c r="AJ32" s="1102"/>
      <c r="AK32" s="1045" t="s">
        <v>558</v>
      </c>
      <c r="AL32" s="1036"/>
      <c r="AM32" s="1036"/>
      <c r="AN32" s="1036"/>
      <c r="AO32" s="1036"/>
      <c r="AP32" s="1036">
        <v>2251</v>
      </c>
      <c r="AQ32" s="1036"/>
      <c r="AR32" s="1036"/>
      <c r="AS32" s="1036"/>
      <c r="AT32" s="1036"/>
      <c r="AU32" s="1036">
        <v>1997</v>
      </c>
      <c r="AV32" s="1036"/>
      <c r="AW32" s="1036"/>
      <c r="AX32" s="1036"/>
      <c r="AY32" s="1036"/>
      <c r="AZ32" s="1106" t="s">
        <v>558</v>
      </c>
      <c r="BA32" s="1106"/>
      <c r="BB32" s="1106"/>
      <c r="BC32" s="1106"/>
      <c r="BD32" s="1106"/>
      <c r="BE32" s="1037" t="s">
        <v>400</v>
      </c>
      <c r="BF32" s="1037"/>
      <c r="BG32" s="1037"/>
      <c r="BH32" s="1037"/>
      <c r="BI32" s="1038"/>
      <c r="BJ32" s="252"/>
      <c r="BK32" s="252"/>
      <c r="BL32" s="252"/>
      <c r="BM32" s="252"/>
      <c r="BN32" s="252"/>
      <c r="BO32" s="243"/>
      <c r="BP32" s="243"/>
      <c r="BQ32" s="240">
        <v>26</v>
      </c>
      <c r="BR32" s="241"/>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2">
      <c r="A33" s="244">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52"/>
      <c r="BK33" s="252"/>
      <c r="BL33" s="252"/>
      <c r="BM33" s="252"/>
      <c r="BN33" s="252"/>
      <c r="BO33" s="243"/>
      <c r="BP33" s="243"/>
      <c r="BQ33" s="240">
        <v>27</v>
      </c>
      <c r="BR33" s="241"/>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2">
      <c r="A34" s="244">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52"/>
      <c r="BK34" s="252"/>
      <c r="BL34" s="252"/>
      <c r="BM34" s="252"/>
      <c r="BN34" s="252"/>
      <c r="BO34" s="243"/>
      <c r="BP34" s="243"/>
      <c r="BQ34" s="240">
        <v>28</v>
      </c>
      <c r="BR34" s="241"/>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2">
      <c r="A35" s="244">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52"/>
      <c r="BK35" s="252"/>
      <c r="BL35" s="252"/>
      <c r="BM35" s="252"/>
      <c r="BN35" s="252"/>
      <c r="BO35" s="243"/>
      <c r="BP35" s="243"/>
      <c r="BQ35" s="240">
        <v>29</v>
      </c>
      <c r="BR35" s="241"/>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2">
      <c r="A36" s="244">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52"/>
      <c r="BK36" s="252"/>
      <c r="BL36" s="252"/>
      <c r="BM36" s="252"/>
      <c r="BN36" s="252"/>
      <c r="BO36" s="243"/>
      <c r="BP36" s="243"/>
      <c r="BQ36" s="240">
        <v>30</v>
      </c>
      <c r="BR36" s="241"/>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2">
      <c r="A37" s="244">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52"/>
      <c r="BK37" s="252"/>
      <c r="BL37" s="252"/>
      <c r="BM37" s="252"/>
      <c r="BN37" s="252"/>
      <c r="BO37" s="243"/>
      <c r="BP37" s="243"/>
      <c r="BQ37" s="240">
        <v>31</v>
      </c>
      <c r="BR37" s="241"/>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2">
      <c r="A38" s="244">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52"/>
      <c r="BK38" s="252"/>
      <c r="BL38" s="252"/>
      <c r="BM38" s="252"/>
      <c r="BN38" s="252"/>
      <c r="BO38" s="243"/>
      <c r="BP38" s="243"/>
      <c r="BQ38" s="240">
        <v>32</v>
      </c>
      <c r="BR38" s="241"/>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2">
      <c r="A39" s="244">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52"/>
      <c r="BK39" s="252"/>
      <c r="BL39" s="252"/>
      <c r="BM39" s="252"/>
      <c r="BN39" s="252"/>
      <c r="BO39" s="243"/>
      <c r="BP39" s="243"/>
      <c r="BQ39" s="240">
        <v>33</v>
      </c>
      <c r="BR39" s="241"/>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2">
      <c r="A40" s="240">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52"/>
      <c r="BK40" s="252"/>
      <c r="BL40" s="252"/>
      <c r="BM40" s="252"/>
      <c r="BN40" s="252"/>
      <c r="BO40" s="243"/>
      <c r="BP40" s="243"/>
      <c r="BQ40" s="240">
        <v>34</v>
      </c>
      <c r="BR40" s="241"/>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2">
      <c r="A41" s="240">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52"/>
      <c r="BK41" s="252"/>
      <c r="BL41" s="252"/>
      <c r="BM41" s="252"/>
      <c r="BN41" s="252"/>
      <c r="BO41" s="243"/>
      <c r="BP41" s="243"/>
      <c r="BQ41" s="240">
        <v>35</v>
      </c>
      <c r="BR41" s="241"/>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2">
      <c r="A42" s="240">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52"/>
      <c r="BK42" s="252"/>
      <c r="BL42" s="252"/>
      <c r="BM42" s="252"/>
      <c r="BN42" s="252"/>
      <c r="BO42" s="243"/>
      <c r="BP42" s="243"/>
      <c r="BQ42" s="240">
        <v>36</v>
      </c>
      <c r="BR42" s="241"/>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2">
      <c r="A43" s="240">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52"/>
      <c r="BK43" s="252"/>
      <c r="BL43" s="252"/>
      <c r="BM43" s="252"/>
      <c r="BN43" s="252"/>
      <c r="BO43" s="243"/>
      <c r="BP43" s="243"/>
      <c r="BQ43" s="240">
        <v>37</v>
      </c>
      <c r="BR43" s="241"/>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2">
      <c r="A44" s="240">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52"/>
      <c r="BK44" s="252"/>
      <c r="BL44" s="252"/>
      <c r="BM44" s="252"/>
      <c r="BN44" s="252"/>
      <c r="BO44" s="243"/>
      <c r="BP44" s="243"/>
      <c r="BQ44" s="240">
        <v>38</v>
      </c>
      <c r="BR44" s="241"/>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2">
      <c r="A45" s="240">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52"/>
      <c r="BK45" s="252"/>
      <c r="BL45" s="252"/>
      <c r="BM45" s="252"/>
      <c r="BN45" s="252"/>
      <c r="BO45" s="243"/>
      <c r="BP45" s="243"/>
      <c r="BQ45" s="240">
        <v>39</v>
      </c>
      <c r="BR45" s="241"/>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2">
      <c r="A46" s="240">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52"/>
      <c r="BK46" s="252"/>
      <c r="BL46" s="252"/>
      <c r="BM46" s="252"/>
      <c r="BN46" s="252"/>
      <c r="BO46" s="243"/>
      <c r="BP46" s="243"/>
      <c r="BQ46" s="240">
        <v>40</v>
      </c>
      <c r="BR46" s="241"/>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2">
      <c r="A47" s="240">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52"/>
      <c r="BK47" s="252"/>
      <c r="BL47" s="252"/>
      <c r="BM47" s="252"/>
      <c r="BN47" s="252"/>
      <c r="BO47" s="243"/>
      <c r="BP47" s="243"/>
      <c r="BQ47" s="240">
        <v>41</v>
      </c>
      <c r="BR47" s="241"/>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2">
      <c r="A48" s="240">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52"/>
      <c r="BK48" s="252"/>
      <c r="BL48" s="252"/>
      <c r="BM48" s="252"/>
      <c r="BN48" s="252"/>
      <c r="BO48" s="243"/>
      <c r="BP48" s="243"/>
      <c r="BQ48" s="240">
        <v>42</v>
      </c>
      <c r="BR48" s="241"/>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2">
      <c r="A49" s="240">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52"/>
      <c r="BK49" s="252"/>
      <c r="BL49" s="252"/>
      <c r="BM49" s="252"/>
      <c r="BN49" s="252"/>
      <c r="BO49" s="243"/>
      <c r="BP49" s="243"/>
      <c r="BQ49" s="240">
        <v>43</v>
      </c>
      <c r="BR49" s="241"/>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2">
      <c r="A50" s="240">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52"/>
      <c r="BK50" s="252"/>
      <c r="BL50" s="252"/>
      <c r="BM50" s="252"/>
      <c r="BN50" s="252"/>
      <c r="BO50" s="243"/>
      <c r="BP50" s="243"/>
      <c r="BQ50" s="240">
        <v>44</v>
      </c>
      <c r="BR50" s="241"/>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2">
      <c r="A51" s="240">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52"/>
      <c r="BK51" s="252"/>
      <c r="BL51" s="252"/>
      <c r="BM51" s="252"/>
      <c r="BN51" s="252"/>
      <c r="BO51" s="243"/>
      <c r="BP51" s="243"/>
      <c r="BQ51" s="240">
        <v>45</v>
      </c>
      <c r="BR51" s="241"/>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2">
      <c r="A52" s="240">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52"/>
      <c r="BK52" s="252"/>
      <c r="BL52" s="252"/>
      <c r="BM52" s="252"/>
      <c r="BN52" s="252"/>
      <c r="BO52" s="243"/>
      <c r="BP52" s="243"/>
      <c r="BQ52" s="240">
        <v>46</v>
      </c>
      <c r="BR52" s="241"/>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2">
      <c r="A53" s="240">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52"/>
      <c r="BK53" s="252"/>
      <c r="BL53" s="252"/>
      <c r="BM53" s="252"/>
      <c r="BN53" s="252"/>
      <c r="BO53" s="243"/>
      <c r="BP53" s="243"/>
      <c r="BQ53" s="240">
        <v>47</v>
      </c>
      <c r="BR53" s="241"/>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2">
      <c r="A54" s="240">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52"/>
      <c r="BK54" s="252"/>
      <c r="BL54" s="252"/>
      <c r="BM54" s="252"/>
      <c r="BN54" s="252"/>
      <c r="BO54" s="243"/>
      <c r="BP54" s="243"/>
      <c r="BQ54" s="240">
        <v>48</v>
      </c>
      <c r="BR54" s="241"/>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2">
      <c r="A55" s="240">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52"/>
      <c r="BK55" s="252"/>
      <c r="BL55" s="252"/>
      <c r="BM55" s="252"/>
      <c r="BN55" s="252"/>
      <c r="BO55" s="243"/>
      <c r="BP55" s="243"/>
      <c r="BQ55" s="240">
        <v>49</v>
      </c>
      <c r="BR55" s="241"/>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2">
      <c r="A56" s="240">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52"/>
      <c r="BK56" s="252"/>
      <c r="BL56" s="252"/>
      <c r="BM56" s="252"/>
      <c r="BN56" s="252"/>
      <c r="BO56" s="243"/>
      <c r="BP56" s="243"/>
      <c r="BQ56" s="240">
        <v>50</v>
      </c>
      <c r="BR56" s="241"/>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2">
      <c r="A57" s="240">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52"/>
      <c r="BK57" s="252"/>
      <c r="BL57" s="252"/>
      <c r="BM57" s="252"/>
      <c r="BN57" s="252"/>
      <c r="BO57" s="243"/>
      <c r="BP57" s="243"/>
      <c r="BQ57" s="240">
        <v>51</v>
      </c>
      <c r="BR57" s="241"/>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2">
      <c r="A58" s="240">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52"/>
      <c r="BK58" s="252"/>
      <c r="BL58" s="252"/>
      <c r="BM58" s="252"/>
      <c r="BN58" s="252"/>
      <c r="BO58" s="243"/>
      <c r="BP58" s="243"/>
      <c r="BQ58" s="240">
        <v>52</v>
      </c>
      <c r="BR58" s="241"/>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2">
      <c r="A59" s="240">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52"/>
      <c r="BK59" s="252"/>
      <c r="BL59" s="252"/>
      <c r="BM59" s="252"/>
      <c r="BN59" s="252"/>
      <c r="BO59" s="243"/>
      <c r="BP59" s="243"/>
      <c r="BQ59" s="240">
        <v>53</v>
      </c>
      <c r="BR59" s="241"/>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2">
      <c r="A60" s="240">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52"/>
      <c r="BK60" s="252"/>
      <c r="BL60" s="252"/>
      <c r="BM60" s="252"/>
      <c r="BN60" s="252"/>
      <c r="BO60" s="243"/>
      <c r="BP60" s="243"/>
      <c r="BQ60" s="240">
        <v>54</v>
      </c>
      <c r="BR60" s="241"/>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5">
      <c r="A61" s="240">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52"/>
      <c r="BK61" s="252"/>
      <c r="BL61" s="252"/>
      <c r="BM61" s="252"/>
      <c r="BN61" s="252"/>
      <c r="BO61" s="243"/>
      <c r="BP61" s="243"/>
      <c r="BQ61" s="240">
        <v>55</v>
      </c>
      <c r="BR61" s="241"/>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2">
      <c r="A62" s="240">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402</v>
      </c>
      <c r="BK62" s="1093"/>
      <c r="BL62" s="1093"/>
      <c r="BM62" s="1093"/>
      <c r="BN62" s="1094"/>
      <c r="BO62" s="243"/>
      <c r="BP62" s="243"/>
      <c r="BQ62" s="240">
        <v>56</v>
      </c>
      <c r="BR62" s="241"/>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5">
      <c r="A63" s="242" t="s">
        <v>384</v>
      </c>
      <c r="B63" s="1002" t="s">
        <v>403</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430</v>
      </c>
      <c r="AG63" s="1024"/>
      <c r="AH63" s="1024"/>
      <c r="AI63" s="1024"/>
      <c r="AJ63" s="1087"/>
      <c r="AK63" s="1088"/>
      <c r="AL63" s="1028"/>
      <c r="AM63" s="1028"/>
      <c r="AN63" s="1028"/>
      <c r="AO63" s="1028"/>
      <c r="AP63" s="1024">
        <v>3098</v>
      </c>
      <c r="AQ63" s="1024"/>
      <c r="AR63" s="1024"/>
      <c r="AS63" s="1024"/>
      <c r="AT63" s="1024"/>
      <c r="AU63" s="1024">
        <v>1997</v>
      </c>
      <c r="AV63" s="1024"/>
      <c r="AW63" s="1024"/>
      <c r="AX63" s="1024"/>
      <c r="AY63" s="1024"/>
      <c r="AZ63" s="1082"/>
      <c r="BA63" s="1082"/>
      <c r="BB63" s="1082"/>
      <c r="BC63" s="1082"/>
      <c r="BD63" s="1082"/>
      <c r="BE63" s="1025"/>
      <c r="BF63" s="1025"/>
      <c r="BG63" s="1025"/>
      <c r="BH63" s="1025"/>
      <c r="BI63" s="1026"/>
      <c r="BJ63" s="1083" t="s">
        <v>124</v>
      </c>
      <c r="BK63" s="1018"/>
      <c r="BL63" s="1018"/>
      <c r="BM63" s="1018"/>
      <c r="BN63" s="1084"/>
      <c r="BO63" s="243"/>
      <c r="BP63" s="243"/>
      <c r="BQ63" s="240">
        <v>57</v>
      </c>
      <c r="BR63" s="241"/>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43"/>
      <c r="BF65" s="243"/>
      <c r="BG65" s="243"/>
      <c r="BH65" s="243"/>
      <c r="BI65" s="243"/>
      <c r="BJ65" s="243"/>
      <c r="BK65" s="243"/>
      <c r="BL65" s="243"/>
      <c r="BM65" s="243"/>
      <c r="BN65" s="243"/>
      <c r="BO65" s="243"/>
      <c r="BP65" s="243"/>
      <c r="BQ65" s="240">
        <v>59</v>
      </c>
      <c r="BR65" s="241"/>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2">
      <c r="A66" s="1060" t="s">
        <v>405</v>
      </c>
      <c r="B66" s="1061"/>
      <c r="C66" s="1061"/>
      <c r="D66" s="1061"/>
      <c r="E66" s="1061"/>
      <c r="F66" s="1061"/>
      <c r="G66" s="1061"/>
      <c r="H66" s="1061"/>
      <c r="I66" s="1061"/>
      <c r="J66" s="1061"/>
      <c r="K66" s="1061"/>
      <c r="L66" s="1061"/>
      <c r="M66" s="1061"/>
      <c r="N66" s="1061"/>
      <c r="O66" s="1061"/>
      <c r="P66" s="1062"/>
      <c r="Q66" s="1066" t="s">
        <v>388</v>
      </c>
      <c r="R66" s="1067"/>
      <c r="S66" s="1067"/>
      <c r="T66" s="1067"/>
      <c r="U66" s="1068"/>
      <c r="V66" s="1066" t="s">
        <v>389</v>
      </c>
      <c r="W66" s="1067"/>
      <c r="X66" s="1067"/>
      <c r="Y66" s="1067"/>
      <c r="Z66" s="1068"/>
      <c r="AA66" s="1066" t="s">
        <v>390</v>
      </c>
      <c r="AB66" s="1067"/>
      <c r="AC66" s="1067"/>
      <c r="AD66" s="1067"/>
      <c r="AE66" s="1068"/>
      <c r="AF66" s="1072" t="s">
        <v>391</v>
      </c>
      <c r="AG66" s="1073"/>
      <c r="AH66" s="1073"/>
      <c r="AI66" s="1073"/>
      <c r="AJ66" s="1074"/>
      <c r="AK66" s="1066" t="s">
        <v>392</v>
      </c>
      <c r="AL66" s="1061"/>
      <c r="AM66" s="1061"/>
      <c r="AN66" s="1061"/>
      <c r="AO66" s="1062"/>
      <c r="AP66" s="1066" t="s">
        <v>393</v>
      </c>
      <c r="AQ66" s="1067"/>
      <c r="AR66" s="1067"/>
      <c r="AS66" s="1067"/>
      <c r="AT66" s="1068"/>
      <c r="AU66" s="1066" t="s">
        <v>406</v>
      </c>
      <c r="AV66" s="1067"/>
      <c r="AW66" s="1067"/>
      <c r="AX66" s="1067"/>
      <c r="AY66" s="1068"/>
      <c r="AZ66" s="1066" t="s">
        <v>370</v>
      </c>
      <c r="BA66" s="1067"/>
      <c r="BB66" s="1067"/>
      <c r="BC66" s="1067"/>
      <c r="BD66" s="1080"/>
      <c r="BE66" s="243"/>
      <c r="BF66" s="243"/>
      <c r="BG66" s="243"/>
      <c r="BH66" s="243"/>
      <c r="BI66" s="243"/>
      <c r="BJ66" s="243"/>
      <c r="BK66" s="243"/>
      <c r="BL66" s="243"/>
      <c r="BM66" s="243"/>
      <c r="BN66" s="243"/>
      <c r="BO66" s="243"/>
      <c r="BP66" s="243"/>
      <c r="BQ66" s="240">
        <v>60</v>
      </c>
      <c r="BR66" s="245"/>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3"/>
      <c r="BF67" s="243"/>
      <c r="BG67" s="243"/>
      <c r="BH67" s="243"/>
      <c r="BI67" s="243"/>
      <c r="BJ67" s="243"/>
      <c r="BK67" s="243"/>
      <c r="BL67" s="243"/>
      <c r="BM67" s="243"/>
      <c r="BN67" s="243"/>
      <c r="BO67" s="243"/>
      <c r="BP67" s="243"/>
      <c r="BQ67" s="240">
        <v>61</v>
      </c>
      <c r="BR67" s="245"/>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2">
      <c r="A68" s="238">
        <v>1</v>
      </c>
      <c r="B68" s="1050" t="s">
        <v>561</v>
      </c>
      <c r="C68" s="1051"/>
      <c r="D68" s="1051"/>
      <c r="E68" s="1051"/>
      <c r="F68" s="1051"/>
      <c r="G68" s="1051"/>
      <c r="H68" s="1051"/>
      <c r="I68" s="1051"/>
      <c r="J68" s="1051"/>
      <c r="K68" s="1051"/>
      <c r="L68" s="1051"/>
      <c r="M68" s="1051"/>
      <c r="N68" s="1051"/>
      <c r="O68" s="1051"/>
      <c r="P68" s="1052"/>
      <c r="Q68" s="1053">
        <v>89</v>
      </c>
      <c r="R68" s="1047"/>
      <c r="S68" s="1047"/>
      <c r="T68" s="1047"/>
      <c r="U68" s="1047"/>
      <c r="V68" s="1047">
        <v>83</v>
      </c>
      <c r="W68" s="1047"/>
      <c r="X68" s="1047"/>
      <c r="Y68" s="1047"/>
      <c r="Z68" s="1047"/>
      <c r="AA68" s="1047">
        <v>6</v>
      </c>
      <c r="AB68" s="1047"/>
      <c r="AC68" s="1047"/>
      <c r="AD68" s="1047"/>
      <c r="AE68" s="1047"/>
      <c r="AF68" s="1047">
        <v>6</v>
      </c>
      <c r="AG68" s="1047"/>
      <c r="AH68" s="1047"/>
      <c r="AI68" s="1047"/>
      <c r="AJ68" s="1047"/>
      <c r="AK68" s="1047">
        <v>3</v>
      </c>
      <c r="AL68" s="1047"/>
      <c r="AM68" s="1047"/>
      <c r="AN68" s="1047"/>
      <c r="AO68" s="1047"/>
      <c r="AP68" s="1047" t="s">
        <v>558</v>
      </c>
      <c r="AQ68" s="1047"/>
      <c r="AR68" s="1047"/>
      <c r="AS68" s="1047"/>
      <c r="AT68" s="1047"/>
      <c r="AU68" s="1047" t="s">
        <v>558</v>
      </c>
      <c r="AV68" s="1047"/>
      <c r="AW68" s="1047"/>
      <c r="AX68" s="1047"/>
      <c r="AY68" s="1047"/>
      <c r="AZ68" s="1048"/>
      <c r="BA68" s="1048"/>
      <c r="BB68" s="1048"/>
      <c r="BC68" s="1048"/>
      <c r="BD68" s="1049"/>
      <c r="BE68" s="243"/>
      <c r="BF68" s="243"/>
      <c r="BG68" s="243"/>
      <c r="BH68" s="243"/>
      <c r="BI68" s="243"/>
      <c r="BJ68" s="243"/>
      <c r="BK68" s="243"/>
      <c r="BL68" s="243"/>
      <c r="BM68" s="243"/>
      <c r="BN68" s="243"/>
      <c r="BO68" s="243"/>
      <c r="BP68" s="243"/>
      <c r="BQ68" s="240">
        <v>62</v>
      </c>
      <c r="BR68" s="245"/>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2">
      <c r="A69" s="240">
        <v>2</v>
      </c>
      <c r="B69" s="1039" t="s">
        <v>562</v>
      </c>
      <c r="C69" s="1040"/>
      <c r="D69" s="1040"/>
      <c r="E69" s="1040"/>
      <c r="F69" s="1040"/>
      <c r="G69" s="1040"/>
      <c r="H69" s="1040"/>
      <c r="I69" s="1040"/>
      <c r="J69" s="1040"/>
      <c r="K69" s="1040"/>
      <c r="L69" s="1040"/>
      <c r="M69" s="1040"/>
      <c r="N69" s="1040"/>
      <c r="O69" s="1040"/>
      <c r="P69" s="1041"/>
      <c r="Q69" s="1042">
        <v>252958</v>
      </c>
      <c r="R69" s="1036"/>
      <c r="S69" s="1036"/>
      <c r="T69" s="1036"/>
      <c r="U69" s="1036"/>
      <c r="V69" s="1036">
        <v>245877</v>
      </c>
      <c r="W69" s="1036"/>
      <c r="X69" s="1036"/>
      <c r="Y69" s="1036"/>
      <c r="Z69" s="1036"/>
      <c r="AA69" s="1036">
        <v>7081</v>
      </c>
      <c r="AB69" s="1036"/>
      <c r="AC69" s="1036"/>
      <c r="AD69" s="1036"/>
      <c r="AE69" s="1036"/>
      <c r="AF69" s="1036">
        <v>7081</v>
      </c>
      <c r="AG69" s="1036"/>
      <c r="AH69" s="1036"/>
      <c r="AI69" s="1036"/>
      <c r="AJ69" s="1036"/>
      <c r="AK69" s="1036">
        <v>2765</v>
      </c>
      <c r="AL69" s="1036"/>
      <c r="AM69" s="1036"/>
      <c r="AN69" s="1036"/>
      <c r="AO69" s="1036"/>
      <c r="AP69" s="1036" t="s">
        <v>558</v>
      </c>
      <c r="AQ69" s="1036"/>
      <c r="AR69" s="1036"/>
      <c r="AS69" s="1036"/>
      <c r="AT69" s="1036"/>
      <c r="AU69" s="1036" t="s">
        <v>558</v>
      </c>
      <c r="AV69" s="1036"/>
      <c r="AW69" s="1036"/>
      <c r="AX69" s="1036"/>
      <c r="AY69" s="1036"/>
      <c r="AZ69" s="1037"/>
      <c r="BA69" s="1037"/>
      <c r="BB69" s="1037"/>
      <c r="BC69" s="1037"/>
      <c r="BD69" s="1038"/>
      <c r="BE69" s="243"/>
      <c r="BF69" s="243"/>
      <c r="BG69" s="243"/>
      <c r="BH69" s="243"/>
      <c r="BI69" s="243"/>
      <c r="BJ69" s="243"/>
      <c r="BK69" s="243"/>
      <c r="BL69" s="243"/>
      <c r="BM69" s="243"/>
      <c r="BN69" s="243"/>
      <c r="BO69" s="243"/>
      <c r="BP69" s="243"/>
      <c r="BQ69" s="240">
        <v>63</v>
      </c>
      <c r="BR69" s="245"/>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2">
      <c r="A70" s="240">
        <v>3</v>
      </c>
      <c r="B70" s="1039" t="s">
        <v>563</v>
      </c>
      <c r="C70" s="1040"/>
      <c r="D70" s="1040"/>
      <c r="E70" s="1040"/>
      <c r="F70" s="1040"/>
      <c r="G70" s="1040"/>
      <c r="H70" s="1040"/>
      <c r="I70" s="1040"/>
      <c r="J70" s="1040"/>
      <c r="K70" s="1040"/>
      <c r="L70" s="1040"/>
      <c r="M70" s="1040"/>
      <c r="N70" s="1040"/>
      <c r="O70" s="1040"/>
      <c r="P70" s="1041"/>
      <c r="Q70" s="1042">
        <v>3397</v>
      </c>
      <c r="R70" s="1036"/>
      <c r="S70" s="1036"/>
      <c r="T70" s="1036"/>
      <c r="U70" s="1036"/>
      <c r="V70" s="1036">
        <v>3307</v>
      </c>
      <c r="W70" s="1036"/>
      <c r="X70" s="1036"/>
      <c r="Y70" s="1036"/>
      <c r="Z70" s="1036"/>
      <c r="AA70" s="1036">
        <v>91</v>
      </c>
      <c r="AB70" s="1036"/>
      <c r="AC70" s="1036"/>
      <c r="AD70" s="1036"/>
      <c r="AE70" s="1036"/>
      <c r="AF70" s="1036">
        <v>91</v>
      </c>
      <c r="AG70" s="1036"/>
      <c r="AH70" s="1036"/>
      <c r="AI70" s="1036"/>
      <c r="AJ70" s="1036"/>
      <c r="AK70" s="1036">
        <v>39</v>
      </c>
      <c r="AL70" s="1036"/>
      <c r="AM70" s="1036"/>
      <c r="AN70" s="1036"/>
      <c r="AO70" s="1036"/>
      <c r="AP70" s="1036">
        <v>1979</v>
      </c>
      <c r="AQ70" s="1036"/>
      <c r="AR70" s="1036"/>
      <c r="AS70" s="1036"/>
      <c r="AT70" s="1036"/>
      <c r="AU70" s="1036">
        <v>301</v>
      </c>
      <c r="AV70" s="1036"/>
      <c r="AW70" s="1036"/>
      <c r="AX70" s="1036"/>
      <c r="AY70" s="1036"/>
      <c r="AZ70" s="1037"/>
      <c r="BA70" s="1037"/>
      <c r="BB70" s="1037"/>
      <c r="BC70" s="1037"/>
      <c r="BD70" s="1038"/>
      <c r="BE70" s="243"/>
      <c r="BF70" s="243"/>
      <c r="BG70" s="243"/>
      <c r="BH70" s="243"/>
      <c r="BI70" s="243"/>
      <c r="BJ70" s="243"/>
      <c r="BK70" s="243"/>
      <c r="BL70" s="243"/>
      <c r="BM70" s="243"/>
      <c r="BN70" s="243"/>
      <c r="BO70" s="243"/>
      <c r="BP70" s="243"/>
      <c r="BQ70" s="240">
        <v>64</v>
      </c>
      <c r="BR70" s="245"/>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2">
      <c r="A71" s="240">
        <v>4</v>
      </c>
      <c r="B71" s="1039" t="s">
        <v>564</v>
      </c>
      <c r="C71" s="1040"/>
      <c r="D71" s="1040"/>
      <c r="E71" s="1040"/>
      <c r="F71" s="1040"/>
      <c r="G71" s="1040"/>
      <c r="H71" s="1040"/>
      <c r="I71" s="1040"/>
      <c r="J71" s="1040"/>
      <c r="K71" s="1040"/>
      <c r="L71" s="1040"/>
      <c r="M71" s="1040"/>
      <c r="N71" s="1040"/>
      <c r="O71" s="1040"/>
      <c r="P71" s="1041"/>
      <c r="Q71" s="1042">
        <v>7172</v>
      </c>
      <c r="R71" s="1036"/>
      <c r="S71" s="1036"/>
      <c r="T71" s="1036"/>
      <c r="U71" s="1036"/>
      <c r="V71" s="1036">
        <v>6595</v>
      </c>
      <c r="W71" s="1036"/>
      <c r="X71" s="1036"/>
      <c r="Y71" s="1036"/>
      <c r="Z71" s="1036"/>
      <c r="AA71" s="1036">
        <v>576</v>
      </c>
      <c r="AB71" s="1036"/>
      <c r="AC71" s="1036"/>
      <c r="AD71" s="1036"/>
      <c r="AE71" s="1036"/>
      <c r="AF71" s="1036">
        <v>576</v>
      </c>
      <c r="AG71" s="1036"/>
      <c r="AH71" s="1036"/>
      <c r="AI71" s="1036"/>
      <c r="AJ71" s="1036"/>
      <c r="AK71" s="1036">
        <v>2440</v>
      </c>
      <c r="AL71" s="1036"/>
      <c r="AM71" s="1036"/>
      <c r="AN71" s="1036"/>
      <c r="AO71" s="1036"/>
      <c r="AP71" s="1036" t="s">
        <v>558</v>
      </c>
      <c r="AQ71" s="1036"/>
      <c r="AR71" s="1036"/>
      <c r="AS71" s="1036"/>
      <c r="AT71" s="1036"/>
      <c r="AU71" s="1036" t="s">
        <v>558</v>
      </c>
      <c r="AV71" s="1036"/>
      <c r="AW71" s="1036"/>
      <c r="AX71" s="1036"/>
      <c r="AY71" s="1036"/>
      <c r="AZ71" s="1037"/>
      <c r="BA71" s="1037"/>
      <c r="BB71" s="1037"/>
      <c r="BC71" s="1037"/>
      <c r="BD71" s="1038"/>
      <c r="BE71" s="243"/>
      <c r="BF71" s="243"/>
      <c r="BG71" s="243"/>
      <c r="BH71" s="243"/>
      <c r="BI71" s="243"/>
      <c r="BJ71" s="243"/>
      <c r="BK71" s="243"/>
      <c r="BL71" s="243"/>
      <c r="BM71" s="243"/>
      <c r="BN71" s="243"/>
      <c r="BO71" s="243"/>
      <c r="BP71" s="243"/>
      <c r="BQ71" s="240">
        <v>65</v>
      </c>
      <c r="BR71" s="245"/>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2">
      <c r="A72" s="240">
        <v>5</v>
      </c>
      <c r="B72" s="1039" t="s">
        <v>565</v>
      </c>
      <c r="C72" s="1040"/>
      <c r="D72" s="1040"/>
      <c r="E72" s="1040"/>
      <c r="F72" s="1040"/>
      <c r="G72" s="1040"/>
      <c r="H72" s="1040"/>
      <c r="I72" s="1040"/>
      <c r="J72" s="1040"/>
      <c r="K72" s="1040"/>
      <c r="L72" s="1040"/>
      <c r="M72" s="1040"/>
      <c r="N72" s="1040"/>
      <c r="O72" s="1040"/>
      <c r="P72" s="1041"/>
      <c r="Q72" s="1042">
        <v>147</v>
      </c>
      <c r="R72" s="1036"/>
      <c r="S72" s="1036"/>
      <c r="T72" s="1036"/>
      <c r="U72" s="1036"/>
      <c r="V72" s="1036">
        <v>125</v>
      </c>
      <c r="W72" s="1036"/>
      <c r="X72" s="1036"/>
      <c r="Y72" s="1036"/>
      <c r="Z72" s="1036"/>
      <c r="AA72" s="1036">
        <v>22</v>
      </c>
      <c r="AB72" s="1036"/>
      <c r="AC72" s="1036"/>
      <c r="AD72" s="1036"/>
      <c r="AE72" s="1036"/>
      <c r="AF72" s="1036">
        <v>22</v>
      </c>
      <c r="AG72" s="1036"/>
      <c r="AH72" s="1036"/>
      <c r="AI72" s="1036"/>
      <c r="AJ72" s="1036"/>
      <c r="AK72" s="1036" t="s">
        <v>558</v>
      </c>
      <c r="AL72" s="1036"/>
      <c r="AM72" s="1036"/>
      <c r="AN72" s="1036"/>
      <c r="AO72" s="1036"/>
      <c r="AP72" s="1036" t="s">
        <v>558</v>
      </c>
      <c r="AQ72" s="1036"/>
      <c r="AR72" s="1036"/>
      <c r="AS72" s="1036"/>
      <c r="AT72" s="1036"/>
      <c r="AU72" s="1036" t="s">
        <v>558</v>
      </c>
      <c r="AV72" s="1036"/>
      <c r="AW72" s="1036"/>
      <c r="AX72" s="1036"/>
      <c r="AY72" s="1036"/>
      <c r="AZ72" s="1037"/>
      <c r="BA72" s="1037"/>
      <c r="BB72" s="1037"/>
      <c r="BC72" s="1037"/>
      <c r="BD72" s="1038"/>
      <c r="BE72" s="243"/>
      <c r="BF72" s="243"/>
      <c r="BG72" s="243"/>
      <c r="BH72" s="243"/>
      <c r="BI72" s="243"/>
      <c r="BJ72" s="243"/>
      <c r="BK72" s="243"/>
      <c r="BL72" s="243"/>
      <c r="BM72" s="243"/>
      <c r="BN72" s="243"/>
      <c r="BO72" s="243"/>
      <c r="BP72" s="243"/>
      <c r="BQ72" s="240">
        <v>66</v>
      </c>
      <c r="BR72" s="245"/>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2">
      <c r="A73" s="240">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3"/>
      <c r="BF73" s="243"/>
      <c r="BG73" s="243"/>
      <c r="BH73" s="243"/>
      <c r="BI73" s="243"/>
      <c r="BJ73" s="243"/>
      <c r="BK73" s="243"/>
      <c r="BL73" s="243"/>
      <c r="BM73" s="243"/>
      <c r="BN73" s="243"/>
      <c r="BO73" s="243"/>
      <c r="BP73" s="243"/>
      <c r="BQ73" s="240">
        <v>67</v>
      </c>
      <c r="BR73" s="245"/>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2">
      <c r="A74" s="240">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3"/>
      <c r="BF74" s="243"/>
      <c r="BG74" s="243"/>
      <c r="BH74" s="243"/>
      <c r="BI74" s="243"/>
      <c r="BJ74" s="243"/>
      <c r="BK74" s="243"/>
      <c r="BL74" s="243"/>
      <c r="BM74" s="243"/>
      <c r="BN74" s="243"/>
      <c r="BO74" s="243"/>
      <c r="BP74" s="243"/>
      <c r="BQ74" s="240">
        <v>68</v>
      </c>
      <c r="BR74" s="245"/>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2">
      <c r="A75" s="240">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3"/>
      <c r="BF75" s="243"/>
      <c r="BG75" s="243"/>
      <c r="BH75" s="243"/>
      <c r="BI75" s="243"/>
      <c r="BJ75" s="243"/>
      <c r="BK75" s="243"/>
      <c r="BL75" s="243"/>
      <c r="BM75" s="243"/>
      <c r="BN75" s="243"/>
      <c r="BO75" s="243"/>
      <c r="BP75" s="243"/>
      <c r="BQ75" s="240">
        <v>69</v>
      </c>
      <c r="BR75" s="245"/>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2">
      <c r="A76" s="240">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3"/>
      <c r="BF76" s="243"/>
      <c r="BG76" s="243"/>
      <c r="BH76" s="243"/>
      <c r="BI76" s="243"/>
      <c r="BJ76" s="243"/>
      <c r="BK76" s="243"/>
      <c r="BL76" s="243"/>
      <c r="BM76" s="243"/>
      <c r="BN76" s="243"/>
      <c r="BO76" s="243"/>
      <c r="BP76" s="243"/>
      <c r="BQ76" s="240">
        <v>70</v>
      </c>
      <c r="BR76" s="245"/>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2">
      <c r="A77" s="240">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3"/>
      <c r="BF77" s="243"/>
      <c r="BG77" s="243"/>
      <c r="BH77" s="243"/>
      <c r="BI77" s="243"/>
      <c r="BJ77" s="243"/>
      <c r="BK77" s="243"/>
      <c r="BL77" s="243"/>
      <c r="BM77" s="243"/>
      <c r="BN77" s="243"/>
      <c r="BO77" s="243"/>
      <c r="BP77" s="243"/>
      <c r="BQ77" s="240">
        <v>71</v>
      </c>
      <c r="BR77" s="245"/>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2">
      <c r="A78" s="240">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3"/>
      <c r="BF78" s="243"/>
      <c r="BG78" s="243"/>
      <c r="BH78" s="243"/>
      <c r="BI78" s="243"/>
      <c r="BJ78" s="233"/>
      <c r="BK78" s="233"/>
      <c r="BL78" s="233"/>
      <c r="BM78" s="233"/>
      <c r="BN78" s="233"/>
      <c r="BO78" s="243"/>
      <c r="BP78" s="243"/>
      <c r="BQ78" s="240">
        <v>72</v>
      </c>
      <c r="BR78" s="245"/>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2">
      <c r="A79" s="240">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3"/>
      <c r="BF79" s="243"/>
      <c r="BG79" s="243"/>
      <c r="BH79" s="243"/>
      <c r="BI79" s="243"/>
      <c r="BJ79" s="233"/>
      <c r="BK79" s="233"/>
      <c r="BL79" s="233"/>
      <c r="BM79" s="233"/>
      <c r="BN79" s="233"/>
      <c r="BO79" s="243"/>
      <c r="BP79" s="243"/>
      <c r="BQ79" s="240">
        <v>73</v>
      </c>
      <c r="BR79" s="245"/>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2">
      <c r="A80" s="240">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3"/>
      <c r="BF80" s="243"/>
      <c r="BG80" s="243"/>
      <c r="BH80" s="243"/>
      <c r="BI80" s="243"/>
      <c r="BJ80" s="243"/>
      <c r="BK80" s="243"/>
      <c r="BL80" s="243"/>
      <c r="BM80" s="243"/>
      <c r="BN80" s="243"/>
      <c r="BO80" s="243"/>
      <c r="BP80" s="243"/>
      <c r="BQ80" s="240">
        <v>74</v>
      </c>
      <c r="BR80" s="245"/>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2">
      <c r="A81" s="240">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3"/>
      <c r="BF81" s="243"/>
      <c r="BG81" s="243"/>
      <c r="BH81" s="243"/>
      <c r="BI81" s="243"/>
      <c r="BJ81" s="243"/>
      <c r="BK81" s="243"/>
      <c r="BL81" s="243"/>
      <c r="BM81" s="243"/>
      <c r="BN81" s="243"/>
      <c r="BO81" s="243"/>
      <c r="BP81" s="243"/>
      <c r="BQ81" s="240">
        <v>75</v>
      </c>
      <c r="BR81" s="245"/>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2">
      <c r="A82" s="240">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3"/>
      <c r="BF82" s="243"/>
      <c r="BG82" s="243"/>
      <c r="BH82" s="243"/>
      <c r="BI82" s="243"/>
      <c r="BJ82" s="243"/>
      <c r="BK82" s="243"/>
      <c r="BL82" s="243"/>
      <c r="BM82" s="243"/>
      <c r="BN82" s="243"/>
      <c r="BO82" s="243"/>
      <c r="BP82" s="243"/>
      <c r="BQ82" s="240">
        <v>76</v>
      </c>
      <c r="BR82" s="245"/>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2">
      <c r="A83" s="240">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3"/>
      <c r="BF83" s="243"/>
      <c r="BG83" s="243"/>
      <c r="BH83" s="243"/>
      <c r="BI83" s="243"/>
      <c r="BJ83" s="243"/>
      <c r="BK83" s="243"/>
      <c r="BL83" s="243"/>
      <c r="BM83" s="243"/>
      <c r="BN83" s="243"/>
      <c r="BO83" s="243"/>
      <c r="BP83" s="243"/>
      <c r="BQ83" s="240">
        <v>77</v>
      </c>
      <c r="BR83" s="245"/>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2">
      <c r="A84" s="240">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3"/>
      <c r="BF84" s="243"/>
      <c r="BG84" s="243"/>
      <c r="BH84" s="243"/>
      <c r="BI84" s="243"/>
      <c r="BJ84" s="243"/>
      <c r="BK84" s="243"/>
      <c r="BL84" s="243"/>
      <c r="BM84" s="243"/>
      <c r="BN84" s="243"/>
      <c r="BO84" s="243"/>
      <c r="BP84" s="243"/>
      <c r="BQ84" s="240">
        <v>78</v>
      </c>
      <c r="BR84" s="245"/>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2">
      <c r="A85" s="240">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3"/>
      <c r="BF85" s="243"/>
      <c r="BG85" s="243"/>
      <c r="BH85" s="243"/>
      <c r="BI85" s="243"/>
      <c r="BJ85" s="243"/>
      <c r="BK85" s="243"/>
      <c r="BL85" s="243"/>
      <c r="BM85" s="243"/>
      <c r="BN85" s="243"/>
      <c r="BO85" s="243"/>
      <c r="BP85" s="243"/>
      <c r="BQ85" s="240">
        <v>79</v>
      </c>
      <c r="BR85" s="245"/>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2">
      <c r="A86" s="240">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3"/>
      <c r="BF86" s="243"/>
      <c r="BG86" s="243"/>
      <c r="BH86" s="243"/>
      <c r="BI86" s="243"/>
      <c r="BJ86" s="243"/>
      <c r="BK86" s="243"/>
      <c r="BL86" s="243"/>
      <c r="BM86" s="243"/>
      <c r="BN86" s="243"/>
      <c r="BO86" s="243"/>
      <c r="BP86" s="243"/>
      <c r="BQ86" s="240">
        <v>80</v>
      </c>
      <c r="BR86" s="245"/>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2">
      <c r="A87" s="246">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3"/>
      <c r="BF87" s="243"/>
      <c r="BG87" s="243"/>
      <c r="BH87" s="243"/>
      <c r="BI87" s="243"/>
      <c r="BJ87" s="243"/>
      <c r="BK87" s="243"/>
      <c r="BL87" s="243"/>
      <c r="BM87" s="243"/>
      <c r="BN87" s="243"/>
      <c r="BO87" s="243"/>
      <c r="BP87" s="243"/>
      <c r="BQ87" s="240">
        <v>81</v>
      </c>
      <c r="BR87" s="245"/>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5">
      <c r="A88" s="242" t="s">
        <v>384</v>
      </c>
      <c r="B88" s="1002" t="s">
        <v>407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7776</v>
      </c>
      <c r="AG88" s="1024"/>
      <c r="AH88" s="1024"/>
      <c r="AI88" s="1024"/>
      <c r="AJ88" s="1024"/>
      <c r="AK88" s="1028"/>
      <c r="AL88" s="1028"/>
      <c r="AM88" s="1028"/>
      <c r="AN88" s="1028"/>
      <c r="AO88" s="1028"/>
      <c r="AP88" s="1024">
        <v>1979</v>
      </c>
      <c r="AQ88" s="1024"/>
      <c r="AR88" s="1024"/>
      <c r="AS88" s="1024"/>
      <c r="AT88" s="1024"/>
      <c r="AU88" s="1024">
        <v>301</v>
      </c>
      <c r="AV88" s="1024"/>
      <c r="AW88" s="1024"/>
      <c r="AX88" s="1024"/>
      <c r="AY88" s="1024"/>
      <c r="AZ88" s="1025"/>
      <c r="BA88" s="1025"/>
      <c r="BB88" s="1025"/>
      <c r="BC88" s="1025"/>
      <c r="BD88" s="1026"/>
      <c r="BE88" s="243"/>
      <c r="BF88" s="243"/>
      <c r="BG88" s="243"/>
      <c r="BH88" s="243"/>
      <c r="BI88" s="243"/>
      <c r="BJ88" s="243"/>
      <c r="BK88" s="243"/>
      <c r="BL88" s="243"/>
      <c r="BM88" s="243"/>
      <c r="BN88" s="243"/>
      <c r="BO88" s="243"/>
      <c r="BP88" s="243"/>
      <c r="BQ88" s="240">
        <v>82</v>
      </c>
      <c r="BR88" s="245"/>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384</v>
      </c>
      <c r="BR102" s="1002" t="s">
        <v>408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15</v>
      </c>
      <c r="CS102" s="1018"/>
      <c r="CT102" s="1018"/>
      <c r="CU102" s="1018"/>
      <c r="CV102" s="1019"/>
      <c r="CW102" s="1017" t="s">
        <v>558</v>
      </c>
      <c r="CX102" s="1018"/>
      <c r="CY102" s="1018"/>
      <c r="CZ102" s="1018"/>
      <c r="DA102" s="1019"/>
      <c r="DB102" s="1017" t="s">
        <v>558</v>
      </c>
      <c r="DC102" s="1018"/>
      <c r="DD102" s="1018"/>
      <c r="DE102" s="1018"/>
      <c r="DF102" s="1019"/>
      <c r="DG102" s="1017" t="s">
        <v>558</v>
      </c>
      <c r="DH102" s="1018"/>
      <c r="DI102" s="1018"/>
      <c r="DJ102" s="1018"/>
      <c r="DK102" s="1019"/>
      <c r="DL102" s="1017" t="s">
        <v>558</v>
      </c>
      <c r="DM102" s="1018"/>
      <c r="DN102" s="1018"/>
      <c r="DO102" s="1018"/>
      <c r="DP102" s="1019"/>
      <c r="DQ102" s="1017" t="s">
        <v>558</v>
      </c>
      <c r="DR102" s="1018"/>
      <c r="DS102" s="1018"/>
      <c r="DT102" s="1018"/>
      <c r="DU102" s="1019"/>
      <c r="DV102" s="1002"/>
      <c r="DW102" s="1003"/>
      <c r="DX102" s="1003"/>
      <c r="DY102" s="1003"/>
      <c r="DZ102" s="1004"/>
      <c r="EA102" s="233"/>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1" t="s">
        <v>411</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51" t="s">
        <v>412</v>
      </c>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row>
    <row r="108" spans="1:131" s="233" customFormat="1" ht="26.25" customHeight="1" x14ac:dyDescent="0.2">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2">
      <c r="A109" s="960" t="s">
        <v>415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416</v>
      </c>
      <c r="AB109" s="961"/>
      <c r="AC109" s="961"/>
      <c r="AD109" s="961"/>
      <c r="AE109" s="962"/>
      <c r="AF109" s="963" t="s">
        <v>417</v>
      </c>
      <c r="AG109" s="961"/>
      <c r="AH109" s="961"/>
      <c r="AI109" s="961"/>
      <c r="AJ109" s="962"/>
      <c r="AK109" s="963" t="s">
        <v>297</v>
      </c>
      <c r="AL109" s="961"/>
      <c r="AM109" s="961"/>
      <c r="AN109" s="961"/>
      <c r="AO109" s="962"/>
      <c r="AP109" s="963" t="s">
        <v>418</v>
      </c>
      <c r="AQ109" s="961"/>
      <c r="AR109" s="961"/>
      <c r="AS109" s="961"/>
      <c r="AT109" s="994"/>
      <c r="AU109" s="960" t="s">
        <v>415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416</v>
      </c>
      <c r="BR109" s="961"/>
      <c r="BS109" s="961"/>
      <c r="BT109" s="961"/>
      <c r="BU109" s="962"/>
      <c r="BV109" s="963" t="s">
        <v>417</v>
      </c>
      <c r="BW109" s="961"/>
      <c r="BX109" s="961"/>
      <c r="BY109" s="961"/>
      <c r="BZ109" s="962"/>
      <c r="CA109" s="963" t="s">
        <v>297</v>
      </c>
      <c r="CB109" s="961"/>
      <c r="CC109" s="961"/>
      <c r="CD109" s="961"/>
      <c r="CE109" s="962"/>
      <c r="CF109" s="1001" t="s">
        <v>418</v>
      </c>
      <c r="CG109" s="1001"/>
      <c r="CH109" s="1001"/>
      <c r="CI109" s="1001"/>
      <c r="CJ109" s="1001"/>
      <c r="CK109" s="963" t="s">
        <v>419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416</v>
      </c>
      <c r="DH109" s="961"/>
      <c r="DI109" s="961"/>
      <c r="DJ109" s="961"/>
      <c r="DK109" s="962"/>
      <c r="DL109" s="963" t="s">
        <v>417</v>
      </c>
      <c r="DM109" s="961"/>
      <c r="DN109" s="961"/>
      <c r="DO109" s="961"/>
      <c r="DP109" s="962"/>
      <c r="DQ109" s="963" t="s">
        <v>297</v>
      </c>
      <c r="DR109" s="961"/>
      <c r="DS109" s="961"/>
      <c r="DT109" s="961"/>
      <c r="DU109" s="962"/>
      <c r="DV109" s="963" t="s">
        <v>418</v>
      </c>
      <c r="DW109" s="961"/>
      <c r="DX109" s="961"/>
      <c r="DY109" s="961"/>
      <c r="DZ109" s="994"/>
    </row>
    <row r="110" spans="1:131" s="233" customFormat="1" ht="26.25" customHeight="1" x14ac:dyDescent="0.2">
      <c r="A110" s="872" t="s">
        <v>420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481633</v>
      </c>
      <c r="AB110" s="954"/>
      <c r="AC110" s="954"/>
      <c r="AD110" s="954"/>
      <c r="AE110" s="955"/>
      <c r="AF110" s="956">
        <v>493720</v>
      </c>
      <c r="AG110" s="954"/>
      <c r="AH110" s="954"/>
      <c r="AI110" s="954"/>
      <c r="AJ110" s="955"/>
      <c r="AK110" s="956">
        <v>502891</v>
      </c>
      <c r="AL110" s="954"/>
      <c r="AM110" s="954"/>
      <c r="AN110" s="954"/>
      <c r="AO110" s="955"/>
      <c r="AP110" s="957">
        <v>11.4</v>
      </c>
      <c r="AQ110" s="958"/>
      <c r="AR110" s="958"/>
      <c r="AS110" s="958"/>
      <c r="AT110" s="959"/>
      <c r="AU110" s="995" t="s">
        <v>72</v>
      </c>
      <c r="AV110" s="996"/>
      <c r="AW110" s="996"/>
      <c r="AX110" s="996"/>
      <c r="AY110" s="996"/>
      <c r="AZ110" s="925" t="s">
        <v>421</v>
      </c>
      <c r="BA110" s="873"/>
      <c r="BB110" s="873"/>
      <c r="BC110" s="873"/>
      <c r="BD110" s="873"/>
      <c r="BE110" s="873"/>
      <c r="BF110" s="873"/>
      <c r="BG110" s="873"/>
      <c r="BH110" s="873"/>
      <c r="BI110" s="873"/>
      <c r="BJ110" s="873"/>
      <c r="BK110" s="873"/>
      <c r="BL110" s="873"/>
      <c r="BM110" s="873"/>
      <c r="BN110" s="873"/>
      <c r="BO110" s="873"/>
      <c r="BP110" s="874"/>
      <c r="BQ110" s="926">
        <v>4622593</v>
      </c>
      <c r="BR110" s="907"/>
      <c r="BS110" s="907"/>
      <c r="BT110" s="907"/>
      <c r="BU110" s="907"/>
      <c r="BV110" s="907">
        <v>5047655</v>
      </c>
      <c r="BW110" s="907"/>
      <c r="BX110" s="907"/>
      <c r="BY110" s="907"/>
      <c r="BZ110" s="907"/>
      <c r="CA110" s="907">
        <v>5426047</v>
      </c>
      <c r="CB110" s="907"/>
      <c r="CC110" s="907"/>
      <c r="CD110" s="907"/>
      <c r="CE110" s="907"/>
      <c r="CF110" s="931">
        <v>123.3</v>
      </c>
      <c r="CG110" s="932"/>
      <c r="CH110" s="932"/>
      <c r="CI110" s="932"/>
      <c r="CJ110" s="932"/>
      <c r="CK110" s="991" t="s">
        <v>422</v>
      </c>
      <c r="CL110" s="884"/>
      <c r="CM110" s="925" t="s">
        <v>423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124</v>
      </c>
      <c r="DH110" s="907"/>
      <c r="DI110" s="907"/>
      <c r="DJ110" s="907"/>
      <c r="DK110" s="907"/>
      <c r="DL110" s="907" t="s">
        <v>124</v>
      </c>
      <c r="DM110" s="907"/>
      <c r="DN110" s="907"/>
      <c r="DO110" s="907"/>
      <c r="DP110" s="907"/>
      <c r="DQ110" s="907" t="s">
        <v>124</v>
      </c>
      <c r="DR110" s="907"/>
      <c r="DS110" s="907"/>
      <c r="DT110" s="907"/>
      <c r="DU110" s="907"/>
      <c r="DV110" s="908" t="s">
        <v>124</v>
      </c>
      <c r="DW110" s="908"/>
      <c r="DX110" s="908"/>
      <c r="DY110" s="908"/>
      <c r="DZ110" s="909"/>
    </row>
    <row r="111" spans="1:131" s="233" customFormat="1" ht="26.25" customHeight="1" x14ac:dyDescent="0.2">
      <c r="A111" s="839" t="s">
        <v>424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124</v>
      </c>
      <c r="AB111" s="984"/>
      <c r="AC111" s="984"/>
      <c r="AD111" s="984"/>
      <c r="AE111" s="985"/>
      <c r="AF111" s="986" t="s">
        <v>124</v>
      </c>
      <c r="AG111" s="984"/>
      <c r="AH111" s="984"/>
      <c r="AI111" s="984"/>
      <c r="AJ111" s="985"/>
      <c r="AK111" s="986" t="s">
        <v>124</v>
      </c>
      <c r="AL111" s="984"/>
      <c r="AM111" s="984"/>
      <c r="AN111" s="984"/>
      <c r="AO111" s="985"/>
      <c r="AP111" s="987" t="s">
        <v>124</v>
      </c>
      <c r="AQ111" s="988"/>
      <c r="AR111" s="988"/>
      <c r="AS111" s="988"/>
      <c r="AT111" s="989"/>
      <c r="AU111" s="997"/>
      <c r="AV111" s="998"/>
      <c r="AW111" s="998"/>
      <c r="AX111" s="998"/>
      <c r="AY111" s="998"/>
      <c r="AZ111" s="880" t="s">
        <v>425</v>
      </c>
      <c r="BA111" s="817"/>
      <c r="BB111" s="817"/>
      <c r="BC111" s="817"/>
      <c r="BD111" s="817"/>
      <c r="BE111" s="817"/>
      <c r="BF111" s="817"/>
      <c r="BG111" s="817"/>
      <c r="BH111" s="817"/>
      <c r="BI111" s="817"/>
      <c r="BJ111" s="817"/>
      <c r="BK111" s="817"/>
      <c r="BL111" s="817"/>
      <c r="BM111" s="817"/>
      <c r="BN111" s="817"/>
      <c r="BO111" s="817"/>
      <c r="BP111" s="818"/>
      <c r="BQ111" s="881">
        <v>84536</v>
      </c>
      <c r="BR111" s="882"/>
      <c r="BS111" s="882"/>
      <c r="BT111" s="882"/>
      <c r="BU111" s="882"/>
      <c r="BV111" s="882">
        <v>73052</v>
      </c>
      <c r="BW111" s="882"/>
      <c r="BX111" s="882"/>
      <c r="BY111" s="882"/>
      <c r="BZ111" s="882"/>
      <c r="CA111" s="882">
        <v>61376</v>
      </c>
      <c r="CB111" s="882"/>
      <c r="CC111" s="882"/>
      <c r="CD111" s="882"/>
      <c r="CE111" s="882"/>
      <c r="CF111" s="940">
        <v>1.4</v>
      </c>
      <c r="CG111" s="941"/>
      <c r="CH111" s="941"/>
      <c r="CI111" s="941"/>
      <c r="CJ111" s="941"/>
      <c r="CK111" s="992"/>
      <c r="CL111" s="886"/>
      <c r="CM111" s="880" t="s">
        <v>426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124</v>
      </c>
      <c r="DH111" s="882"/>
      <c r="DI111" s="882"/>
      <c r="DJ111" s="882"/>
      <c r="DK111" s="882"/>
      <c r="DL111" s="882" t="s">
        <v>124</v>
      </c>
      <c r="DM111" s="882"/>
      <c r="DN111" s="882"/>
      <c r="DO111" s="882"/>
      <c r="DP111" s="882"/>
      <c r="DQ111" s="882" t="s">
        <v>124</v>
      </c>
      <c r="DR111" s="882"/>
      <c r="DS111" s="882"/>
      <c r="DT111" s="882"/>
      <c r="DU111" s="882"/>
      <c r="DV111" s="859" t="s">
        <v>124</v>
      </c>
      <c r="DW111" s="859"/>
      <c r="DX111" s="859"/>
      <c r="DY111" s="859"/>
      <c r="DZ111" s="860"/>
    </row>
    <row r="112" spans="1:131" s="233" customFormat="1" ht="26.25" customHeight="1" x14ac:dyDescent="0.2">
      <c r="A112" s="977" t="s">
        <v>427</v>
      </c>
      <c r="B112" s="978"/>
      <c r="C112" s="817" t="s">
        <v>428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124</v>
      </c>
      <c r="AB112" s="845"/>
      <c r="AC112" s="845"/>
      <c r="AD112" s="845"/>
      <c r="AE112" s="846"/>
      <c r="AF112" s="847" t="s">
        <v>124</v>
      </c>
      <c r="AG112" s="845"/>
      <c r="AH112" s="845"/>
      <c r="AI112" s="845"/>
      <c r="AJ112" s="846"/>
      <c r="AK112" s="847" t="s">
        <v>124</v>
      </c>
      <c r="AL112" s="845"/>
      <c r="AM112" s="845"/>
      <c r="AN112" s="845"/>
      <c r="AO112" s="846"/>
      <c r="AP112" s="889" t="s">
        <v>124</v>
      </c>
      <c r="AQ112" s="890"/>
      <c r="AR112" s="890"/>
      <c r="AS112" s="890"/>
      <c r="AT112" s="891"/>
      <c r="AU112" s="997"/>
      <c r="AV112" s="998"/>
      <c r="AW112" s="998"/>
      <c r="AX112" s="998"/>
      <c r="AY112" s="998"/>
      <c r="AZ112" s="880" t="s">
        <v>429</v>
      </c>
      <c r="BA112" s="817"/>
      <c r="BB112" s="817"/>
      <c r="BC112" s="817"/>
      <c r="BD112" s="817"/>
      <c r="BE112" s="817"/>
      <c r="BF112" s="817"/>
      <c r="BG112" s="817"/>
      <c r="BH112" s="817"/>
      <c r="BI112" s="817"/>
      <c r="BJ112" s="817"/>
      <c r="BK112" s="817"/>
      <c r="BL112" s="817"/>
      <c r="BM112" s="817"/>
      <c r="BN112" s="817"/>
      <c r="BO112" s="817"/>
      <c r="BP112" s="818"/>
      <c r="BQ112" s="881">
        <v>2089997</v>
      </c>
      <c r="BR112" s="882"/>
      <c r="BS112" s="882"/>
      <c r="BT112" s="882"/>
      <c r="BU112" s="882"/>
      <c r="BV112" s="882">
        <v>1989062</v>
      </c>
      <c r="BW112" s="882"/>
      <c r="BX112" s="882"/>
      <c r="BY112" s="882"/>
      <c r="BZ112" s="882"/>
      <c r="CA112" s="882">
        <v>1996908</v>
      </c>
      <c r="CB112" s="882"/>
      <c r="CC112" s="882"/>
      <c r="CD112" s="882"/>
      <c r="CE112" s="882"/>
      <c r="CF112" s="940">
        <v>45.4</v>
      </c>
      <c r="CG112" s="941"/>
      <c r="CH112" s="941"/>
      <c r="CI112" s="941"/>
      <c r="CJ112" s="941"/>
      <c r="CK112" s="992"/>
      <c r="CL112" s="886"/>
      <c r="CM112" s="880" t="s">
        <v>430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124</v>
      </c>
      <c r="DH112" s="882"/>
      <c r="DI112" s="882"/>
      <c r="DJ112" s="882"/>
      <c r="DK112" s="882"/>
      <c r="DL112" s="882" t="s">
        <v>124</v>
      </c>
      <c r="DM112" s="882"/>
      <c r="DN112" s="882"/>
      <c r="DO112" s="882"/>
      <c r="DP112" s="882"/>
      <c r="DQ112" s="882" t="s">
        <v>124</v>
      </c>
      <c r="DR112" s="882"/>
      <c r="DS112" s="882"/>
      <c r="DT112" s="882"/>
      <c r="DU112" s="882"/>
      <c r="DV112" s="859" t="s">
        <v>124</v>
      </c>
      <c r="DW112" s="859"/>
      <c r="DX112" s="859"/>
      <c r="DY112" s="859"/>
      <c r="DZ112" s="860"/>
    </row>
    <row r="113" spans="1:130" s="233" customFormat="1" ht="26.25" customHeight="1" x14ac:dyDescent="0.2">
      <c r="A113" s="979"/>
      <c r="B113" s="980"/>
      <c r="C113" s="817" t="s">
        <v>431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231120</v>
      </c>
      <c r="AB113" s="984"/>
      <c r="AC113" s="984"/>
      <c r="AD113" s="984"/>
      <c r="AE113" s="985"/>
      <c r="AF113" s="986">
        <v>228439</v>
      </c>
      <c r="AG113" s="984"/>
      <c r="AH113" s="984"/>
      <c r="AI113" s="984"/>
      <c r="AJ113" s="985"/>
      <c r="AK113" s="986">
        <v>211975</v>
      </c>
      <c r="AL113" s="984"/>
      <c r="AM113" s="984"/>
      <c r="AN113" s="984"/>
      <c r="AO113" s="985"/>
      <c r="AP113" s="987">
        <v>4.8</v>
      </c>
      <c r="AQ113" s="988"/>
      <c r="AR113" s="988"/>
      <c r="AS113" s="988"/>
      <c r="AT113" s="989"/>
      <c r="AU113" s="997"/>
      <c r="AV113" s="998"/>
      <c r="AW113" s="998"/>
      <c r="AX113" s="998"/>
      <c r="AY113" s="998"/>
      <c r="AZ113" s="880" t="s">
        <v>432</v>
      </c>
      <c r="BA113" s="817"/>
      <c r="BB113" s="817"/>
      <c r="BC113" s="817"/>
      <c r="BD113" s="817"/>
      <c r="BE113" s="817"/>
      <c r="BF113" s="817"/>
      <c r="BG113" s="817"/>
      <c r="BH113" s="817"/>
      <c r="BI113" s="817"/>
      <c r="BJ113" s="817"/>
      <c r="BK113" s="817"/>
      <c r="BL113" s="817"/>
      <c r="BM113" s="817"/>
      <c r="BN113" s="817"/>
      <c r="BO113" s="817"/>
      <c r="BP113" s="818"/>
      <c r="BQ113" s="881">
        <v>246623</v>
      </c>
      <c r="BR113" s="882"/>
      <c r="BS113" s="882"/>
      <c r="BT113" s="882"/>
      <c r="BU113" s="882"/>
      <c r="BV113" s="882">
        <v>248444</v>
      </c>
      <c r="BW113" s="882"/>
      <c r="BX113" s="882"/>
      <c r="BY113" s="882"/>
      <c r="BZ113" s="882"/>
      <c r="CA113" s="882">
        <v>301361</v>
      </c>
      <c r="CB113" s="882"/>
      <c r="CC113" s="882"/>
      <c r="CD113" s="882"/>
      <c r="CE113" s="882"/>
      <c r="CF113" s="940">
        <v>6.8</v>
      </c>
      <c r="CG113" s="941"/>
      <c r="CH113" s="941"/>
      <c r="CI113" s="941"/>
      <c r="CJ113" s="941"/>
      <c r="CK113" s="992"/>
      <c r="CL113" s="886"/>
      <c r="CM113" s="880" t="s">
        <v>433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v>84536</v>
      </c>
      <c r="DH113" s="845"/>
      <c r="DI113" s="845"/>
      <c r="DJ113" s="845"/>
      <c r="DK113" s="846"/>
      <c r="DL113" s="847">
        <v>73052</v>
      </c>
      <c r="DM113" s="845"/>
      <c r="DN113" s="845"/>
      <c r="DO113" s="845"/>
      <c r="DP113" s="846"/>
      <c r="DQ113" s="847">
        <v>61376</v>
      </c>
      <c r="DR113" s="845"/>
      <c r="DS113" s="845"/>
      <c r="DT113" s="845"/>
      <c r="DU113" s="846"/>
      <c r="DV113" s="889">
        <v>1.4</v>
      </c>
      <c r="DW113" s="890"/>
      <c r="DX113" s="890"/>
      <c r="DY113" s="890"/>
      <c r="DZ113" s="891"/>
    </row>
    <row r="114" spans="1:130" s="233" customFormat="1" ht="26.25" customHeight="1" x14ac:dyDescent="0.2">
      <c r="A114" s="979"/>
      <c r="B114" s="980"/>
      <c r="C114" s="817" t="s">
        <v>434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44708</v>
      </c>
      <c r="AB114" s="845"/>
      <c r="AC114" s="845"/>
      <c r="AD114" s="845"/>
      <c r="AE114" s="846"/>
      <c r="AF114" s="847">
        <v>46608</v>
      </c>
      <c r="AG114" s="845"/>
      <c r="AH114" s="845"/>
      <c r="AI114" s="845"/>
      <c r="AJ114" s="846"/>
      <c r="AK114" s="847">
        <v>43315</v>
      </c>
      <c r="AL114" s="845"/>
      <c r="AM114" s="845"/>
      <c r="AN114" s="845"/>
      <c r="AO114" s="846"/>
      <c r="AP114" s="889">
        <v>1</v>
      </c>
      <c r="AQ114" s="890"/>
      <c r="AR114" s="890"/>
      <c r="AS114" s="890"/>
      <c r="AT114" s="891"/>
      <c r="AU114" s="997"/>
      <c r="AV114" s="998"/>
      <c r="AW114" s="998"/>
      <c r="AX114" s="998"/>
      <c r="AY114" s="998"/>
      <c r="AZ114" s="880" t="s">
        <v>435</v>
      </c>
      <c r="BA114" s="817"/>
      <c r="BB114" s="817"/>
      <c r="BC114" s="817"/>
      <c r="BD114" s="817"/>
      <c r="BE114" s="817"/>
      <c r="BF114" s="817"/>
      <c r="BG114" s="817"/>
      <c r="BH114" s="817"/>
      <c r="BI114" s="817"/>
      <c r="BJ114" s="817"/>
      <c r="BK114" s="817"/>
      <c r="BL114" s="817"/>
      <c r="BM114" s="817"/>
      <c r="BN114" s="817"/>
      <c r="BO114" s="817"/>
      <c r="BP114" s="818"/>
      <c r="BQ114" s="881">
        <v>664933</v>
      </c>
      <c r="BR114" s="882"/>
      <c r="BS114" s="882"/>
      <c r="BT114" s="882"/>
      <c r="BU114" s="882"/>
      <c r="BV114" s="882">
        <v>665294</v>
      </c>
      <c r="BW114" s="882"/>
      <c r="BX114" s="882"/>
      <c r="BY114" s="882"/>
      <c r="BZ114" s="882"/>
      <c r="CA114" s="882">
        <v>621151</v>
      </c>
      <c r="CB114" s="882"/>
      <c r="CC114" s="882"/>
      <c r="CD114" s="882"/>
      <c r="CE114" s="882"/>
      <c r="CF114" s="940">
        <v>14.1</v>
      </c>
      <c r="CG114" s="941"/>
      <c r="CH114" s="941"/>
      <c r="CI114" s="941"/>
      <c r="CJ114" s="941"/>
      <c r="CK114" s="992"/>
      <c r="CL114" s="886"/>
      <c r="CM114" s="880" t="s">
        <v>436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124</v>
      </c>
      <c r="DH114" s="845"/>
      <c r="DI114" s="845"/>
      <c r="DJ114" s="845"/>
      <c r="DK114" s="846"/>
      <c r="DL114" s="847" t="s">
        <v>124</v>
      </c>
      <c r="DM114" s="845"/>
      <c r="DN114" s="845"/>
      <c r="DO114" s="845"/>
      <c r="DP114" s="846"/>
      <c r="DQ114" s="847" t="s">
        <v>124</v>
      </c>
      <c r="DR114" s="845"/>
      <c r="DS114" s="845"/>
      <c r="DT114" s="845"/>
      <c r="DU114" s="846"/>
      <c r="DV114" s="889" t="s">
        <v>124</v>
      </c>
      <c r="DW114" s="890"/>
      <c r="DX114" s="890"/>
      <c r="DY114" s="890"/>
      <c r="DZ114" s="891"/>
    </row>
    <row r="115" spans="1:130" s="233" customFormat="1" ht="26.25" customHeight="1" x14ac:dyDescent="0.2">
      <c r="A115" s="979"/>
      <c r="B115" s="980"/>
      <c r="C115" s="817" t="s">
        <v>437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12899</v>
      </c>
      <c r="AB115" s="984"/>
      <c r="AC115" s="984"/>
      <c r="AD115" s="984"/>
      <c r="AE115" s="985"/>
      <c r="AF115" s="986">
        <v>12899</v>
      </c>
      <c r="AG115" s="984"/>
      <c r="AH115" s="984"/>
      <c r="AI115" s="984"/>
      <c r="AJ115" s="985"/>
      <c r="AK115" s="986">
        <v>12899</v>
      </c>
      <c r="AL115" s="984"/>
      <c r="AM115" s="984"/>
      <c r="AN115" s="984"/>
      <c r="AO115" s="985"/>
      <c r="AP115" s="987">
        <v>0.3</v>
      </c>
      <c r="AQ115" s="988"/>
      <c r="AR115" s="988"/>
      <c r="AS115" s="988"/>
      <c r="AT115" s="989"/>
      <c r="AU115" s="997"/>
      <c r="AV115" s="998"/>
      <c r="AW115" s="998"/>
      <c r="AX115" s="998"/>
      <c r="AY115" s="998"/>
      <c r="AZ115" s="880" t="s">
        <v>438</v>
      </c>
      <c r="BA115" s="817"/>
      <c r="BB115" s="817"/>
      <c r="BC115" s="817"/>
      <c r="BD115" s="817"/>
      <c r="BE115" s="817"/>
      <c r="BF115" s="817"/>
      <c r="BG115" s="817"/>
      <c r="BH115" s="817"/>
      <c r="BI115" s="817"/>
      <c r="BJ115" s="817"/>
      <c r="BK115" s="817"/>
      <c r="BL115" s="817"/>
      <c r="BM115" s="817"/>
      <c r="BN115" s="817"/>
      <c r="BO115" s="817"/>
      <c r="BP115" s="818"/>
      <c r="BQ115" s="881" t="s">
        <v>124</v>
      </c>
      <c r="BR115" s="882"/>
      <c r="BS115" s="882"/>
      <c r="BT115" s="882"/>
      <c r="BU115" s="882"/>
      <c r="BV115" s="882">
        <v>5796</v>
      </c>
      <c r="BW115" s="882"/>
      <c r="BX115" s="882"/>
      <c r="BY115" s="882"/>
      <c r="BZ115" s="882"/>
      <c r="CA115" s="882">
        <v>348</v>
      </c>
      <c r="CB115" s="882"/>
      <c r="CC115" s="882"/>
      <c r="CD115" s="882"/>
      <c r="CE115" s="882"/>
      <c r="CF115" s="940">
        <v>0</v>
      </c>
      <c r="CG115" s="941"/>
      <c r="CH115" s="941"/>
      <c r="CI115" s="941"/>
      <c r="CJ115" s="941"/>
      <c r="CK115" s="992"/>
      <c r="CL115" s="886"/>
      <c r="CM115" s="880" t="s">
        <v>439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124</v>
      </c>
      <c r="DH115" s="845"/>
      <c r="DI115" s="845"/>
      <c r="DJ115" s="845"/>
      <c r="DK115" s="846"/>
      <c r="DL115" s="847" t="s">
        <v>124</v>
      </c>
      <c r="DM115" s="845"/>
      <c r="DN115" s="845"/>
      <c r="DO115" s="845"/>
      <c r="DP115" s="846"/>
      <c r="DQ115" s="847" t="s">
        <v>124</v>
      </c>
      <c r="DR115" s="845"/>
      <c r="DS115" s="845"/>
      <c r="DT115" s="845"/>
      <c r="DU115" s="846"/>
      <c r="DV115" s="889" t="s">
        <v>124</v>
      </c>
      <c r="DW115" s="890"/>
      <c r="DX115" s="890"/>
      <c r="DY115" s="890"/>
      <c r="DZ115" s="891"/>
    </row>
    <row r="116" spans="1:130" s="233" customFormat="1" ht="26.25" customHeight="1" x14ac:dyDescent="0.2">
      <c r="A116" s="981"/>
      <c r="B116" s="982"/>
      <c r="C116" s="904" t="s">
        <v>440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124</v>
      </c>
      <c r="AB116" s="845"/>
      <c r="AC116" s="845"/>
      <c r="AD116" s="845"/>
      <c r="AE116" s="846"/>
      <c r="AF116" s="847" t="s">
        <v>124</v>
      </c>
      <c r="AG116" s="845"/>
      <c r="AH116" s="845"/>
      <c r="AI116" s="845"/>
      <c r="AJ116" s="846"/>
      <c r="AK116" s="847" t="s">
        <v>124</v>
      </c>
      <c r="AL116" s="845"/>
      <c r="AM116" s="845"/>
      <c r="AN116" s="845"/>
      <c r="AO116" s="846"/>
      <c r="AP116" s="889" t="s">
        <v>124</v>
      </c>
      <c r="AQ116" s="890"/>
      <c r="AR116" s="890"/>
      <c r="AS116" s="890"/>
      <c r="AT116" s="891"/>
      <c r="AU116" s="997"/>
      <c r="AV116" s="998"/>
      <c r="AW116" s="998"/>
      <c r="AX116" s="998"/>
      <c r="AY116" s="998"/>
      <c r="AZ116" s="974" t="s">
        <v>441</v>
      </c>
      <c r="BA116" s="975"/>
      <c r="BB116" s="975"/>
      <c r="BC116" s="975"/>
      <c r="BD116" s="975"/>
      <c r="BE116" s="975"/>
      <c r="BF116" s="975"/>
      <c r="BG116" s="975"/>
      <c r="BH116" s="975"/>
      <c r="BI116" s="975"/>
      <c r="BJ116" s="975"/>
      <c r="BK116" s="975"/>
      <c r="BL116" s="975"/>
      <c r="BM116" s="975"/>
      <c r="BN116" s="975"/>
      <c r="BO116" s="975"/>
      <c r="BP116" s="976"/>
      <c r="BQ116" s="881" t="s">
        <v>124</v>
      </c>
      <c r="BR116" s="882"/>
      <c r="BS116" s="882"/>
      <c r="BT116" s="882"/>
      <c r="BU116" s="882"/>
      <c r="BV116" s="882" t="s">
        <v>124</v>
      </c>
      <c r="BW116" s="882"/>
      <c r="BX116" s="882"/>
      <c r="BY116" s="882"/>
      <c r="BZ116" s="882"/>
      <c r="CA116" s="882" t="s">
        <v>124</v>
      </c>
      <c r="CB116" s="882"/>
      <c r="CC116" s="882"/>
      <c r="CD116" s="882"/>
      <c r="CE116" s="882"/>
      <c r="CF116" s="940" t="s">
        <v>124</v>
      </c>
      <c r="CG116" s="941"/>
      <c r="CH116" s="941"/>
      <c r="CI116" s="941"/>
      <c r="CJ116" s="941"/>
      <c r="CK116" s="992"/>
      <c r="CL116" s="886"/>
      <c r="CM116" s="880" t="s">
        <v>442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124</v>
      </c>
      <c r="DH116" s="845"/>
      <c r="DI116" s="845"/>
      <c r="DJ116" s="845"/>
      <c r="DK116" s="846"/>
      <c r="DL116" s="847" t="s">
        <v>124</v>
      </c>
      <c r="DM116" s="845"/>
      <c r="DN116" s="845"/>
      <c r="DO116" s="845"/>
      <c r="DP116" s="846"/>
      <c r="DQ116" s="847" t="s">
        <v>124</v>
      </c>
      <c r="DR116" s="845"/>
      <c r="DS116" s="845"/>
      <c r="DT116" s="845"/>
      <c r="DU116" s="846"/>
      <c r="DV116" s="889" t="s">
        <v>124</v>
      </c>
      <c r="DW116" s="890"/>
      <c r="DX116" s="890"/>
      <c r="DY116" s="890"/>
      <c r="DZ116" s="891"/>
    </row>
    <row r="117" spans="1:130" s="233" customFormat="1" ht="26.25" customHeight="1" x14ac:dyDescent="0.2">
      <c r="A117" s="960" t="s">
        <v>181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443</v>
      </c>
      <c r="Z117" s="962"/>
      <c r="AA117" s="967">
        <v>770360</v>
      </c>
      <c r="AB117" s="968"/>
      <c r="AC117" s="968"/>
      <c r="AD117" s="968"/>
      <c r="AE117" s="969"/>
      <c r="AF117" s="970">
        <v>781666</v>
      </c>
      <c r="AG117" s="968"/>
      <c r="AH117" s="968"/>
      <c r="AI117" s="968"/>
      <c r="AJ117" s="969"/>
      <c r="AK117" s="970">
        <v>771080</v>
      </c>
      <c r="AL117" s="968"/>
      <c r="AM117" s="968"/>
      <c r="AN117" s="968"/>
      <c r="AO117" s="969"/>
      <c r="AP117" s="971"/>
      <c r="AQ117" s="972"/>
      <c r="AR117" s="972"/>
      <c r="AS117" s="972"/>
      <c r="AT117" s="973"/>
      <c r="AU117" s="997"/>
      <c r="AV117" s="998"/>
      <c r="AW117" s="998"/>
      <c r="AX117" s="998"/>
      <c r="AY117" s="998"/>
      <c r="AZ117" s="928" t="s">
        <v>444</v>
      </c>
      <c r="BA117" s="929"/>
      <c r="BB117" s="929"/>
      <c r="BC117" s="929"/>
      <c r="BD117" s="929"/>
      <c r="BE117" s="929"/>
      <c r="BF117" s="929"/>
      <c r="BG117" s="929"/>
      <c r="BH117" s="929"/>
      <c r="BI117" s="929"/>
      <c r="BJ117" s="929"/>
      <c r="BK117" s="929"/>
      <c r="BL117" s="929"/>
      <c r="BM117" s="929"/>
      <c r="BN117" s="929"/>
      <c r="BO117" s="929"/>
      <c r="BP117" s="930"/>
      <c r="BQ117" s="881" t="s">
        <v>124</v>
      </c>
      <c r="BR117" s="882"/>
      <c r="BS117" s="882"/>
      <c r="BT117" s="882"/>
      <c r="BU117" s="882"/>
      <c r="BV117" s="882" t="s">
        <v>124</v>
      </c>
      <c r="BW117" s="882"/>
      <c r="BX117" s="882"/>
      <c r="BY117" s="882"/>
      <c r="BZ117" s="882"/>
      <c r="CA117" s="882" t="s">
        <v>124</v>
      </c>
      <c r="CB117" s="882"/>
      <c r="CC117" s="882"/>
      <c r="CD117" s="882"/>
      <c r="CE117" s="882"/>
      <c r="CF117" s="940" t="s">
        <v>124</v>
      </c>
      <c r="CG117" s="941"/>
      <c r="CH117" s="941"/>
      <c r="CI117" s="941"/>
      <c r="CJ117" s="941"/>
      <c r="CK117" s="992"/>
      <c r="CL117" s="886"/>
      <c r="CM117" s="880" t="s">
        <v>445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124</v>
      </c>
      <c r="DH117" s="845"/>
      <c r="DI117" s="845"/>
      <c r="DJ117" s="845"/>
      <c r="DK117" s="846"/>
      <c r="DL117" s="847" t="s">
        <v>124</v>
      </c>
      <c r="DM117" s="845"/>
      <c r="DN117" s="845"/>
      <c r="DO117" s="845"/>
      <c r="DP117" s="846"/>
      <c r="DQ117" s="847" t="s">
        <v>124</v>
      </c>
      <c r="DR117" s="845"/>
      <c r="DS117" s="845"/>
      <c r="DT117" s="845"/>
      <c r="DU117" s="846"/>
      <c r="DV117" s="889" t="s">
        <v>124</v>
      </c>
      <c r="DW117" s="890"/>
      <c r="DX117" s="890"/>
      <c r="DY117" s="890"/>
      <c r="DZ117" s="891"/>
    </row>
    <row r="118" spans="1:130" s="233" customFormat="1" ht="26.25" customHeight="1" x14ac:dyDescent="0.2">
      <c r="A118" s="960" t="s">
        <v>419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416</v>
      </c>
      <c r="AB118" s="961"/>
      <c r="AC118" s="961"/>
      <c r="AD118" s="961"/>
      <c r="AE118" s="962"/>
      <c r="AF118" s="963" t="s">
        <v>417</v>
      </c>
      <c r="AG118" s="961"/>
      <c r="AH118" s="961"/>
      <c r="AI118" s="961"/>
      <c r="AJ118" s="962"/>
      <c r="AK118" s="963" t="s">
        <v>297</v>
      </c>
      <c r="AL118" s="961"/>
      <c r="AM118" s="961"/>
      <c r="AN118" s="961"/>
      <c r="AO118" s="962"/>
      <c r="AP118" s="964" t="s">
        <v>418</v>
      </c>
      <c r="AQ118" s="965"/>
      <c r="AR118" s="965"/>
      <c r="AS118" s="965"/>
      <c r="AT118" s="966"/>
      <c r="AU118" s="997"/>
      <c r="AV118" s="998"/>
      <c r="AW118" s="998"/>
      <c r="AX118" s="998"/>
      <c r="AY118" s="998"/>
      <c r="AZ118" s="903" t="s">
        <v>446</v>
      </c>
      <c r="BA118" s="904"/>
      <c r="BB118" s="904"/>
      <c r="BC118" s="904"/>
      <c r="BD118" s="904"/>
      <c r="BE118" s="904"/>
      <c r="BF118" s="904"/>
      <c r="BG118" s="904"/>
      <c r="BH118" s="904"/>
      <c r="BI118" s="904"/>
      <c r="BJ118" s="904"/>
      <c r="BK118" s="904"/>
      <c r="BL118" s="904"/>
      <c r="BM118" s="904"/>
      <c r="BN118" s="904"/>
      <c r="BO118" s="904"/>
      <c r="BP118" s="905"/>
      <c r="BQ118" s="944" t="s">
        <v>124</v>
      </c>
      <c r="BR118" s="910"/>
      <c r="BS118" s="910"/>
      <c r="BT118" s="910"/>
      <c r="BU118" s="910"/>
      <c r="BV118" s="910" t="s">
        <v>124</v>
      </c>
      <c r="BW118" s="910"/>
      <c r="BX118" s="910"/>
      <c r="BY118" s="910"/>
      <c r="BZ118" s="910"/>
      <c r="CA118" s="910" t="s">
        <v>124</v>
      </c>
      <c r="CB118" s="910"/>
      <c r="CC118" s="910"/>
      <c r="CD118" s="910"/>
      <c r="CE118" s="910"/>
      <c r="CF118" s="940" t="s">
        <v>124</v>
      </c>
      <c r="CG118" s="941"/>
      <c r="CH118" s="941"/>
      <c r="CI118" s="941"/>
      <c r="CJ118" s="941"/>
      <c r="CK118" s="992"/>
      <c r="CL118" s="886"/>
      <c r="CM118" s="880" t="s">
        <v>447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124</v>
      </c>
      <c r="DH118" s="845"/>
      <c r="DI118" s="845"/>
      <c r="DJ118" s="845"/>
      <c r="DK118" s="846"/>
      <c r="DL118" s="847" t="s">
        <v>124</v>
      </c>
      <c r="DM118" s="845"/>
      <c r="DN118" s="845"/>
      <c r="DO118" s="845"/>
      <c r="DP118" s="846"/>
      <c r="DQ118" s="847" t="s">
        <v>124</v>
      </c>
      <c r="DR118" s="845"/>
      <c r="DS118" s="845"/>
      <c r="DT118" s="845"/>
      <c r="DU118" s="846"/>
      <c r="DV118" s="889" t="s">
        <v>124</v>
      </c>
      <c r="DW118" s="890"/>
      <c r="DX118" s="890"/>
      <c r="DY118" s="890"/>
      <c r="DZ118" s="891"/>
    </row>
    <row r="119" spans="1:130" s="233" customFormat="1" ht="26.25" customHeight="1" x14ac:dyDescent="0.2">
      <c r="A119" s="883" t="s">
        <v>422</v>
      </c>
      <c r="B119" s="884"/>
      <c r="C119" s="925" t="s">
        <v>423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124</v>
      </c>
      <c r="AB119" s="954"/>
      <c r="AC119" s="954"/>
      <c r="AD119" s="954"/>
      <c r="AE119" s="955"/>
      <c r="AF119" s="956" t="s">
        <v>124</v>
      </c>
      <c r="AG119" s="954"/>
      <c r="AH119" s="954"/>
      <c r="AI119" s="954"/>
      <c r="AJ119" s="955"/>
      <c r="AK119" s="956" t="s">
        <v>124</v>
      </c>
      <c r="AL119" s="954"/>
      <c r="AM119" s="954"/>
      <c r="AN119" s="954"/>
      <c r="AO119" s="955"/>
      <c r="AP119" s="957" t="s">
        <v>124</v>
      </c>
      <c r="AQ119" s="958"/>
      <c r="AR119" s="958"/>
      <c r="AS119" s="958"/>
      <c r="AT119" s="959"/>
      <c r="AU119" s="999"/>
      <c r="AV119" s="1000"/>
      <c r="AW119" s="1000"/>
      <c r="AX119" s="1000"/>
      <c r="AY119" s="1000"/>
      <c r="AZ119" s="253" t="s">
        <v>181</v>
      </c>
      <c r="BA119" s="253"/>
      <c r="BB119" s="253"/>
      <c r="BC119" s="253"/>
      <c r="BD119" s="253"/>
      <c r="BE119" s="253"/>
      <c r="BF119" s="253"/>
      <c r="BG119" s="253"/>
      <c r="BH119" s="253"/>
      <c r="BI119" s="253"/>
      <c r="BJ119" s="253"/>
      <c r="BK119" s="253"/>
      <c r="BL119" s="253"/>
      <c r="BM119" s="253"/>
      <c r="BN119" s="253"/>
      <c r="BO119" s="942" t="s">
        <v>448</v>
      </c>
      <c r="BP119" s="943"/>
      <c r="BQ119" s="944">
        <v>7708682</v>
      </c>
      <c r="BR119" s="910"/>
      <c r="BS119" s="910"/>
      <c r="BT119" s="910"/>
      <c r="BU119" s="910"/>
      <c r="BV119" s="910">
        <v>8029303</v>
      </c>
      <c r="BW119" s="910"/>
      <c r="BX119" s="910"/>
      <c r="BY119" s="910"/>
      <c r="BZ119" s="910"/>
      <c r="CA119" s="910">
        <v>8407191</v>
      </c>
      <c r="CB119" s="910"/>
      <c r="CC119" s="910"/>
      <c r="CD119" s="910"/>
      <c r="CE119" s="910"/>
      <c r="CF119" s="813"/>
      <c r="CG119" s="814"/>
      <c r="CH119" s="814"/>
      <c r="CI119" s="814"/>
      <c r="CJ119" s="899"/>
      <c r="CK119" s="993"/>
      <c r="CL119" s="888"/>
      <c r="CM119" s="903" t="s">
        <v>449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124</v>
      </c>
      <c r="DH119" s="829"/>
      <c r="DI119" s="829"/>
      <c r="DJ119" s="829"/>
      <c r="DK119" s="830"/>
      <c r="DL119" s="831" t="s">
        <v>124</v>
      </c>
      <c r="DM119" s="829"/>
      <c r="DN119" s="829"/>
      <c r="DO119" s="829"/>
      <c r="DP119" s="830"/>
      <c r="DQ119" s="831" t="s">
        <v>124</v>
      </c>
      <c r="DR119" s="829"/>
      <c r="DS119" s="829"/>
      <c r="DT119" s="829"/>
      <c r="DU119" s="830"/>
      <c r="DV119" s="913" t="s">
        <v>124</v>
      </c>
      <c r="DW119" s="914"/>
      <c r="DX119" s="914"/>
      <c r="DY119" s="914"/>
      <c r="DZ119" s="915"/>
    </row>
    <row r="120" spans="1:130" s="233" customFormat="1" ht="26.25" customHeight="1" x14ac:dyDescent="0.2">
      <c r="A120" s="885"/>
      <c r="B120" s="886"/>
      <c r="C120" s="880" t="s">
        <v>426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124</v>
      </c>
      <c r="AB120" s="845"/>
      <c r="AC120" s="845"/>
      <c r="AD120" s="845"/>
      <c r="AE120" s="846"/>
      <c r="AF120" s="847" t="s">
        <v>124</v>
      </c>
      <c r="AG120" s="845"/>
      <c r="AH120" s="845"/>
      <c r="AI120" s="845"/>
      <c r="AJ120" s="846"/>
      <c r="AK120" s="847" t="s">
        <v>124</v>
      </c>
      <c r="AL120" s="845"/>
      <c r="AM120" s="845"/>
      <c r="AN120" s="845"/>
      <c r="AO120" s="846"/>
      <c r="AP120" s="889" t="s">
        <v>124</v>
      </c>
      <c r="AQ120" s="890"/>
      <c r="AR120" s="890"/>
      <c r="AS120" s="890"/>
      <c r="AT120" s="891"/>
      <c r="AU120" s="945" t="s">
        <v>450</v>
      </c>
      <c r="AV120" s="946"/>
      <c r="AW120" s="946"/>
      <c r="AX120" s="946"/>
      <c r="AY120" s="947"/>
      <c r="AZ120" s="925" t="s">
        <v>451</v>
      </c>
      <c r="BA120" s="873"/>
      <c r="BB120" s="873"/>
      <c r="BC120" s="873"/>
      <c r="BD120" s="873"/>
      <c r="BE120" s="873"/>
      <c r="BF120" s="873"/>
      <c r="BG120" s="873"/>
      <c r="BH120" s="873"/>
      <c r="BI120" s="873"/>
      <c r="BJ120" s="873"/>
      <c r="BK120" s="873"/>
      <c r="BL120" s="873"/>
      <c r="BM120" s="873"/>
      <c r="BN120" s="873"/>
      <c r="BO120" s="873"/>
      <c r="BP120" s="874"/>
      <c r="BQ120" s="926">
        <v>2514500</v>
      </c>
      <c r="BR120" s="907"/>
      <c r="BS120" s="907"/>
      <c r="BT120" s="907"/>
      <c r="BU120" s="907"/>
      <c r="BV120" s="907">
        <v>2517096</v>
      </c>
      <c r="BW120" s="907"/>
      <c r="BX120" s="907"/>
      <c r="BY120" s="907"/>
      <c r="BZ120" s="907"/>
      <c r="CA120" s="907">
        <v>2555717</v>
      </c>
      <c r="CB120" s="907"/>
      <c r="CC120" s="907"/>
      <c r="CD120" s="907"/>
      <c r="CE120" s="907"/>
      <c r="CF120" s="931">
        <v>58.1</v>
      </c>
      <c r="CG120" s="932"/>
      <c r="CH120" s="932"/>
      <c r="CI120" s="932"/>
      <c r="CJ120" s="932"/>
      <c r="CK120" s="933" t="s">
        <v>452</v>
      </c>
      <c r="CL120" s="917"/>
      <c r="CM120" s="917"/>
      <c r="CN120" s="917"/>
      <c r="CO120" s="918"/>
      <c r="CP120" s="937" t="s">
        <v>401</v>
      </c>
      <c r="CQ120" s="938"/>
      <c r="CR120" s="938"/>
      <c r="CS120" s="938"/>
      <c r="CT120" s="938"/>
      <c r="CU120" s="938"/>
      <c r="CV120" s="938"/>
      <c r="CW120" s="938"/>
      <c r="CX120" s="938"/>
      <c r="CY120" s="938"/>
      <c r="CZ120" s="938"/>
      <c r="DA120" s="938"/>
      <c r="DB120" s="938"/>
      <c r="DC120" s="938"/>
      <c r="DD120" s="938"/>
      <c r="DE120" s="938"/>
      <c r="DF120" s="939"/>
      <c r="DG120" s="926" t="s">
        <v>124</v>
      </c>
      <c r="DH120" s="907"/>
      <c r="DI120" s="907"/>
      <c r="DJ120" s="907"/>
      <c r="DK120" s="907"/>
      <c r="DL120" s="907">
        <v>1989062</v>
      </c>
      <c r="DM120" s="907"/>
      <c r="DN120" s="907"/>
      <c r="DO120" s="907"/>
      <c r="DP120" s="907"/>
      <c r="DQ120" s="907">
        <v>1996908</v>
      </c>
      <c r="DR120" s="907"/>
      <c r="DS120" s="907"/>
      <c r="DT120" s="907"/>
      <c r="DU120" s="907"/>
      <c r="DV120" s="908">
        <v>45.4</v>
      </c>
      <c r="DW120" s="908"/>
      <c r="DX120" s="908"/>
      <c r="DY120" s="908"/>
      <c r="DZ120" s="909"/>
    </row>
    <row r="121" spans="1:130" s="233" customFormat="1" ht="26.25" customHeight="1" x14ac:dyDescent="0.2">
      <c r="A121" s="885"/>
      <c r="B121" s="886"/>
      <c r="C121" s="928" t="s">
        <v>453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12899</v>
      </c>
      <c r="AB121" s="845"/>
      <c r="AC121" s="845"/>
      <c r="AD121" s="845"/>
      <c r="AE121" s="846"/>
      <c r="AF121" s="847">
        <v>12899</v>
      </c>
      <c r="AG121" s="845"/>
      <c r="AH121" s="845"/>
      <c r="AI121" s="845"/>
      <c r="AJ121" s="846"/>
      <c r="AK121" s="847">
        <v>12899</v>
      </c>
      <c r="AL121" s="845"/>
      <c r="AM121" s="845"/>
      <c r="AN121" s="845"/>
      <c r="AO121" s="846"/>
      <c r="AP121" s="889">
        <v>0.3</v>
      </c>
      <c r="AQ121" s="890"/>
      <c r="AR121" s="890"/>
      <c r="AS121" s="890"/>
      <c r="AT121" s="891"/>
      <c r="AU121" s="948"/>
      <c r="AV121" s="949"/>
      <c r="AW121" s="949"/>
      <c r="AX121" s="949"/>
      <c r="AY121" s="950"/>
      <c r="AZ121" s="880" t="s">
        <v>454</v>
      </c>
      <c r="BA121" s="817"/>
      <c r="BB121" s="817"/>
      <c r="BC121" s="817"/>
      <c r="BD121" s="817"/>
      <c r="BE121" s="817"/>
      <c r="BF121" s="817"/>
      <c r="BG121" s="817"/>
      <c r="BH121" s="817"/>
      <c r="BI121" s="817"/>
      <c r="BJ121" s="817"/>
      <c r="BK121" s="817"/>
      <c r="BL121" s="817"/>
      <c r="BM121" s="817"/>
      <c r="BN121" s="817"/>
      <c r="BO121" s="817"/>
      <c r="BP121" s="818"/>
      <c r="BQ121" s="881" t="s">
        <v>124</v>
      </c>
      <c r="BR121" s="882"/>
      <c r="BS121" s="882"/>
      <c r="BT121" s="882"/>
      <c r="BU121" s="882"/>
      <c r="BV121" s="882" t="s">
        <v>124</v>
      </c>
      <c r="BW121" s="882"/>
      <c r="BX121" s="882"/>
      <c r="BY121" s="882"/>
      <c r="BZ121" s="882"/>
      <c r="CA121" s="882" t="s">
        <v>124</v>
      </c>
      <c r="CB121" s="882"/>
      <c r="CC121" s="882"/>
      <c r="CD121" s="882"/>
      <c r="CE121" s="882"/>
      <c r="CF121" s="940" t="s">
        <v>124</v>
      </c>
      <c r="CG121" s="941"/>
      <c r="CH121" s="941"/>
      <c r="CI121" s="941"/>
      <c r="CJ121" s="941"/>
      <c r="CK121" s="934"/>
      <c r="CL121" s="920"/>
      <c r="CM121" s="920"/>
      <c r="CN121" s="920"/>
      <c r="CO121" s="921"/>
      <c r="CP121" s="900" t="s">
        <v>397</v>
      </c>
      <c r="CQ121" s="901"/>
      <c r="CR121" s="901"/>
      <c r="CS121" s="901"/>
      <c r="CT121" s="901"/>
      <c r="CU121" s="901"/>
      <c r="CV121" s="901"/>
      <c r="CW121" s="901"/>
      <c r="CX121" s="901"/>
      <c r="CY121" s="901"/>
      <c r="CZ121" s="901"/>
      <c r="DA121" s="901"/>
      <c r="DB121" s="901"/>
      <c r="DC121" s="901"/>
      <c r="DD121" s="901"/>
      <c r="DE121" s="901"/>
      <c r="DF121" s="902"/>
      <c r="DG121" s="881" t="s">
        <v>124</v>
      </c>
      <c r="DH121" s="882"/>
      <c r="DI121" s="882"/>
      <c r="DJ121" s="882"/>
      <c r="DK121" s="882"/>
      <c r="DL121" s="882" t="s">
        <v>124</v>
      </c>
      <c r="DM121" s="882"/>
      <c r="DN121" s="882"/>
      <c r="DO121" s="882"/>
      <c r="DP121" s="882"/>
      <c r="DQ121" s="882" t="s">
        <v>124</v>
      </c>
      <c r="DR121" s="882"/>
      <c r="DS121" s="882"/>
      <c r="DT121" s="882"/>
      <c r="DU121" s="882"/>
      <c r="DV121" s="859" t="s">
        <v>124</v>
      </c>
      <c r="DW121" s="859"/>
      <c r="DX121" s="859"/>
      <c r="DY121" s="859"/>
      <c r="DZ121" s="860"/>
    </row>
    <row r="122" spans="1:130" s="233" customFormat="1" ht="26.25" customHeight="1" x14ac:dyDescent="0.2">
      <c r="A122" s="885"/>
      <c r="B122" s="886"/>
      <c r="C122" s="880" t="s">
        <v>436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124</v>
      </c>
      <c r="AB122" s="845"/>
      <c r="AC122" s="845"/>
      <c r="AD122" s="845"/>
      <c r="AE122" s="846"/>
      <c r="AF122" s="847" t="s">
        <v>124</v>
      </c>
      <c r="AG122" s="845"/>
      <c r="AH122" s="845"/>
      <c r="AI122" s="845"/>
      <c r="AJ122" s="846"/>
      <c r="AK122" s="847" t="s">
        <v>124</v>
      </c>
      <c r="AL122" s="845"/>
      <c r="AM122" s="845"/>
      <c r="AN122" s="845"/>
      <c r="AO122" s="846"/>
      <c r="AP122" s="889" t="s">
        <v>124</v>
      </c>
      <c r="AQ122" s="890"/>
      <c r="AR122" s="890"/>
      <c r="AS122" s="890"/>
      <c r="AT122" s="891"/>
      <c r="AU122" s="948"/>
      <c r="AV122" s="949"/>
      <c r="AW122" s="949"/>
      <c r="AX122" s="949"/>
      <c r="AY122" s="950"/>
      <c r="AZ122" s="903" t="s">
        <v>455</v>
      </c>
      <c r="BA122" s="904"/>
      <c r="BB122" s="904"/>
      <c r="BC122" s="904"/>
      <c r="BD122" s="904"/>
      <c r="BE122" s="904"/>
      <c r="BF122" s="904"/>
      <c r="BG122" s="904"/>
      <c r="BH122" s="904"/>
      <c r="BI122" s="904"/>
      <c r="BJ122" s="904"/>
      <c r="BK122" s="904"/>
      <c r="BL122" s="904"/>
      <c r="BM122" s="904"/>
      <c r="BN122" s="904"/>
      <c r="BO122" s="904"/>
      <c r="BP122" s="905"/>
      <c r="BQ122" s="944">
        <v>5562865</v>
      </c>
      <c r="BR122" s="910"/>
      <c r="BS122" s="910"/>
      <c r="BT122" s="910"/>
      <c r="BU122" s="910"/>
      <c r="BV122" s="910">
        <v>5532002</v>
      </c>
      <c r="BW122" s="910"/>
      <c r="BX122" s="910"/>
      <c r="BY122" s="910"/>
      <c r="BZ122" s="910"/>
      <c r="CA122" s="910">
        <v>5571947</v>
      </c>
      <c r="CB122" s="910"/>
      <c r="CC122" s="910"/>
      <c r="CD122" s="910"/>
      <c r="CE122" s="910"/>
      <c r="CF122" s="911">
        <v>126.6</v>
      </c>
      <c r="CG122" s="912"/>
      <c r="CH122" s="912"/>
      <c r="CI122" s="912"/>
      <c r="CJ122" s="912"/>
      <c r="CK122" s="934"/>
      <c r="CL122" s="920"/>
      <c r="CM122" s="920"/>
      <c r="CN122" s="920"/>
      <c r="CO122" s="921"/>
      <c r="CP122" s="900" t="s">
        <v>398</v>
      </c>
      <c r="CQ122" s="901"/>
      <c r="CR122" s="901"/>
      <c r="CS122" s="901"/>
      <c r="CT122" s="901"/>
      <c r="CU122" s="901"/>
      <c r="CV122" s="901"/>
      <c r="CW122" s="901"/>
      <c r="CX122" s="901"/>
      <c r="CY122" s="901"/>
      <c r="CZ122" s="901"/>
      <c r="DA122" s="901"/>
      <c r="DB122" s="901"/>
      <c r="DC122" s="901"/>
      <c r="DD122" s="901"/>
      <c r="DE122" s="901"/>
      <c r="DF122" s="902"/>
      <c r="DG122" s="881" t="s">
        <v>124</v>
      </c>
      <c r="DH122" s="882"/>
      <c r="DI122" s="882"/>
      <c r="DJ122" s="882"/>
      <c r="DK122" s="882"/>
      <c r="DL122" s="882" t="s">
        <v>124</v>
      </c>
      <c r="DM122" s="882"/>
      <c r="DN122" s="882"/>
      <c r="DO122" s="882"/>
      <c r="DP122" s="882"/>
      <c r="DQ122" s="882" t="s">
        <v>124</v>
      </c>
      <c r="DR122" s="882"/>
      <c r="DS122" s="882"/>
      <c r="DT122" s="882"/>
      <c r="DU122" s="882"/>
      <c r="DV122" s="859" t="s">
        <v>124</v>
      </c>
      <c r="DW122" s="859"/>
      <c r="DX122" s="859"/>
      <c r="DY122" s="859"/>
      <c r="DZ122" s="860"/>
    </row>
    <row r="123" spans="1:130" s="233" customFormat="1" ht="26.25" customHeight="1" x14ac:dyDescent="0.2">
      <c r="A123" s="885"/>
      <c r="B123" s="886"/>
      <c r="C123" s="880" t="s">
        <v>442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124</v>
      </c>
      <c r="AB123" s="845"/>
      <c r="AC123" s="845"/>
      <c r="AD123" s="845"/>
      <c r="AE123" s="846"/>
      <c r="AF123" s="847" t="s">
        <v>124</v>
      </c>
      <c r="AG123" s="845"/>
      <c r="AH123" s="845"/>
      <c r="AI123" s="845"/>
      <c r="AJ123" s="846"/>
      <c r="AK123" s="847" t="s">
        <v>124</v>
      </c>
      <c r="AL123" s="845"/>
      <c r="AM123" s="845"/>
      <c r="AN123" s="845"/>
      <c r="AO123" s="846"/>
      <c r="AP123" s="889" t="s">
        <v>124</v>
      </c>
      <c r="AQ123" s="890"/>
      <c r="AR123" s="890"/>
      <c r="AS123" s="890"/>
      <c r="AT123" s="891"/>
      <c r="AU123" s="951"/>
      <c r="AV123" s="952"/>
      <c r="AW123" s="952"/>
      <c r="AX123" s="952"/>
      <c r="AY123" s="952"/>
      <c r="AZ123" s="253" t="s">
        <v>181</v>
      </c>
      <c r="BA123" s="253"/>
      <c r="BB123" s="253"/>
      <c r="BC123" s="253"/>
      <c r="BD123" s="253"/>
      <c r="BE123" s="253"/>
      <c r="BF123" s="253"/>
      <c r="BG123" s="253"/>
      <c r="BH123" s="253"/>
      <c r="BI123" s="253"/>
      <c r="BJ123" s="253"/>
      <c r="BK123" s="253"/>
      <c r="BL123" s="253"/>
      <c r="BM123" s="253"/>
      <c r="BN123" s="253"/>
      <c r="BO123" s="942" t="s">
        <v>456</v>
      </c>
      <c r="BP123" s="943"/>
      <c r="BQ123" s="897">
        <v>8077365</v>
      </c>
      <c r="BR123" s="898"/>
      <c r="BS123" s="898"/>
      <c r="BT123" s="898"/>
      <c r="BU123" s="898"/>
      <c r="BV123" s="898">
        <v>8049098</v>
      </c>
      <c r="BW123" s="898"/>
      <c r="BX123" s="898"/>
      <c r="BY123" s="898"/>
      <c r="BZ123" s="898"/>
      <c r="CA123" s="898">
        <v>8127664</v>
      </c>
      <c r="CB123" s="898"/>
      <c r="CC123" s="898"/>
      <c r="CD123" s="898"/>
      <c r="CE123" s="898"/>
      <c r="CF123" s="813"/>
      <c r="CG123" s="814"/>
      <c r="CH123" s="814"/>
      <c r="CI123" s="814"/>
      <c r="CJ123" s="899"/>
      <c r="CK123" s="934"/>
      <c r="CL123" s="920"/>
      <c r="CM123" s="920"/>
      <c r="CN123" s="920"/>
      <c r="CO123" s="921"/>
      <c r="CP123" s="900" t="s">
        <v>396</v>
      </c>
      <c r="CQ123" s="901"/>
      <c r="CR123" s="901"/>
      <c r="CS123" s="901"/>
      <c r="CT123" s="901"/>
      <c r="CU123" s="901"/>
      <c r="CV123" s="901"/>
      <c r="CW123" s="901"/>
      <c r="CX123" s="901"/>
      <c r="CY123" s="901"/>
      <c r="CZ123" s="901"/>
      <c r="DA123" s="901"/>
      <c r="DB123" s="901"/>
      <c r="DC123" s="901"/>
      <c r="DD123" s="901"/>
      <c r="DE123" s="901"/>
      <c r="DF123" s="902"/>
      <c r="DG123" s="844" t="s">
        <v>124</v>
      </c>
      <c r="DH123" s="845"/>
      <c r="DI123" s="845"/>
      <c r="DJ123" s="845"/>
      <c r="DK123" s="846"/>
      <c r="DL123" s="847" t="s">
        <v>124</v>
      </c>
      <c r="DM123" s="845"/>
      <c r="DN123" s="845"/>
      <c r="DO123" s="845"/>
      <c r="DP123" s="846"/>
      <c r="DQ123" s="847" t="s">
        <v>124</v>
      </c>
      <c r="DR123" s="845"/>
      <c r="DS123" s="845"/>
      <c r="DT123" s="845"/>
      <c r="DU123" s="846"/>
      <c r="DV123" s="889" t="s">
        <v>124</v>
      </c>
      <c r="DW123" s="890"/>
      <c r="DX123" s="890"/>
      <c r="DY123" s="890"/>
      <c r="DZ123" s="891"/>
    </row>
    <row r="124" spans="1:130" s="233" customFormat="1" ht="26.25" customHeight="1" thickBot="1" x14ac:dyDescent="0.25">
      <c r="A124" s="885"/>
      <c r="B124" s="886"/>
      <c r="C124" s="880" t="s">
        <v>445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124</v>
      </c>
      <c r="AB124" s="845"/>
      <c r="AC124" s="845"/>
      <c r="AD124" s="845"/>
      <c r="AE124" s="846"/>
      <c r="AF124" s="847" t="s">
        <v>124</v>
      </c>
      <c r="AG124" s="845"/>
      <c r="AH124" s="845"/>
      <c r="AI124" s="845"/>
      <c r="AJ124" s="846"/>
      <c r="AK124" s="847" t="s">
        <v>124</v>
      </c>
      <c r="AL124" s="845"/>
      <c r="AM124" s="845"/>
      <c r="AN124" s="845"/>
      <c r="AO124" s="846"/>
      <c r="AP124" s="889" t="s">
        <v>124</v>
      </c>
      <c r="AQ124" s="890"/>
      <c r="AR124" s="890"/>
      <c r="AS124" s="890"/>
      <c r="AT124" s="891"/>
      <c r="AU124" s="892" t="s">
        <v>457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124</v>
      </c>
      <c r="BR124" s="896"/>
      <c r="BS124" s="896"/>
      <c r="BT124" s="896"/>
      <c r="BU124" s="896"/>
      <c r="BV124" s="896" t="s">
        <v>124</v>
      </c>
      <c r="BW124" s="896"/>
      <c r="BX124" s="896"/>
      <c r="BY124" s="896"/>
      <c r="BZ124" s="896"/>
      <c r="CA124" s="896">
        <v>6.3</v>
      </c>
      <c r="CB124" s="896"/>
      <c r="CC124" s="896"/>
      <c r="CD124" s="896"/>
      <c r="CE124" s="896"/>
      <c r="CF124" s="791"/>
      <c r="CG124" s="792"/>
      <c r="CH124" s="792"/>
      <c r="CI124" s="792"/>
      <c r="CJ124" s="927"/>
      <c r="CK124" s="935"/>
      <c r="CL124" s="935"/>
      <c r="CM124" s="935"/>
      <c r="CN124" s="935"/>
      <c r="CO124" s="936"/>
      <c r="CP124" s="900" t="s">
        <v>458</v>
      </c>
      <c r="CQ124" s="901"/>
      <c r="CR124" s="901"/>
      <c r="CS124" s="901"/>
      <c r="CT124" s="901"/>
      <c r="CU124" s="901"/>
      <c r="CV124" s="901"/>
      <c r="CW124" s="901"/>
      <c r="CX124" s="901"/>
      <c r="CY124" s="901"/>
      <c r="CZ124" s="901"/>
      <c r="DA124" s="901"/>
      <c r="DB124" s="901"/>
      <c r="DC124" s="901"/>
      <c r="DD124" s="901"/>
      <c r="DE124" s="901"/>
      <c r="DF124" s="902"/>
      <c r="DG124" s="828">
        <v>2089997</v>
      </c>
      <c r="DH124" s="829"/>
      <c r="DI124" s="829"/>
      <c r="DJ124" s="829"/>
      <c r="DK124" s="830"/>
      <c r="DL124" s="831" t="s">
        <v>124</v>
      </c>
      <c r="DM124" s="829"/>
      <c r="DN124" s="829"/>
      <c r="DO124" s="829"/>
      <c r="DP124" s="830"/>
      <c r="DQ124" s="831" t="s">
        <v>124</v>
      </c>
      <c r="DR124" s="829"/>
      <c r="DS124" s="829"/>
      <c r="DT124" s="829"/>
      <c r="DU124" s="830"/>
      <c r="DV124" s="913" t="s">
        <v>124</v>
      </c>
      <c r="DW124" s="914"/>
      <c r="DX124" s="914"/>
      <c r="DY124" s="914"/>
      <c r="DZ124" s="915"/>
    </row>
    <row r="125" spans="1:130" s="233" customFormat="1" ht="26.25" customHeight="1" x14ac:dyDescent="0.2">
      <c r="A125" s="885"/>
      <c r="B125" s="886"/>
      <c r="C125" s="880" t="s">
        <v>447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124</v>
      </c>
      <c r="AB125" s="845"/>
      <c r="AC125" s="845"/>
      <c r="AD125" s="845"/>
      <c r="AE125" s="846"/>
      <c r="AF125" s="847" t="s">
        <v>124</v>
      </c>
      <c r="AG125" s="845"/>
      <c r="AH125" s="845"/>
      <c r="AI125" s="845"/>
      <c r="AJ125" s="846"/>
      <c r="AK125" s="847" t="s">
        <v>124</v>
      </c>
      <c r="AL125" s="845"/>
      <c r="AM125" s="845"/>
      <c r="AN125" s="845"/>
      <c r="AO125" s="846"/>
      <c r="AP125" s="889" t="s">
        <v>124</v>
      </c>
      <c r="AQ125" s="890"/>
      <c r="AR125" s="890"/>
      <c r="AS125" s="890"/>
      <c r="AT125" s="89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2"/>
      <c r="BR125" s="252"/>
      <c r="BS125" s="252"/>
      <c r="BT125" s="252"/>
      <c r="BU125" s="252"/>
      <c r="BV125" s="252"/>
      <c r="BW125" s="252"/>
      <c r="BX125" s="252"/>
      <c r="BY125" s="252"/>
      <c r="BZ125" s="252"/>
      <c r="CA125" s="252"/>
      <c r="CB125" s="252"/>
      <c r="CC125" s="252"/>
      <c r="CD125" s="252"/>
      <c r="CE125" s="252"/>
      <c r="CF125" s="252"/>
      <c r="CG125" s="252"/>
      <c r="CH125" s="252"/>
      <c r="CI125" s="252"/>
      <c r="CJ125" s="256"/>
      <c r="CK125" s="916" t="s">
        <v>459</v>
      </c>
      <c r="CL125" s="917"/>
      <c r="CM125" s="917"/>
      <c r="CN125" s="917"/>
      <c r="CO125" s="918"/>
      <c r="CP125" s="925" t="s">
        <v>460</v>
      </c>
      <c r="CQ125" s="873"/>
      <c r="CR125" s="873"/>
      <c r="CS125" s="873"/>
      <c r="CT125" s="873"/>
      <c r="CU125" s="873"/>
      <c r="CV125" s="873"/>
      <c r="CW125" s="873"/>
      <c r="CX125" s="873"/>
      <c r="CY125" s="873"/>
      <c r="CZ125" s="873"/>
      <c r="DA125" s="873"/>
      <c r="DB125" s="873"/>
      <c r="DC125" s="873"/>
      <c r="DD125" s="873"/>
      <c r="DE125" s="873"/>
      <c r="DF125" s="874"/>
      <c r="DG125" s="926" t="s">
        <v>124</v>
      </c>
      <c r="DH125" s="907"/>
      <c r="DI125" s="907"/>
      <c r="DJ125" s="907"/>
      <c r="DK125" s="907"/>
      <c r="DL125" s="907" t="s">
        <v>124</v>
      </c>
      <c r="DM125" s="907"/>
      <c r="DN125" s="907"/>
      <c r="DO125" s="907"/>
      <c r="DP125" s="907"/>
      <c r="DQ125" s="907" t="s">
        <v>124</v>
      </c>
      <c r="DR125" s="907"/>
      <c r="DS125" s="907"/>
      <c r="DT125" s="907"/>
      <c r="DU125" s="907"/>
      <c r="DV125" s="908" t="s">
        <v>124</v>
      </c>
      <c r="DW125" s="908"/>
      <c r="DX125" s="908"/>
      <c r="DY125" s="908"/>
      <c r="DZ125" s="909"/>
    </row>
    <row r="126" spans="1:130" s="233" customFormat="1" ht="26.25" customHeight="1" thickBot="1" x14ac:dyDescent="0.25">
      <c r="A126" s="885"/>
      <c r="B126" s="886"/>
      <c r="C126" s="880" t="s">
        <v>449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124</v>
      </c>
      <c r="AB126" s="845"/>
      <c r="AC126" s="845"/>
      <c r="AD126" s="845"/>
      <c r="AE126" s="846"/>
      <c r="AF126" s="847" t="s">
        <v>124</v>
      </c>
      <c r="AG126" s="845"/>
      <c r="AH126" s="845"/>
      <c r="AI126" s="845"/>
      <c r="AJ126" s="846"/>
      <c r="AK126" s="847" t="s">
        <v>124</v>
      </c>
      <c r="AL126" s="845"/>
      <c r="AM126" s="845"/>
      <c r="AN126" s="845"/>
      <c r="AO126" s="846"/>
      <c r="AP126" s="889" t="s">
        <v>124</v>
      </c>
      <c r="AQ126" s="890"/>
      <c r="AR126" s="890"/>
      <c r="AS126" s="890"/>
      <c r="AT126" s="89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7"/>
      <c r="CE126" s="257"/>
      <c r="CF126" s="257"/>
      <c r="CG126" s="252"/>
      <c r="CH126" s="252"/>
      <c r="CI126" s="252"/>
      <c r="CJ126" s="256"/>
      <c r="CK126" s="919"/>
      <c r="CL126" s="920"/>
      <c r="CM126" s="920"/>
      <c r="CN126" s="920"/>
      <c r="CO126" s="921"/>
      <c r="CP126" s="880" t="s">
        <v>461</v>
      </c>
      <c r="CQ126" s="817"/>
      <c r="CR126" s="817"/>
      <c r="CS126" s="817"/>
      <c r="CT126" s="817"/>
      <c r="CU126" s="817"/>
      <c r="CV126" s="817"/>
      <c r="CW126" s="817"/>
      <c r="CX126" s="817"/>
      <c r="CY126" s="817"/>
      <c r="CZ126" s="817"/>
      <c r="DA126" s="817"/>
      <c r="DB126" s="817"/>
      <c r="DC126" s="817"/>
      <c r="DD126" s="817"/>
      <c r="DE126" s="817"/>
      <c r="DF126" s="818"/>
      <c r="DG126" s="881" t="s">
        <v>124</v>
      </c>
      <c r="DH126" s="882"/>
      <c r="DI126" s="882"/>
      <c r="DJ126" s="882"/>
      <c r="DK126" s="882"/>
      <c r="DL126" s="882" t="s">
        <v>124</v>
      </c>
      <c r="DM126" s="882"/>
      <c r="DN126" s="882"/>
      <c r="DO126" s="882"/>
      <c r="DP126" s="882"/>
      <c r="DQ126" s="882" t="s">
        <v>124</v>
      </c>
      <c r="DR126" s="882"/>
      <c r="DS126" s="882"/>
      <c r="DT126" s="882"/>
      <c r="DU126" s="882"/>
      <c r="DV126" s="859" t="s">
        <v>124</v>
      </c>
      <c r="DW126" s="859"/>
      <c r="DX126" s="859"/>
      <c r="DY126" s="859"/>
      <c r="DZ126" s="860"/>
    </row>
    <row r="127" spans="1:130" s="233" customFormat="1" ht="26.25" customHeight="1" x14ac:dyDescent="0.2">
      <c r="A127" s="887"/>
      <c r="B127" s="888"/>
      <c r="C127" s="903" t="s">
        <v>462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124</v>
      </c>
      <c r="AB127" s="845"/>
      <c r="AC127" s="845"/>
      <c r="AD127" s="845"/>
      <c r="AE127" s="846"/>
      <c r="AF127" s="847" t="s">
        <v>124</v>
      </c>
      <c r="AG127" s="845"/>
      <c r="AH127" s="845"/>
      <c r="AI127" s="845"/>
      <c r="AJ127" s="846"/>
      <c r="AK127" s="847" t="s">
        <v>124</v>
      </c>
      <c r="AL127" s="845"/>
      <c r="AM127" s="845"/>
      <c r="AN127" s="845"/>
      <c r="AO127" s="846"/>
      <c r="AP127" s="889" t="s">
        <v>124</v>
      </c>
      <c r="AQ127" s="890"/>
      <c r="AR127" s="890"/>
      <c r="AS127" s="890"/>
      <c r="AT127" s="891"/>
      <c r="AU127" s="252"/>
      <c r="AV127" s="252"/>
      <c r="AW127" s="252"/>
      <c r="AX127" s="906" t="s">
        <v>463</v>
      </c>
      <c r="AY127" s="877"/>
      <c r="AZ127" s="877"/>
      <c r="BA127" s="877"/>
      <c r="BB127" s="877"/>
      <c r="BC127" s="877"/>
      <c r="BD127" s="877"/>
      <c r="BE127" s="878"/>
      <c r="BF127" s="876" t="s">
        <v>464</v>
      </c>
      <c r="BG127" s="877"/>
      <c r="BH127" s="877"/>
      <c r="BI127" s="877"/>
      <c r="BJ127" s="877"/>
      <c r="BK127" s="877"/>
      <c r="BL127" s="878"/>
      <c r="BM127" s="876" t="s">
        <v>465</v>
      </c>
      <c r="BN127" s="877"/>
      <c r="BO127" s="877"/>
      <c r="BP127" s="877"/>
      <c r="BQ127" s="877"/>
      <c r="BR127" s="877"/>
      <c r="BS127" s="878"/>
      <c r="BT127" s="876" t="s">
        <v>466</v>
      </c>
      <c r="BU127" s="877"/>
      <c r="BV127" s="877"/>
      <c r="BW127" s="877"/>
      <c r="BX127" s="877"/>
      <c r="BY127" s="877"/>
      <c r="BZ127" s="879"/>
      <c r="CA127" s="252"/>
      <c r="CB127" s="252"/>
      <c r="CC127" s="252"/>
      <c r="CD127" s="257"/>
      <c r="CE127" s="257"/>
      <c r="CF127" s="257"/>
      <c r="CG127" s="252"/>
      <c r="CH127" s="252"/>
      <c r="CI127" s="252"/>
      <c r="CJ127" s="256"/>
      <c r="CK127" s="919"/>
      <c r="CL127" s="920"/>
      <c r="CM127" s="920"/>
      <c r="CN127" s="920"/>
      <c r="CO127" s="921"/>
      <c r="CP127" s="880" t="s">
        <v>467</v>
      </c>
      <c r="CQ127" s="817"/>
      <c r="CR127" s="817"/>
      <c r="CS127" s="817"/>
      <c r="CT127" s="817"/>
      <c r="CU127" s="817"/>
      <c r="CV127" s="817"/>
      <c r="CW127" s="817"/>
      <c r="CX127" s="817"/>
      <c r="CY127" s="817"/>
      <c r="CZ127" s="817"/>
      <c r="DA127" s="817"/>
      <c r="DB127" s="817"/>
      <c r="DC127" s="817"/>
      <c r="DD127" s="817"/>
      <c r="DE127" s="817"/>
      <c r="DF127" s="818"/>
      <c r="DG127" s="881" t="s">
        <v>124</v>
      </c>
      <c r="DH127" s="882"/>
      <c r="DI127" s="882"/>
      <c r="DJ127" s="882"/>
      <c r="DK127" s="882"/>
      <c r="DL127" s="882" t="s">
        <v>124</v>
      </c>
      <c r="DM127" s="882"/>
      <c r="DN127" s="882"/>
      <c r="DO127" s="882"/>
      <c r="DP127" s="882"/>
      <c r="DQ127" s="882" t="s">
        <v>124</v>
      </c>
      <c r="DR127" s="882"/>
      <c r="DS127" s="882"/>
      <c r="DT127" s="882"/>
      <c r="DU127" s="882"/>
      <c r="DV127" s="859" t="s">
        <v>124</v>
      </c>
      <c r="DW127" s="859"/>
      <c r="DX127" s="859"/>
      <c r="DY127" s="859"/>
      <c r="DZ127" s="860"/>
    </row>
    <row r="128" spans="1:130" s="233" customFormat="1" ht="26.25" customHeight="1" thickBot="1" x14ac:dyDescent="0.25">
      <c r="A128" s="861" t="s">
        <v>468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469</v>
      </c>
      <c r="X128" s="863"/>
      <c r="Y128" s="863"/>
      <c r="Z128" s="864"/>
      <c r="AA128" s="865" t="s">
        <v>124</v>
      </c>
      <c r="AB128" s="866"/>
      <c r="AC128" s="866"/>
      <c r="AD128" s="866"/>
      <c r="AE128" s="867"/>
      <c r="AF128" s="868" t="s">
        <v>124</v>
      </c>
      <c r="AG128" s="866"/>
      <c r="AH128" s="866"/>
      <c r="AI128" s="866"/>
      <c r="AJ128" s="867"/>
      <c r="AK128" s="868" t="s">
        <v>124</v>
      </c>
      <c r="AL128" s="866"/>
      <c r="AM128" s="866"/>
      <c r="AN128" s="866"/>
      <c r="AO128" s="867"/>
      <c r="AP128" s="869"/>
      <c r="AQ128" s="870"/>
      <c r="AR128" s="870"/>
      <c r="AS128" s="870"/>
      <c r="AT128" s="871"/>
      <c r="AU128" s="252"/>
      <c r="AV128" s="252"/>
      <c r="AW128" s="252"/>
      <c r="AX128" s="872" t="s">
        <v>470</v>
      </c>
      <c r="AY128" s="873"/>
      <c r="AZ128" s="873"/>
      <c r="BA128" s="873"/>
      <c r="BB128" s="873"/>
      <c r="BC128" s="873"/>
      <c r="BD128" s="873"/>
      <c r="BE128" s="874"/>
      <c r="BF128" s="851" t="s">
        <v>124</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7"/>
      <c r="CB128" s="257"/>
      <c r="CC128" s="257"/>
      <c r="CD128" s="257"/>
      <c r="CE128" s="257"/>
      <c r="CF128" s="257"/>
      <c r="CG128" s="252"/>
      <c r="CH128" s="252"/>
      <c r="CI128" s="252"/>
      <c r="CJ128" s="256"/>
      <c r="CK128" s="922"/>
      <c r="CL128" s="923"/>
      <c r="CM128" s="923"/>
      <c r="CN128" s="923"/>
      <c r="CO128" s="924"/>
      <c r="CP128" s="854" t="s">
        <v>471</v>
      </c>
      <c r="CQ128" s="795"/>
      <c r="CR128" s="795"/>
      <c r="CS128" s="795"/>
      <c r="CT128" s="795"/>
      <c r="CU128" s="795"/>
      <c r="CV128" s="795"/>
      <c r="CW128" s="795"/>
      <c r="CX128" s="795"/>
      <c r="CY128" s="795"/>
      <c r="CZ128" s="795"/>
      <c r="DA128" s="795"/>
      <c r="DB128" s="795"/>
      <c r="DC128" s="795"/>
      <c r="DD128" s="795"/>
      <c r="DE128" s="795"/>
      <c r="DF128" s="796"/>
      <c r="DG128" s="855" t="s">
        <v>124</v>
      </c>
      <c r="DH128" s="856"/>
      <c r="DI128" s="856"/>
      <c r="DJ128" s="856"/>
      <c r="DK128" s="856"/>
      <c r="DL128" s="856">
        <v>5796</v>
      </c>
      <c r="DM128" s="856"/>
      <c r="DN128" s="856"/>
      <c r="DO128" s="856"/>
      <c r="DP128" s="856"/>
      <c r="DQ128" s="856">
        <v>348</v>
      </c>
      <c r="DR128" s="856"/>
      <c r="DS128" s="856"/>
      <c r="DT128" s="856"/>
      <c r="DU128" s="856"/>
      <c r="DV128" s="857">
        <v>0</v>
      </c>
      <c r="DW128" s="857"/>
      <c r="DX128" s="857"/>
      <c r="DY128" s="857"/>
      <c r="DZ128" s="858"/>
    </row>
    <row r="129" spans="1:131" s="233" customFormat="1" ht="26.25" customHeight="1" x14ac:dyDescent="0.2">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472</v>
      </c>
      <c r="X129" s="842"/>
      <c r="Y129" s="842"/>
      <c r="Z129" s="843"/>
      <c r="AA129" s="844">
        <v>4311452</v>
      </c>
      <c r="AB129" s="845"/>
      <c r="AC129" s="845"/>
      <c r="AD129" s="845"/>
      <c r="AE129" s="846"/>
      <c r="AF129" s="847">
        <v>4518985</v>
      </c>
      <c r="AG129" s="845"/>
      <c r="AH129" s="845"/>
      <c r="AI129" s="845"/>
      <c r="AJ129" s="846"/>
      <c r="AK129" s="847">
        <v>4861373</v>
      </c>
      <c r="AL129" s="845"/>
      <c r="AM129" s="845"/>
      <c r="AN129" s="845"/>
      <c r="AO129" s="846"/>
      <c r="AP129" s="848"/>
      <c r="AQ129" s="849"/>
      <c r="AR129" s="849"/>
      <c r="AS129" s="849"/>
      <c r="AT129" s="850"/>
      <c r="AU129" s="235"/>
      <c r="AV129" s="235"/>
      <c r="AW129" s="235"/>
      <c r="AX129" s="816" t="s">
        <v>473</v>
      </c>
      <c r="AY129" s="817"/>
      <c r="AZ129" s="817"/>
      <c r="BA129" s="817"/>
      <c r="BB129" s="817"/>
      <c r="BC129" s="817"/>
      <c r="BD129" s="817"/>
      <c r="BE129" s="818"/>
      <c r="BF129" s="835" t="s">
        <v>124</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3" customFormat="1" ht="26.25" customHeight="1" x14ac:dyDescent="0.2">
      <c r="A130" s="839" t="s">
        <v>474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475</v>
      </c>
      <c r="X130" s="842"/>
      <c r="Y130" s="842"/>
      <c r="Z130" s="843"/>
      <c r="AA130" s="844">
        <v>462676</v>
      </c>
      <c r="AB130" s="845"/>
      <c r="AC130" s="845"/>
      <c r="AD130" s="845"/>
      <c r="AE130" s="846"/>
      <c r="AF130" s="847">
        <v>465563</v>
      </c>
      <c r="AG130" s="845"/>
      <c r="AH130" s="845"/>
      <c r="AI130" s="845"/>
      <c r="AJ130" s="846"/>
      <c r="AK130" s="847">
        <v>461801</v>
      </c>
      <c r="AL130" s="845"/>
      <c r="AM130" s="845"/>
      <c r="AN130" s="845"/>
      <c r="AO130" s="846"/>
      <c r="AP130" s="848"/>
      <c r="AQ130" s="849"/>
      <c r="AR130" s="849"/>
      <c r="AS130" s="849"/>
      <c r="AT130" s="850"/>
      <c r="AU130" s="235"/>
      <c r="AV130" s="235"/>
      <c r="AW130" s="235"/>
      <c r="AX130" s="816" t="s">
        <v>476</v>
      </c>
      <c r="AY130" s="817"/>
      <c r="AZ130" s="817"/>
      <c r="BA130" s="817"/>
      <c r="BB130" s="817"/>
      <c r="BC130" s="817"/>
      <c r="BD130" s="817"/>
      <c r="BE130" s="818"/>
      <c r="BF130" s="819">
        <v>7.6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3"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477</v>
      </c>
      <c r="X131" s="826"/>
      <c r="Y131" s="826"/>
      <c r="Z131" s="827"/>
      <c r="AA131" s="828">
        <v>3848776</v>
      </c>
      <c r="AB131" s="829"/>
      <c r="AC131" s="829"/>
      <c r="AD131" s="829"/>
      <c r="AE131" s="830"/>
      <c r="AF131" s="831">
        <v>4053422</v>
      </c>
      <c r="AG131" s="829"/>
      <c r="AH131" s="829"/>
      <c r="AI131" s="829"/>
      <c r="AJ131" s="830"/>
      <c r="AK131" s="831">
        <v>4399572</v>
      </c>
      <c r="AL131" s="829"/>
      <c r="AM131" s="829"/>
      <c r="AN131" s="829"/>
      <c r="AO131" s="830"/>
      <c r="AP131" s="832"/>
      <c r="AQ131" s="833"/>
      <c r="AR131" s="833"/>
      <c r="AS131" s="833"/>
      <c r="AT131" s="834"/>
      <c r="AU131" s="235"/>
      <c r="AV131" s="235"/>
      <c r="AW131" s="235"/>
      <c r="AX131" s="794" t="s">
        <v>478</v>
      </c>
      <c r="AY131" s="795"/>
      <c r="AZ131" s="795"/>
      <c r="BA131" s="795"/>
      <c r="BB131" s="795"/>
      <c r="BC131" s="795"/>
      <c r="BD131" s="795"/>
      <c r="BE131" s="796"/>
      <c r="BF131" s="797">
        <v>6.3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3" customFormat="1" ht="26.25" customHeight="1" x14ac:dyDescent="0.2">
      <c r="A132" s="803" t="s">
        <v>479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480</v>
      </c>
      <c r="W132" s="807"/>
      <c r="X132" s="807"/>
      <c r="Y132" s="807"/>
      <c r="Z132" s="808"/>
      <c r="AA132" s="809">
        <v>7.9943337830000001</v>
      </c>
      <c r="AB132" s="810"/>
      <c r="AC132" s="810"/>
      <c r="AD132" s="810"/>
      <c r="AE132" s="811"/>
      <c r="AF132" s="812">
        <v>7.7984231590000004</v>
      </c>
      <c r="AG132" s="810"/>
      <c r="AH132" s="810"/>
      <c r="AI132" s="810"/>
      <c r="AJ132" s="811"/>
      <c r="AK132" s="812">
        <v>7.0297519849999999</v>
      </c>
      <c r="AL132" s="810"/>
      <c r="AM132" s="810"/>
      <c r="AN132" s="810"/>
      <c r="AO132" s="811"/>
      <c r="AP132" s="813"/>
      <c r="AQ132" s="814"/>
      <c r="AR132" s="814"/>
      <c r="AS132" s="814"/>
      <c r="AT132" s="81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3"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481</v>
      </c>
      <c r="W133" s="786"/>
      <c r="X133" s="786"/>
      <c r="Y133" s="786"/>
      <c r="Z133" s="787"/>
      <c r="AA133" s="788">
        <v>8.6999999999999993</v>
      </c>
      <c r="AB133" s="789"/>
      <c r="AC133" s="789"/>
      <c r="AD133" s="789"/>
      <c r="AE133" s="790"/>
      <c r="AF133" s="788">
        <v>7.9</v>
      </c>
      <c r="AG133" s="789"/>
      <c r="AH133" s="789"/>
      <c r="AI133" s="789"/>
      <c r="AJ133" s="790"/>
      <c r="AK133" s="788">
        <v>7.6</v>
      </c>
      <c r="AL133" s="789"/>
      <c r="AM133" s="789"/>
      <c r="AN133" s="789"/>
      <c r="AO133" s="790"/>
      <c r="AP133" s="791"/>
      <c r="AQ133" s="792"/>
      <c r="AR133" s="792"/>
      <c r="AS133" s="792"/>
      <c r="AT133" s="793"/>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OyZB6jygsxw5N66jqvssDG+8r6xsYvj8xwfHj/Dv/vAlQctXKEp2FLi55VLwY1pktuEDuhzpB+gPFjyepfCAQ==" saltValue="4IDFFjjHaXh0ojI1JHq4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E0AB9-3EB8-4C99-8121-E0A82738387E}">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482</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zD+1OkuWgy6LKSjXBtYHEcOWuc0BOXt+xGx/p1zO68vBevNfLC4bUZCThFA0ewcqDZRS9Cj56doH8NUrcVtmPQ==" saltValue="W7/jBZVn6GyfkJsrxDia9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C23E-9B0D-446C-8956-657316EBF88A}">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uBHOQ3wBAv/N2I7kwtoJ9gZkiMeSWna+kvCfcTPh3xprZKz7TbZpspB3bwHPARlQhy3frlBWBEKIaHlx6s1vw==" saltValue="r3WH/5Aw2jl02LPVauNRX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A070-274D-4298-BB22-16EB392CC01D}">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483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484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485</v>
      </c>
      <c r="AP7" s="275"/>
      <c r="AQ7" s="276" t="s">
        <v>486</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487</v>
      </c>
      <c r="AQ8" s="282" t="s">
        <v>488</v>
      </c>
      <c r="AR8" s="283" t="s">
        <v>489</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490</v>
      </c>
      <c r="AL9" s="1196"/>
      <c r="AM9" s="1196"/>
      <c r="AN9" s="1197"/>
      <c r="AO9" s="284">
        <v>1012515</v>
      </c>
      <c r="AP9" s="284">
        <v>45792</v>
      </c>
      <c r="AQ9" s="285">
        <v>65075</v>
      </c>
      <c r="AR9" s="286">
        <v>-29.6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491</v>
      </c>
      <c r="AL10" s="1196"/>
      <c r="AM10" s="1196"/>
      <c r="AN10" s="1197"/>
      <c r="AO10" s="287">
        <v>260931</v>
      </c>
      <c r="AP10" s="287">
        <v>11801</v>
      </c>
      <c r="AQ10" s="288">
        <v>8175</v>
      </c>
      <c r="AR10" s="289">
        <v>44.4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492</v>
      </c>
      <c r="AL11" s="1196"/>
      <c r="AM11" s="1196"/>
      <c r="AN11" s="1197"/>
      <c r="AO11" s="287" t="s">
        <v>493</v>
      </c>
      <c r="AP11" s="287" t="s">
        <v>493</v>
      </c>
      <c r="AQ11" s="288">
        <v>364</v>
      </c>
      <c r="AR11" s="289" t="s">
        <v>493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494</v>
      </c>
      <c r="AL12" s="1196"/>
      <c r="AM12" s="1196"/>
      <c r="AN12" s="1197"/>
      <c r="AO12" s="287" t="s">
        <v>493</v>
      </c>
      <c r="AP12" s="287" t="s">
        <v>493</v>
      </c>
      <c r="AQ12" s="288">
        <v>18</v>
      </c>
      <c r="AR12" s="289" t="s">
        <v>493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495</v>
      </c>
      <c r="AL13" s="1196"/>
      <c r="AM13" s="1196"/>
      <c r="AN13" s="1197"/>
      <c r="AO13" s="287">
        <v>52226</v>
      </c>
      <c r="AP13" s="287">
        <v>2362</v>
      </c>
      <c r="AQ13" s="288">
        <v>2565</v>
      </c>
      <c r="AR13" s="289">
        <v>-7.9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496</v>
      </c>
      <c r="AL14" s="1196"/>
      <c r="AM14" s="1196"/>
      <c r="AN14" s="1197"/>
      <c r="AO14" s="287">
        <v>69588</v>
      </c>
      <c r="AP14" s="287">
        <v>3147</v>
      </c>
      <c r="AQ14" s="288">
        <v>1231</v>
      </c>
      <c r="AR14" s="289">
        <v>155.6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497</v>
      </c>
      <c r="AL15" s="1199"/>
      <c r="AM15" s="1199"/>
      <c r="AN15" s="1200"/>
      <c r="AO15" s="287">
        <v>-61429</v>
      </c>
      <c r="AP15" s="287">
        <v>-2778</v>
      </c>
      <c r="AQ15" s="288">
        <v>-4456</v>
      </c>
      <c r="AR15" s="289">
        <v>-37.700000000000003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181</v>
      </c>
      <c r="AL16" s="1199"/>
      <c r="AM16" s="1199"/>
      <c r="AN16" s="1200"/>
      <c r="AO16" s="287">
        <v>1333831</v>
      </c>
      <c r="AP16" s="287">
        <v>60324</v>
      </c>
      <c r="AQ16" s="288">
        <v>72972</v>
      </c>
      <c r="AR16" s="289">
        <v>-17.3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498</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499</v>
      </c>
      <c r="AP20" s="296" t="s">
        <v>500</v>
      </c>
      <c r="AQ20" s="297" t="s">
        <v>501</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502</v>
      </c>
      <c r="AL21" s="1202"/>
      <c r="AM21" s="1202"/>
      <c r="AN21" s="1203"/>
      <c r="AO21" s="300">
        <v>5.1100000000000003</v>
      </c>
      <c r="AP21" s="301">
        <v>6.56</v>
      </c>
      <c r="AQ21" s="302">
        <v>-1.45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503</v>
      </c>
      <c r="AL22" s="1202"/>
      <c r="AM22" s="1202"/>
      <c r="AN22" s="1203"/>
      <c r="AO22" s="305">
        <v>98</v>
      </c>
      <c r="AP22" s="306">
        <v>97.1</v>
      </c>
      <c r="AQ22" s="307">
        <v>0.9</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4" t="s">
        <v>504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 x14ac:dyDescent="0.2">
      <c r="A27" s="312"/>
      <c r="AO27" s="265"/>
      <c r="AP27" s="265"/>
      <c r="AQ27" s="265"/>
      <c r="AR27" s="265"/>
      <c r="AS27" s="265"/>
      <c r="AT27" s="265"/>
    </row>
    <row r="28" spans="1:46" ht="16.5" x14ac:dyDescent="0.2">
      <c r="A28" s="266" t="s">
        <v>505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506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485</v>
      </c>
      <c r="AP30" s="275"/>
      <c r="AQ30" s="276" t="s">
        <v>486</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487</v>
      </c>
      <c r="AQ31" s="282" t="s">
        <v>488</v>
      </c>
      <c r="AR31" s="283" t="s">
        <v>489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507</v>
      </c>
      <c r="AL32" s="1186"/>
      <c r="AM32" s="1186"/>
      <c r="AN32" s="1187"/>
      <c r="AO32" s="315">
        <v>502891</v>
      </c>
      <c r="AP32" s="315">
        <v>22744</v>
      </c>
      <c r="AQ32" s="316">
        <v>32092</v>
      </c>
      <c r="AR32" s="317">
        <v>-29.1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508</v>
      </c>
      <c r="AL33" s="1186"/>
      <c r="AM33" s="1186"/>
      <c r="AN33" s="1187"/>
      <c r="AO33" s="315" t="s">
        <v>493</v>
      </c>
      <c r="AP33" s="315" t="s">
        <v>493</v>
      </c>
      <c r="AQ33" s="316" t="s">
        <v>493</v>
      </c>
      <c r="AR33" s="317" t="s">
        <v>493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509</v>
      </c>
      <c r="AL34" s="1186"/>
      <c r="AM34" s="1186"/>
      <c r="AN34" s="1187"/>
      <c r="AO34" s="315" t="s">
        <v>493</v>
      </c>
      <c r="AP34" s="315" t="s">
        <v>493</v>
      </c>
      <c r="AQ34" s="316" t="s">
        <v>493</v>
      </c>
      <c r="AR34" s="317" t="s">
        <v>493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510</v>
      </c>
      <c r="AL35" s="1186"/>
      <c r="AM35" s="1186"/>
      <c r="AN35" s="1187"/>
      <c r="AO35" s="315">
        <v>211975</v>
      </c>
      <c r="AP35" s="315">
        <v>9587</v>
      </c>
      <c r="AQ35" s="316">
        <v>8882</v>
      </c>
      <c r="AR35" s="317">
        <v>7.9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511</v>
      </c>
      <c r="AL36" s="1186"/>
      <c r="AM36" s="1186"/>
      <c r="AN36" s="1187"/>
      <c r="AO36" s="315">
        <v>43315</v>
      </c>
      <c r="AP36" s="315">
        <v>1959</v>
      </c>
      <c r="AQ36" s="316">
        <v>1893</v>
      </c>
      <c r="AR36" s="317">
        <v>3.5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512</v>
      </c>
      <c r="AL37" s="1186"/>
      <c r="AM37" s="1186"/>
      <c r="AN37" s="1187"/>
      <c r="AO37" s="315">
        <v>12899</v>
      </c>
      <c r="AP37" s="315">
        <v>583</v>
      </c>
      <c r="AQ37" s="316">
        <v>971</v>
      </c>
      <c r="AR37" s="317">
        <v>-40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513</v>
      </c>
      <c r="AL38" s="1189"/>
      <c r="AM38" s="1189"/>
      <c r="AN38" s="1190"/>
      <c r="AO38" s="318" t="s">
        <v>493</v>
      </c>
      <c r="AP38" s="318" t="s">
        <v>493</v>
      </c>
      <c r="AQ38" s="319">
        <v>0</v>
      </c>
      <c r="AR38" s="307" t="s">
        <v>493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514</v>
      </c>
      <c r="AL39" s="1189"/>
      <c r="AM39" s="1189"/>
      <c r="AN39" s="1190"/>
      <c r="AO39" s="315" t="s">
        <v>493</v>
      </c>
      <c r="AP39" s="315" t="s">
        <v>493</v>
      </c>
      <c r="AQ39" s="316">
        <v>-3104</v>
      </c>
      <c r="AR39" s="317" t="s">
        <v>493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515</v>
      </c>
      <c r="AL40" s="1186"/>
      <c r="AM40" s="1186"/>
      <c r="AN40" s="1187"/>
      <c r="AO40" s="315">
        <v>-461801</v>
      </c>
      <c r="AP40" s="315">
        <v>-20886</v>
      </c>
      <c r="AQ40" s="316">
        <v>-27365</v>
      </c>
      <c r="AR40" s="317">
        <v>-23.7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290</v>
      </c>
      <c r="AL41" s="1192"/>
      <c r="AM41" s="1192"/>
      <c r="AN41" s="1193"/>
      <c r="AO41" s="315">
        <v>309279</v>
      </c>
      <c r="AP41" s="315">
        <v>13988</v>
      </c>
      <c r="AQ41" s="316">
        <v>13369</v>
      </c>
      <c r="AR41" s="317">
        <v>4.5999999999999996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516</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517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518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485</v>
      </c>
      <c r="AN49" s="1180" t="s">
        <v>519</v>
      </c>
      <c r="AO49" s="1181"/>
      <c r="AP49" s="1181"/>
      <c r="AQ49" s="1181"/>
      <c r="AR49" s="1182"/>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520</v>
      </c>
      <c r="AO50" s="332" t="s">
        <v>521</v>
      </c>
      <c r="AP50" s="333" t="s">
        <v>522</v>
      </c>
      <c r="AQ50" s="334" t="s">
        <v>523</v>
      </c>
      <c r="AR50" s="335" t="s">
        <v>524</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525</v>
      </c>
      <c r="AL51" s="328"/>
      <c r="AM51" s="336">
        <v>869052</v>
      </c>
      <c r="AN51" s="337">
        <v>41003</v>
      </c>
      <c r="AO51" s="338">
        <v>-37.299999999999997</v>
      </c>
      <c r="AP51" s="339">
        <v>52191</v>
      </c>
      <c r="AQ51" s="340">
        <v>9.3000000000000007</v>
      </c>
      <c r="AR51" s="341">
        <v>-46.6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526</v>
      </c>
      <c r="AM52" s="344">
        <v>385037</v>
      </c>
      <c r="AN52" s="345">
        <v>18166</v>
      </c>
      <c r="AO52" s="346">
        <v>3.4</v>
      </c>
      <c r="AP52" s="347">
        <v>24843</v>
      </c>
      <c r="AQ52" s="348">
        <v>-0.4</v>
      </c>
      <c r="AR52" s="349">
        <v>3.8</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527</v>
      </c>
      <c r="AL53" s="328"/>
      <c r="AM53" s="336">
        <v>972508</v>
      </c>
      <c r="AN53" s="337">
        <v>45345</v>
      </c>
      <c r="AO53" s="338">
        <v>10.6</v>
      </c>
      <c r="AP53" s="339">
        <v>47387</v>
      </c>
      <c r="AQ53" s="340">
        <v>-9.1999999999999993</v>
      </c>
      <c r="AR53" s="341">
        <v>19.8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526</v>
      </c>
      <c r="AM54" s="344">
        <v>480531</v>
      </c>
      <c r="AN54" s="345">
        <v>22406</v>
      </c>
      <c r="AO54" s="346">
        <v>23.3</v>
      </c>
      <c r="AP54" s="347">
        <v>24928</v>
      </c>
      <c r="AQ54" s="348">
        <v>0.3</v>
      </c>
      <c r="AR54" s="349">
        <v>23</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528</v>
      </c>
      <c r="AL55" s="328"/>
      <c r="AM55" s="336">
        <v>1359093</v>
      </c>
      <c r="AN55" s="337">
        <v>62715</v>
      </c>
      <c r="AO55" s="338">
        <v>38.299999999999997</v>
      </c>
      <c r="AP55" s="339">
        <v>51264</v>
      </c>
      <c r="AQ55" s="340">
        <v>8.1999999999999993</v>
      </c>
      <c r="AR55" s="341">
        <v>30.1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526</v>
      </c>
      <c r="AM56" s="344">
        <v>646016</v>
      </c>
      <c r="AN56" s="345">
        <v>29810</v>
      </c>
      <c r="AO56" s="346">
        <v>33</v>
      </c>
      <c r="AP56" s="347">
        <v>26040</v>
      </c>
      <c r="AQ56" s="348">
        <v>4.5</v>
      </c>
      <c r="AR56" s="349">
        <v>28.5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529</v>
      </c>
      <c r="AL57" s="328"/>
      <c r="AM57" s="336">
        <v>1625751</v>
      </c>
      <c r="AN57" s="337">
        <v>74548</v>
      </c>
      <c r="AO57" s="338">
        <v>18.899999999999999</v>
      </c>
      <c r="AP57" s="339">
        <v>52068</v>
      </c>
      <c r="AQ57" s="340">
        <v>1.6</v>
      </c>
      <c r="AR57" s="341">
        <v>17.3</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526</v>
      </c>
      <c r="AM58" s="344">
        <v>720741</v>
      </c>
      <c r="AN58" s="345">
        <v>33049</v>
      </c>
      <c r="AO58" s="346">
        <v>10.9</v>
      </c>
      <c r="AP58" s="347">
        <v>26936</v>
      </c>
      <c r="AQ58" s="348">
        <v>3.4</v>
      </c>
      <c r="AR58" s="349">
        <v>7.5</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530</v>
      </c>
      <c r="AL59" s="328"/>
      <c r="AM59" s="336">
        <v>1846561</v>
      </c>
      <c r="AN59" s="337">
        <v>83513</v>
      </c>
      <c r="AO59" s="338">
        <v>12</v>
      </c>
      <c r="AP59" s="339">
        <v>47161</v>
      </c>
      <c r="AQ59" s="340">
        <v>-9.4</v>
      </c>
      <c r="AR59" s="341">
        <v>21.4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526</v>
      </c>
      <c r="AM60" s="344">
        <v>710619</v>
      </c>
      <c r="AN60" s="345">
        <v>32139</v>
      </c>
      <c r="AO60" s="346">
        <v>-2.8</v>
      </c>
      <c r="AP60" s="347">
        <v>24595</v>
      </c>
      <c r="AQ60" s="348">
        <v>-8.6999999999999993</v>
      </c>
      <c r="AR60" s="349">
        <v>5.9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531</v>
      </c>
      <c r="AL61" s="350"/>
      <c r="AM61" s="351">
        <v>1334593</v>
      </c>
      <c r="AN61" s="352">
        <v>61425</v>
      </c>
      <c r="AO61" s="353">
        <v>8.5</v>
      </c>
      <c r="AP61" s="354">
        <v>50014</v>
      </c>
      <c r="AQ61" s="355">
        <v>0.1</v>
      </c>
      <c r="AR61" s="341">
        <v>8.4</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526</v>
      </c>
      <c r="AM62" s="344">
        <v>588589</v>
      </c>
      <c r="AN62" s="345">
        <v>27114</v>
      </c>
      <c r="AO62" s="346">
        <v>13.6</v>
      </c>
      <c r="AP62" s="347">
        <v>25468</v>
      </c>
      <c r="AQ62" s="348">
        <v>-0.2</v>
      </c>
      <c r="AR62" s="349">
        <v>13.8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0sO6MS2Oi6VDsiaq2UNVVIicQ3aDLNXzoaUdUI878He/QAopt9y5OyHCHLI+D3kOtRYk6kdN6DlFKHV/vluR1w==" saltValue="1F3bjWrIj8MEbyC22Kn+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9DD3-F72F-4BC7-9741-3D9B50D5F42F}">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482</v>
      </c>
    </row>
    <row r="121" spans="125:125" ht="13.5" hidden="1" customHeight="1" x14ac:dyDescent="0.2">
      <c r="DU121" s="262"/>
    </row>
  </sheetData>
  <sheetProtection algorithmName="SHA-512" hashValue="vu6cho+xyorheuCgSmi99n5Q3/lkW4bqQw64UI/PJrR9S0Sl0Ty3JULLqzo5kQPTPn7BCUJg+JpgeZKBgKZFCg==" saltValue="auua6gdCl5FVDl3NUaw08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1D2CD-EBEF-4BBB-99F6-66E926CFAA1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482</v>
      </c>
    </row>
  </sheetData>
  <sheetProtection algorithmName="SHA-512" hashValue="63aPagR83q/gLSp+SXB9FvKmymyAbj5/WzPspp9Syo/8WxU/xTe1Smd4/l+0Sc4STEH8BnA1HlX1eoK81BPiWg==" saltValue="pXb/AQr/bywLivT44+xH2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533</v>
      </c>
      <c r="G46" s="8" t="s">
        <v>534</v>
      </c>
      <c r="H46" s="8" t="s">
        <v>535</v>
      </c>
      <c r="I46" s="8" t="s">
        <v>536</v>
      </c>
      <c r="J46" s="9" t="s">
        <v>537</v>
      </c>
    </row>
    <row r="47" spans="2:10" ht="57.75" customHeight="1" x14ac:dyDescent="0.2">
      <c r="B47" s="10"/>
      <c r="C47" s="1204" t="s">
        <v>3</v>
      </c>
      <c r="D47" s="1204"/>
      <c r="E47" s="1205"/>
      <c r="F47" s="11">
        <v>56.16</v>
      </c>
      <c r="G47" s="12">
        <v>54.06</v>
      </c>
      <c r="H47" s="12">
        <v>49.68</v>
      </c>
      <c r="I47" s="12">
        <v>47.24</v>
      </c>
      <c r="J47" s="13">
        <v>44.28</v>
      </c>
    </row>
    <row r="48" spans="2:10" ht="57.75" customHeight="1" x14ac:dyDescent="0.2">
      <c r="B48" s="14"/>
      <c r="C48" s="1206" t="s">
        <v>4</v>
      </c>
      <c r="D48" s="1206"/>
      <c r="E48" s="1207"/>
      <c r="F48" s="15">
        <v>0.6</v>
      </c>
      <c r="G48" s="16">
        <v>0.75</v>
      </c>
      <c r="H48" s="16">
        <v>0.57999999999999996</v>
      </c>
      <c r="I48" s="16">
        <v>0.8</v>
      </c>
      <c r="J48" s="17">
        <v>4.9400000000000004</v>
      </c>
    </row>
    <row r="49" spans="2:10" ht="57.75" customHeight="1" thickBot="1" x14ac:dyDescent="0.25">
      <c r="B49" s="18"/>
      <c r="C49" s="1208" t="s">
        <v>5</v>
      </c>
      <c r="D49" s="1208"/>
      <c r="E49" s="1209"/>
      <c r="F49" s="19">
        <v>4.58</v>
      </c>
      <c r="G49" s="20" t="s">
        <v>538</v>
      </c>
      <c r="H49" s="20" t="s">
        <v>539</v>
      </c>
      <c r="I49" s="20">
        <v>0.09</v>
      </c>
      <c r="J49" s="21">
        <v>4.57</v>
      </c>
    </row>
    <row r="50" spans="2:10" ht="13" x14ac:dyDescent="0.2"/>
  </sheetData>
  <sheetProtection algorithmName="SHA-512" hashValue="dnffjQSyHg9irOZZ470fF2x1rHq22FExzS/TngxeJjCpT3T8lg92sDSs0/vsnmewX43dYtl7JbEHrJWRsl+axQ==" saltValue="T74D03B43r3nVdsbeh0k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2023-02-20T04:21:59Z</dcterms:created>
  <dcterms:modified xsi:type="dcterms:W3CDTF">2023-10-30T07:39:44Z</dcterms:modified>
  <cp:category/>
</cp:coreProperties>
</file>